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13_pkg_0426b.xlsx" sheetId="1" r:id="rId1"/>
  </sheets>
  <definedNames>
    <definedName name="_xlnm._FilterDatabase" localSheetId="0" hidden="1">svy210213_pkg_0426b.xlsx!$A$1:$N$3213</definedName>
    <definedName name="pkg_0426b">svy210213_pkg_0426b.xlsx!$A$1:$AH$3213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2" i="1"/>
  <c r="K243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2" i="1"/>
  <c r="K463" i="1"/>
  <c r="K464" i="1"/>
  <c r="K465" i="1"/>
  <c r="K466" i="1"/>
  <c r="K467" i="1"/>
  <c r="K468" i="1"/>
  <c r="K469" i="1"/>
  <c r="K470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7" i="1"/>
  <c r="K528" i="1"/>
  <c r="K529" i="1"/>
  <c r="K530" i="1"/>
  <c r="K531" i="1"/>
  <c r="K532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2" i="1"/>
  <c r="K623" i="1"/>
  <c r="K624" i="1"/>
  <c r="K625" i="1"/>
  <c r="K626" i="1"/>
  <c r="K627" i="1"/>
  <c r="K628" i="1"/>
  <c r="K629" i="1"/>
  <c r="K630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8" i="1"/>
  <c r="K669" i="1"/>
  <c r="K670" i="1"/>
  <c r="K671" i="1"/>
  <c r="K672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70" i="1"/>
  <c r="K771" i="1"/>
  <c r="K772" i="1"/>
  <c r="K773" i="1"/>
  <c r="K774" i="1"/>
  <c r="K775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90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5" i="1"/>
  <c r="K1076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5" i="1"/>
  <c r="K1196" i="1"/>
  <c r="K1197" i="1"/>
  <c r="K1198" i="1"/>
  <c r="K1199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50" i="1"/>
  <c r="K1551" i="1"/>
  <c r="K1552" i="1"/>
  <c r="K1553" i="1"/>
  <c r="K1554" i="1"/>
  <c r="K1555" i="1"/>
  <c r="K1556" i="1"/>
  <c r="K1557" i="1"/>
  <c r="K1558" i="1"/>
  <c r="K1559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10" i="1"/>
  <c r="K1611" i="1"/>
  <c r="K1612" i="1"/>
  <c r="K1613" i="1"/>
  <c r="K1614" i="1"/>
  <c r="K1615" i="1"/>
  <c r="K1616" i="1"/>
  <c r="K1617" i="1"/>
  <c r="K1618" i="1"/>
  <c r="K1619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9" i="1"/>
  <c r="K1650" i="1"/>
  <c r="K1651" i="1"/>
  <c r="K1652" i="1"/>
  <c r="K1653" i="1"/>
  <c r="K1654" i="1"/>
  <c r="K1655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7" i="1"/>
  <c r="K1688" i="1"/>
  <c r="K1689" i="1"/>
  <c r="K1690" i="1"/>
  <c r="K1691" i="1"/>
  <c r="K1692" i="1"/>
  <c r="K1693" i="1"/>
  <c r="K1694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8" i="1"/>
  <c r="K1849" i="1"/>
  <c r="K1850" i="1"/>
  <c r="K1851" i="1"/>
  <c r="K1852" i="1"/>
  <c r="K1853" i="1"/>
  <c r="K1854" i="1"/>
  <c r="K1855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7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1" i="1"/>
  <c r="K2322" i="1"/>
  <c r="K2323" i="1"/>
  <c r="K2324" i="1"/>
  <c r="K2325" i="1"/>
  <c r="K2326" i="1"/>
  <c r="K2327" i="1"/>
  <c r="K2328" i="1"/>
  <c r="K2329" i="1"/>
  <c r="K2330" i="1"/>
  <c r="K2331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5" i="1"/>
  <c r="K2606" i="1"/>
  <c r="K2607" i="1"/>
  <c r="K2608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6" i="1"/>
  <c r="K2647" i="1"/>
  <c r="K2648" i="1"/>
  <c r="K2649" i="1"/>
  <c r="K2650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6" i="1"/>
  <c r="K2777" i="1"/>
  <c r="K2778" i="1"/>
  <c r="K2779" i="1"/>
  <c r="K2780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20" i="1"/>
  <c r="K2821" i="1"/>
  <c r="K2822" i="1"/>
  <c r="K2823" i="1"/>
  <c r="K2824" i="1"/>
  <c r="K2825" i="1"/>
  <c r="K2826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4" i="1"/>
  <c r="K2895" i="1"/>
  <c r="K2896" i="1"/>
  <c r="K2897" i="1"/>
  <c r="K2898" i="1"/>
  <c r="K2899" i="1"/>
  <c r="K2900" i="1"/>
  <c r="K2901" i="1"/>
  <c r="K2902" i="1"/>
  <c r="K2903" i="1"/>
  <c r="K2904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6" i="1"/>
  <c r="K2937" i="1"/>
  <c r="K2938" i="1"/>
  <c r="K2939" i="1"/>
  <c r="K2940" i="1"/>
  <c r="K2941" i="1"/>
  <c r="K2942" i="1"/>
  <c r="K2943" i="1"/>
  <c r="K2944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6" i="1"/>
  <c r="K3077" i="1"/>
  <c r="K3078" i="1"/>
  <c r="K3079" i="1"/>
  <c r="K3080" i="1"/>
  <c r="K3081" i="1"/>
  <c r="K3082" i="1"/>
  <c r="K3083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2" i="1"/>
  <c r="J243" i="1"/>
  <c r="J244" i="1"/>
  <c r="J245" i="1"/>
  <c r="J246" i="1"/>
  <c r="J247" i="1"/>
  <c r="J248" i="1"/>
  <c r="J249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2" i="1"/>
  <c r="J463" i="1"/>
  <c r="J464" i="1"/>
  <c r="J465" i="1"/>
  <c r="J466" i="1"/>
  <c r="J467" i="1"/>
  <c r="J468" i="1"/>
  <c r="J469" i="1"/>
  <c r="J470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7" i="1"/>
  <c r="J528" i="1"/>
  <c r="J529" i="1"/>
  <c r="J530" i="1"/>
  <c r="J531" i="1"/>
  <c r="J532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2" i="1"/>
  <c r="J623" i="1"/>
  <c r="J624" i="1"/>
  <c r="J625" i="1"/>
  <c r="J626" i="1"/>
  <c r="J627" i="1"/>
  <c r="J628" i="1"/>
  <c r="J629" i="1"/>
  <c r="J630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8" i="1"/>
  <c r="J669" i="1"/>
  <c r="J670" i="1"/>
  <c r="J671" i="1"/>
  <c r="J672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70" i="1"/>
  <c r="J771" i="1"/>
  <c r="J772" i="1"/>
  <c r="J773" i="1"/>
  <c r="J774" i="1"/>
  <c r="J775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90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5" i="1"/>
  <c r="J1076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5" i="1"/>
  <c r="J1196" i="1"/>
  <c r="J1197" i="1"/>
  <c r="J1198" i="1"/>
  <c r="J1199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50" i="1"/>
  <c r="J1551" i="1"/>
  <c r="J1552" i="1"/>
  <c r="J1553" i="1"/>
  <c r="J1554" i="1"/>
  <c r="J1555" i="1"/>
  <c r="J1556" i="1"/>
  <c r="J1557" i="1"/>
  <c r="J1558" i="1"/>
  <c r="J1559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10" i="1"/>
  <c r="J1611" i="1"/>
  <c r="J1612" i="1"/>
  <c r="J1613" i="1"/>
  <c r="J1614" i="1"/>
  <c r="J1615" i="1"/>
  <c r="J1616" i="1"/>
  <c r="J1617" i="1"/>
  <c r="J1618" i="1"/>
  <c r="J1619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9" i="1"/>
  <c r="J1650" i="1"/>
  <c r="J1651" i="1"/>
  <c r="J1652" i="1"/>
  <c r="J1653" i="1"/>
  <c r="J1654" i="1"/>
  <c r="J1655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7" i="1"/>
  <c r="J1688" i="1"/>
  <c r="J1689" i="1"/>
  <c r="J1690" i="1"/>
  <c r="J1691" i="1"/>
  <c r="J1692" i="1"/>
  <c r="J1693" i="1"/>
  <c r="J1694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8" i="1"/>
  <c r="J1849" i="1"/>
  <c r="J1850" i="1"/>
  <c r="J1851" i="1"/>
  <c r="J1852" i="1"/>
  <c r="J1853" i="1"/>
  <c r="J1854" i="1"/>
  <c r="J1855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7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1" i="1"/>
  <c r="J2322" i="1"/>
  <c r="J2323" i="1"/>
  <c r="J2324" i="1"/>
  <c r="J2325" i="1"/>
  <c r="J2326" i="1"/>
  <c r="J2327" i="1"/>
  <c r="J2328" i="1"/>
  <c r="J2329" i="1"/>
  <c r="J2330" i="1"/>
  <c r="J2331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5" i="1"/>
  <c r="J2606" i="1"/>
  <c r="J2607" i="1"/>
  <c r="J2608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6" i="1"/>
  <c r="J2647" i="1"/>
  <c r="J2648" i="1"/>
  <c r="J2649" i="1"/>
  <c r="J2650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6" i="1"/>
  <c r="J2777" i="1"/>
  <c r="J2778" i="1"/>
  <c r="J2779" i="1"/>
  <c r="J2780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20" i="1"/>
  <c r="J2821" i="1"/>
  <c r="J2822" i="1"/>
  <c r="J2823" i="1"/>
  <c r="J2824" i="1"/>
  <c r="J2825" i="1"/>
  <c r="J2826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4" i="1"/>
  <c r="J2895" i="1"/>
  <c r="J2896" i="1"/>
  <c r="J2897" i="1"/>
  <c r="J2898" i="1"/>
  <c r="J2899" i="1"/>
  <c r="J2900" i="1"/>
  <c r="J2901" i="1"/>
  <c r="J2902" i="1"/>
  <c r="J2903" i="1"/>
  <c r="J2904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6" i="1"/>
  <c r="J2937" i="1"/>
  <c r="J2938" i="1"/>
  <c r="J2939" i="1"/>
  <c r="J2940" i="1"/>
  <c r="J2941" i="1"/>
  <c r="J2942" i="1"/>
  <c r="J2943" i="1"/>
  <c r="J2944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6" i="1"/>
  <c r="J3077" i="1"/>
  <c r="J3078" i="1"/>
  <c r="J3079" i="1"/>
  <c r="J3080" i="1"/>
  <c r="J3081" i="1"/>
  <c r="J3082" i="1"/>
  <c r="J3083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G19" i="1"/>
  <c r="G39" i="1"/>
  <c r="G44" i="1"/>
  <c r="G68" i="1"/>
  <c r="G89" i="1"/>
  <c r="G117" i="1"/>
  <c r="G131" i="1"/>
  <c r="G146" i="1"/>
  <c r="G174" i="1"/>
  <c r="G188" i="1"/>
  <c r="G204" i="1"/>
  <c r="G241" i="1"/>
  <c r="G250" i="1"/>
  <c r="G264" i="1"/>
  <c r="G294" i="1"/>
  <c r="G308" i="1"/>
  <c r="G335" i="1"/>
  <c r="G354" i="1"/>
  <c r="G381" i="1"/>
  <c r="G390" i="1"/>
  <c r="G405" i="1"/>
  <c r="G430" i="1"/>
  <c r="G461" i="1"/>
  <c r="G471" i="1"/>
  <c r="G489" i="1"/>
  <c r="G493" i="1"/>
  <c r="G526" i="1"/>
  <c r="G533" i="1"/>
  <c r="G555" i="1"/>
  <c r="G575" i="1"/>
  <c r="G608" i="1"/>
  <c r="G621" i="1"/>
  <c r="G631" i="1"/>
  <c r="G667" i="1"/>
  <c r="G673" i="1"/>
  <c r="G695" i="1"/>
  <c r="G726" i="1"/>
  <c r="G739" i="1"/>
  <c r="G769" i="1"/>
  <c r="G776" i="1"/>
  <c r="G799" i="1"/>
  <c r="G819" i="1"/>
  <c r="G833" i="1"/>
  <c r="G860" i="1"/>
  <c r="G889" i="1"/>
  <c r="G891" i="1"/>
  <c r="G927" i="1"/>
  <c r="G947" i="1"/>
  <c r="G961" i="1"/>
  <c r="G972" i="1"/>
  <c r="G998" i="1"/>
  <c r="G1029" i="1"/>
  <c r="G1037" i="1"/>
  <c r="G1056" i="1"/>
  <c r="G1074" i="1"/>
  <c r="G1077" i="1"/>
  <c r="G1096" i="1"/>
  <c r="G1116" i="1"/>
  <c r="G1152" i="1"/>
  <c r="G1172" i="1"/>
  <c r="G1194" i="1"/>
  <c r="G1200" i="1"/>
  <c r="G1227" i="1"/>
  <c r="G1241" i="1"/>
  <c r="G1258" i="1"/>
  <c r="G1283" i="1"/>
  <c r="G1313" i="1"/>
  <c r="G1317" i="1"/>
  <c r="G1344" i="1"/>
  <c r="G1373" i="1"/>
  <c r="G1390" i="1"/>
  <c r="G1404" i="1"/>
  <c r="G1424" i="1"/>
  <c r="G1444" i="1"/>
  <c r="G1461" i="1"/>
  <c r="G1488" i="1"/>
  <c r="G1508" i="1"/>
  <c r="G1532" i="1"/>
  <c r="G1549" i="1"/>
  <c r="G1560" i="1"/>
  <c r="G1593" i="1"/>
  <c r="G1609" i="1"/>
  <c r="G1620" i="1"/>
  <c r="G1648" i="1"/>
  <c r="G1656" i="1"/>
  <c r="G1686" i="1"/>
  <c r="G1695" i="1"/>
  <c r="G1719" i="1"/>
  <c r="G1737" i="1"/>
  <c r="G1761" i="1"/>
  <c r="G1778" i="1"/>
  <c r="G1799" i="1"/>
  <c r="G1826" i="1"/>
  <c r="G1847" i="1"/>
  <c r="G1856" i="1"/>
  <c r="G1881" i="1"/>
  <c r="G1906" i="1"/>
  <c r="G1922" i="1"/>
  <c r="G1947" i="1"/>
  <c r="G1961" i="1"/>
  <c r="G1977" i="1"/>
  <c r="G2006" i="1"/>
  <c r="G2027" i="1"/>
  <c r="G2044" i="1"/>
  <c r="G2057" i="1"/>
  <c r="G2084" i="1"/>
  <c r="G2101" i="1"/>
  <c r="G2114" i="1"/>
  <c r="G2139" i="1"/>
  <c r="G2158" i="1"/>
  <c r="G2173" i="1"/>
  <c r="G2191" i="1"/>
  <c r="G2225" i="1"/>
  <c r="G2245" i="1"/>
  <c r="G2265" i="1"/>
  <c r="G2286" i="1"/>
  <c r="G2288" i="1"/>
  <c r="G2320" i="1"/>
  <c r="G2332" i="1"/>
  <c r="G2349" i="1"/>
  <c r="G2376" i="1"/>
  <c r="G2393" i="1"/>
  <c r="G2410" i="1"/>
  <c r="G2443" i="1"/>
  <c r="G2457" i="1"/>
  <c r="G2474" i="1"/>
  <c r="G2495" i="1"/>
  <c r="G2519" i="1"/>
  <c r="G2542" i="1"/>
  <c r="G2559" i="1"/>
  <c r="G2584" i="1"/>
  <c r="G2604" i="1"/>
  <c r="G2609" i="1"/>
  <c r="G2645" i="1"/>
  <c r="G2651" i="1"/>
  <c r="G2685" i="1"/>
  <c r="G2694" i="1"/>
  <c r="G2714" i="1"/>
  <c r="G2728" i="1"/>
  <c r="G2747" i="1"/>
  <c r="G2775" i="1"/>
  <c r="G2781" i="1"/>
  <c r="G2819" i="1"/>
  <c r="G2827" i="1"/>
  <c r="G2856" i="1"/>
  <c r="G2870" i="1"/>
  <c r="G2893" i="1"/>
  <c r="G2905" i="1"/>
  <c r="G2935" i="1"/>
  <c r="G2945" i="1"/>
  <c r="G2972" i="1"/>
  <c r="G2997" i="1"/>
  <c r="G3014" i="1"/>
  <c r="G3032" i="1"/>
  <c r="G3057" i="1"/>
  <c r="G3075" i="1"/>
  <c r="G3084" i="1"/>
  <c r="G3108" i="1"/>
  <c r="G3137" i="1"/>
  <c r="G3141" i="1"/>
  <c r="G3167" i="1"/>
  <c r="G3180" i="1"/>
  <c r="G321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</calcChain>
</file>

<file path=xl/sharedStrings.xml><?xml version="1.0" encoding="utf-8"?>
<sst xmlns="http://schemas.openxmlformats.org/spreadsheetml/2006/main" count="16094" uniqueCount="12256">
  <si>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</si>
  <si>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</si>
  <si>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</si>
  <si>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</si>
  <si>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</si>
  <si>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</si>
  <si>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</si>
  <si>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</si>
  <si>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</si>
  <si>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</si>
  <si>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</si>
  <si>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</si>
  <si>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</si>
  <si>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</si>
  <si>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</si>
  <si>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</si>
  <si>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</si>
  <si>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</si>
  <si>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</si>
  <si>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</si>
  <si>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</si>
  <si>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</si>
  <si>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</si>
  <si>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</si>
  <si>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</si>
  <si>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</si>
  <si>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Sb_AAS</t>
  </si>
  <si>
    <t>Sn_AAS</t>
  </si>
  <si>
    <t>Ba_DCP</t>
  </si>
  <si>
    <t>Hg_CVAAS</t>
  </si>
  <si>
    <t>LOI_500</t>
  </si>
  <si>
    <t>W_Col</t>
  </si>
  <si>
    <t>U_NADNC</t>
  </si>
  <si>
    <t>F_ISE</t>
  </si>
  <si>
    <t>105E  :881001:80:881007:10</t>
  </si>
  <si>
    <t>21:0716:000001</t>
  </si>
  <si>
    <t>21:0212:000006</t>
  </si>
  <si>
    <t>21:0212:000006:0001:0001:02</t>
  </si>
  <si>
    <t>0011:bff_1</t>
  </si>
  <si>
    <t>105E  :881002:00:------:--</t>
  </si>
  <si>
    <t>21:0716:000002</t>
  </si>
  <si>
    <t>21:0212:000001</t>
  </si>
  <si>
    <t>21:0212:000001:0001:0001:00</t>
  </si>
  <si>
    <t>0101:s__01</t>
  </si>
  <si>
    <t>105E  :881003:00:------:--</t>
  </si>
  <si>
    <t>21:0716:000003</t>
  </si>
  <si>
    <t>21:0212:000002</t>
  </si>
  <si>
    <t>21:0212:000002:0001:0001:00</t>
  </si>
  <si>
    <t>0102:s__02</t>
  </si>
  <si>
    <t>105E  :881004:00:------:--</t>
  </si>
  <si>
    <t>21:0716:000004</t>
  </si>
  <si>
    <t>21:0212:000003</t>
  </si>
  <si>
    <t>21:0212:000003:0001:0001:00</t>
  </si>
  <si>
    <t>0103:s__03</t>
  </si>
  <si>
    <t>105E  :881005:00:------:--</t>
  </si>
  <si>
    <t>21:0716:000005</t>
  </si>
  <si>
    <t>21:0212:000004</t>
  </si>
  <si>
    <t>21:0212:000004:0001:0001:00</t>
  </si>
  <si>
    <t>0104:s__04</t>
  </si>
  <si>
    <t>105E  :881006:00:------:--</t>
  </si>
  <si>
    <t>21:0716:000006</t>
  </si>
  <si>
    <t>21:0212:000005</t>
  </si>
  <si>
    <t>21:0212:000005:0001:0001:00</t>
  </si>
  <si>
    <t>0105:s__05</t>
  </si>
  <si>
    <t>105E  :881007:10:------:--</t>
  </si>
  <si>
    <t>21:0716:000007</t>
  </si>
  <si>
    <t>21:0212:000006:0001:0001:01</t>
  </si>
  <si>
    <t>0012:bff_1</t>
  </si>
  <si>
    <t>105E  :881008:20:881007:10</t>
  </si>
  <si>
    <t>21:0716:000008</t>
  </si>
  <si>
    <t>21:0212:000006:0002:0001:00</t>
  </si>
  <si>
    <t>0013:bff_1</t>
  </si>
  <si>
    <t>105E  :881009:00:------:--</t>
  </si>
  <si>
    <t>21:0716:000009</t>
  </si>
  <si>
    <t>21:0212:000007</t>
  </si>
  <si>
    <t>21:0212:000007:0001:0001:00</t>
  </si>
  <si>
    <t>0106:s__06</t>
  </si>
  <si>
    <t>105E  :881010:00:------:--</t>
  </si>
  <si>
    <t>21:0716:000010</t>
  </si>
  <si>
    <t>21:0212:000008</t>
  </si>
  <si>
    <t>21:0212:000008:0001:0001:00</t>
  </si>
  <si>
    <t>0107:s__07</t>
  </si>
  <si>
    <t>105E  :881011:00:------:--</t>
  </si>
  <si>
    <t>21:0716:000011</t>
  </si>
  <si>
    <t>21:0212:000009</t>
  </si>
  <si>
    <t>21:0212:000009:0001:0001:00</t>
  </si>
  <si>
    <t>0108:s__08</t>
  </si>
  <si>
    <t>105E  :881012:00:------:--</t>
  </si>
  <si>
    <t>21:0716:000012</t>
  </si>
  <si>
    <t>21:0212:000010</t>
  </si>
  <si>
    <t>21:0212:000010:0001:0001:00</t>
  </si>
  <si>
    <t>0109:s__09</t>
  </si>
  <si>
    <t>105E  :881013:00:------:--</t>
  </si>
  <si>
    <t>21:0716:000013</t>
  </si>
  <si>
    <t>21:0212:000011</t>
  </si>
  <si>
    <t>21:0212:000011:0001:0001:00</t>
  </si>
  <si>
    <t>0110:s__10</t>
  </si>
  <si>
    <t>105E  :881014:00:------:--</t>
  </si>
  <si>
    <t>21:0716:000014</t>
  </si>
  <si>
    <t>21:0212:000012</t>
  </si>
  <si>
    <t>21:0212:000012:0001:0001:00</t>
  </si>
  <si>
    <t>0111:s__11</t>
  </si>
  <si>
    <t>105E  :881015:00:------:--</t>
  </si>
  <si>
    <t>21:0716:000015</t>
  </si>
  <si>
    <t>21:0212:000013</t>
  </si>
  <si>
    <t>21:0212:000013:0001:0001:00</t>
  </si>
  <si>
    <t>0112:s__12</t>
  </si>
  <si>
    <t>105E  :881016:00:------:--</t>
  </si>
  <si>
    <t>21:0716:000016</t>
  </si>
  <si>
    <t>21:0212:000014</t>
  </si>
  <si>
    <t>21:0212:000014:0001:0001:00</t>
  </si>
  <si>
    <t>0113:s__13</t>
  </si>
  <si>
    <t>105E  :881017:00:------:--</t>
  </si>
  <si>
    <t>21:0716:000017</t>
  </si>
  <si>
    <t>21:0212:000015</t>
  </si>
  <si>
    <t>21:0212:000015:0001:0001:00</t>
  </si>
  <si>
    <t>0114:s__14</t>
  </si>
  <si>
    <t>105E  :881018:9Y:------:--</t>
  </si>
  <si>
    <t>21:0716:000018</t>
  </si>
  <si>
    <t>Control Reference</t>
  </si>
  <si>
    <t>Unspecified</t>
  </si>
  <si>
    <t>0901:R__01</t>
  </si>
  <si>
    <t>105E  :881019:00:------:--</t>
  </si>
  <si>
    <t>21:0716:000019</t>
  </si>
  <si>
    <t>21:0212:000016</t>
  </si>
  <si>
    <t>21:0212:000016:0001:0001:00</t>
  </si>
  <si>
    <t>0115:s__15</t>
  </si>
  <si>
    <t>105E  :881020:00:------:--</t>
  </si>
  <si>
    <t>21:0716:000020</t>
  </si>
  <si>
    <t>21:0212:000017</t>
  </si>
  <si>
    <t>21:0212:000017:0001:0001:00</t>
  </si>
  <si>
    <t>0116:s__16</t>
  </si>
  <si>
    <t>105E  :881021:80:881031:10</t>
  </si>
  <si>
    <t>21:0716:000021</t>
  </si>
  <si>
    <t>21:0212:000027</t>
  </si>
  <si>
    <t>21:0212:000027:0001:0001:02</t>
  </si>
  <si>
    <t>105E  :881022:00:------:--</t>
  </si>
  <si>
    <t>21:0716:000022</t>
  </si>
  <si>
    <t>21:0212:000018</t>
  </si>
  <si>
    <t>21:0212:000018:0001:0001:00</t>
  </si>
  <si>
    <t>105E  :881023:00:------:--</t>
  </si>
  <si>
    <t>21:0716:000023</t>
  </si>
  <si>
    <t>21:0212:000019</t>
  </si>
  <si>
    <t>21:0212:000019:0001:0001:00</t>
  </si>
  <si>
    <t>105E  :881024:00:------:--</t>
  </si>
  <si>
    <t>21:0716:000024</t>
  </si>
  <si>
    <t>21:0212:000020</t>
  </si>
  <si>
    <t>21:0212:000020:0001:0001:00</t>
  </si>
  <si>
    <t>105E  :881025:00:------:--</t>
  </si>
  <si>
    <t>21:0716:000025</t>
  </si>
  <si>
    <t>21:0212:000021</t>
  </si>
  <si>
    <t>21:0212:000021:0001:0001:00</t>
  </si>
  <si>
    <t>105E  :881026:00:------:--</t>
  </si>
  <si>
    <t>21:0716:000026</t>
  </si>
  <si>
    <t>21:0212:000022</t>
  </si>
  <si>
    <t>21:0212:000022:0001:0001:00</t>
  </si>
  <si>
    <t>105E  :881027:00:------:--</t>
  </si>
  <si>
    <t>21:0716:000027</t>
  </si>
  <si>
    <t>21:0212:000023</t>
  </si>
  <si>
    <t>21:0212:000023:0001:0001:00</t>
  </si>
  <si>
    <t>105E  :881028:00:------:--</t>
  </si>
  <si>
    <t>21:0716:000028</t>
  </si>
  <si>
    <t>21:0212:000024</t>
  </si>
  <si>
    <t>21:0212:000024:0001:0001:00</t>
  </si>
  <si>
    <t>105E  :881029:00:------:--</t>
  </si>
  <si>
    <t>21:0716:000029</t>
  </si>
  <si>
    <t>21:0212:000025</t>
  </si>
  <si>
    <t>21:0212:000025:0001:0001:00</t>
  </si>
  <si>
    <t>105E  :881030:00:------:--</t>
  </si>
  <si>
    <t>21:0716:000030</t>
  </si>
  <si>
    <t>21:0212:000026</t>
  </si>
  <si>
    <t>21:0212:000026:0001:0001:00</t>
  </si>
  <si>
    <t>105E  :881031:10:------:--</t>
  </si>
  <si>
    <t>21:0716:000031</t>
  </si>
  <si>
    <t>21:0212:000027:0001:0001:01</t>
  </si>
  <si>
    <t>105E  :881032:20:881031:10</t>
  </si>
  <si>
    <t>21:0716:000032</t>
  </si>
  <si>
    <t>21:0212:000027:0002:0001:00</t>
  </si>
  <si>
    <t>105E  :881033:00:------:--</t>
  </si>
  <si>
    <t>21:0716:000033</t>
  </si>
  <si>
    <t>21:0212:000028</t>
  </si>
  <si>
    <t>21:0212:000028:0001:0001:00</t>
  </si>
  <si>
    <t>105E  :881034:00:------:--</t>
  </si>
  <si>
    <t>21:0716:000034</t>
  </si>
  <si>
    <t>21:0212:000029</t>
  </si>
  <si>
    <t>21:0212:000029:0001:0001:00</t>
  </si>
  <si>
    <t>105E  :881035:00:------:--</t>
  </si>
  <si>
    <t>21:0716:000035</t>
  </si>
  <si>
    <t>21:0212:000030</t>
  </si>
  <si>
    <t>21:0212:000030:0001:0001:00</t>
  </si>
  <si>
    <t>105E  :881036:00:------:--</t>
  </si>
  <si>
    <t>21:0716:000036</t>
  </si>
  <si>
    <t>21:0212:000031</t>
  </si>
  <si>
    <t>21:0212:000031:0001:0001:00</t>
  </si>
  <si>
    <t>105E  :881037:00:------:--</t>
  </si>
  <si>
    <t>21:0716:000037</t>
  </si>
  <si>
    <t>21:0212:000032</t>
  </si>
  <si>
    <t>21:0212:000032:0001:0001:00</t>
  </si>
  <si>
    <t>105E  :881038:9X:------:--</t>
  </si>
  <si>
    <t>21:0716:000038</t>
  </si>
  <si>
    <t>105E  :881039:00:------:--</t>
  </si>
  <si>
    <t>21:0716:000039</t>
  </si>
  <si>
    <t>21:0212:000033</t>
  </si>
  <si>
    <t>21:0212:000033:0001:0001:00</t>
  </si>
  <si>
    <t>105E  :881040:00:------:--</t>
  </si>
  <si>
    <t>21:0716:000040</t>
  </si>
  <si>
    <t>21:0212:000034</t>
  </si>
  <si>
    <t>21:0212:000034:0001:0001:00</t>
  </si>
  <si>
    <t>105E  :881041:80:881045:20</t>
  </si>
  <si>
    <t>21:0716:000041</t>
  </si>
  <si>
    <t>21:0212:000036</t>
  </si>
  <si>
    <t>21:0212:000036:0002:0001:02</t>
  </si>
  <si>
    <t>105E  :881042:00:------:--</t>
  </si>
  <si>
    <t>21:0716:000042</t>
  </si>
  <si>
    <t>21:0212:000035</t>
  </si>
  <si>
    <t>21:0212:000035:0001:0001:00</t>
  </si>
  <si>
    <t>105E  :881043:9Y:------:--</t>
  </si>
  <si>
    <t>21:0716:000043</t>
  </si>
  <si>
    <t>105E  :881044:10:------:--</t>
  </si>
  <si>
    <t>21:0716:000044</t>
  </si>
  <si>
    <t>21:0212:000036:0001:0001:00</t>
  </si>
  <si>
    <t>105E  :881045:20:881044:10</t>
  </si>
  <si>
    <t>21:0716:000045</t>
  </si>
  <si>
    <t>21:0212:000036:0002:0001:01</t>
  </si>
  <si>
    <t>105E  :881046:00:------:--</t>
  </si>
  <si>
    <t>21:0716:000046</t>
  </si>
  <si>
    <t>21:0212:000037</t>
  </si>
  <si>
    <t>21:0212:000037:0001:0001:00</t>
  </si>
  <si>
    <t>105E  :881047:00:------:--</t>
  </si>
  <si>
    <t>21:0716:000047</t>
  </si>
  <si>
    <t>21:0212:000038</t>
  </si>
  <si>
    <t>21:0212:000038:0001:0001:00</t>
  </si>
  <si>
    <t>105E  :881048:00:------:--</t>
  </si>
  <si>
    <t>21:0716:000048</t>
  </si>
  <si>
    <t>21:0212:000039</t>
  </si>
  <si>
    <t>21:0212:000039:0001:0001:00</t>
  </si>
  <si>
    <t>105E  :881049:00:------:--</t>
  </si>
  <si>
    <t>21:0716:000049</t>
  </si>
  <si>
    <t>21:0212:000040</t>
  </si>
  <si>
    <t>21:0212:000040:0001:0001:00</t>
  </si>
  <si>
    <t>105E  :881050:00:------:--</t>
  </si>
  <si>
    <t>21:0716:000050</t>
  </si>
  <si>
    <t>21:0212:000041</t>
  </si>
  <si>
    <t>21:0212:000041:0001:0001:00</t>
  </si>
  <si>
    <t>105E  :881051:00:------:--</t>
  </si>
  <si>
    <t>21:0716:000051</t>
  </si>
  <si>
    <t>21:0212:000042</t>
  </si>
  <si>
    <t>21:0212:000042:0001:0001:00</t>
  </si>
  <si>
    <t>105E  :881052:00:------:--</t>
  </si>
  <si>
    <t>21:0716:000052</t>
  </si>
  <si>
    <t>21:0212:000043</t>
  </si>
  <si>
    <t>21:0212:000043:0001:0001:00</t>
  </si>
  <si>
    <t>105E  :881053:00:------:--</t>
  </si>
  <si>
    <t>21:0716:000053</t>
  </si>
  <si>
    <t>21:0212:000044</t>
  </si>
  <si>
    <t>21:0212:000044:0001:0001:00</t>
  </si>
  <si>
    <t>105E  :881054:00:------:--</t>
  </si>
  <si>
    <t>21:0716:000054</t>
  </si>
  <si>
    <t>21:0212:000045</t>
  </si>
  <si>
    <t>21:0212:000045:0001:0001:00</t>
  </si>
  <si>
    <t>105E  :881055:00:------:--</t>
  </si>
  <si>
    <t>21:0716:000055</t>
  </si>
  <si>
    <t>21:0212:000046</t>
  </si>
  <si>
    <t>21:0212:000046:0001:0001:00</t>
  </si>
  <si>
    <t>105E  :881056:00:------:--</t>
  </si>
  <si>
    <t>21:0716:000056</t>
  </si>
  <si>
    <t>21:0212:000047</t>
  </si>
  <si>
    <t>21:0212:000047:0001:0001:00</t>
  </si>
  <si>
    <t>105E  :881057:00:------:--</t>
  </si>
  <si>
    <t>21:0716:000057</t>
  </si>
  <si>
    <t>21:0212:000048</t>
  </si>
  <si>
    <t>21:0212:000048:0001:0001:00</t>
  </si>
  <si>
    <t>105E  :881058:00:------:--</t>
  </si>
  <si>
    <t>21:0716:000058</t>
  </si>
  <si>
    <t>21:0212:000049</t>
  </si>
  <si>
    <t>21:0212:000049:0001:0001:00</t>
  </si>
  <si>
    <t>105E  :881059:00:------:--</t>
  </si>
  <si>
    <t>21:0716:000059</t>
  </si>
  <si>
    <t>21:0212:000050</t>
  </si>
  <si>
    <t>21:0212:000050:0001:0001:00</t>
  </si>
  <si>
    <t>105E  :881060:00:------:--</t>
  </si>
  <si>
    <t>21:0716:000060</t>
  </si>
  <si>
    <t>21:0212:000051</t>
  </si>
  <si>
    <t>21:0212:000051:0001:0001:00</t>
  </si>
  <si>
    <t>105E  :881061:80:881065:10</t>
  </si>
  <si>
    <t>21:0716:000061</t>
  </si>
  <si>
    <t>21:0212:000055</t>
  </si>
  <si>
    <t>21:0212:000055:0001:0001:02</t>
  </si>
  <si>
    <t>105E  :881062:00:------:--</t>
  </si>
  <si>
    <t>21:0716:000062</t>
  </si>
  <si>
    <t>21:0212:000052</t>
  </si>
  <si>
    <t>21:0212:000052:0001:0001:00</t>
  </si>
  <si>
    <t>105E  :881063:00:------:--</t>
  </si>
  <si>
    <t>21:0716:000063</t>
  </si>
  <si>
    <t>21:0212:000053</t>
  </si>
  <si>
    <t>21:0212:000053:0001:0001:00</t>
  </si>
  <si>
    <t>105E  :881064:00:------:--</t>
  </si>
  <si>
    <t>21:0716:000064</t>
  </si>
  <si>
    <t>21:0212:000054</t>
  </si>
  <si>
    <t>21:0212:000054:0001:0001:00</t>
  </si>
  <si>
    <t>105E  :881065:10:------:--</t>
  </si>
  <si>
    <t>21:0716:000065</t>
  </si>
  <si>
    <t>21:0212:000055:0001:0001:01</t>
  </si>
  <si>
    <t>105E  :881066:20:881065:10</t>
  </si>
  <si>
    <t>21:0716:000066</t>
  </si>
  <si>
    <t>21:0212:000055:0002:0001:00</t>
  </si>
  <si>
    <t>105E  :881067:9Y:------:--</t>
  </si>
  <si>
    <t>21:0716:000067</t>
  </si>
  <si>
    <t>105E  :881068:00:------:--</t>
  </si>
  <si>
    <t>21:0716:000068</t>
  </si>
  <si>
    <t>21:0212:000056</t>
  </si>
  <si>
    <t>21:0212:000056:0001:0001:00</t>
  </si>
  <si>
    <t>105E  :881069:00:------:--</t>
  </si>
  <si>
    <t>21:0716:000069</t>
  </si>
  <si>
    <t>21:0212:000057</t>
  </si>
  <si>
    <t>21:0212:000057:0001:0001:00</t>
  </si>
  <si>
    <t>105E  :881070:00:------:--</t>
  </si>
  <si>
    <t>21:0716:000070</t>
  </si>
  <si>
    <t>21:0212:000058</t>
  </si>
  <si>
    <t>21:0212:000058:0001:0001:00</t>
  </si>
  <si>
    <t>105E  :881071:00:------:--</t>
  </si>
  <si>
    <t>21:0716:000071</t>
  </si>
  <si>
    <t>21:0212:000059</t>
  </si>
  <si>
    <t>21:0212:000059:0001:0001:00</t>
  </si>
  <si>
    <t>105E  :881072:00:------:--</t>
  </si>
  <si>
    <t>21:0716:000072</t>
  </si>
  <si>
    <t>21:0212:000060</t>
  </si>
  <si>
    <t>21:0212:000060:0001:0001:00</t>
  </si>
  <si>
    <t>105E  :881073:00:------:--</t>
  </si>
  <si>
    <t>21:0716:000073</t>
  </si>
  <si>
    <t>21:0212:000061</t>
  </si>
  <si>
    <t>21:0212:000061:0001:0001:00</t>
  </si>
  <si>
    <t>105E  :881074:00:------:--</t>
  </si>
  <si>
    <t>21:0716:000074</t>
  </si>
  <si>
    <t>21:0212:000062</t>
  </si>
  <si>
    <t>21:0212:000062:0001:0001:00</t>
  </si>
  <si>
    <t>105E  :881075:00:------:--</t>
  </si>
  <si>
    <t>21:0716:000075</t>
  </si>
  <si>
    <t>21:0212:000063</t>
  </si>
  <si>
    <t>21:0212:000063:0001:0001:00</t>
  </si>
  <si>
    <t>105E  :881076:00:------:--</t>
  </si>
  <si>
    <t>21:0716:000076</t>
  </si>
  <si>
    <t>21:0212:000064</t>
  </si>
  <si>
    <t>21:0212:000064:0001:0001:00</t>
  </si>
  <si>
    <t>105E  :881077:00:------:--</t>
  </si>
  <si>
    <t>21:0716:000077</t>
  </si>
  <si>
    <t>21:0212:000065</t>
  </si>
  <si>
    <t>21:0212:000065:0001:0001:00</t>
  </si>
  <si>
    <t>105E  :881078:00:------:--</t>
  </si>
  <si>
    <t>21:0716:000078</t>
  </si>
  <si>
    <t>21:0212:000066</t>
  </si>
  <si>
    <t>21:0212:000066:0001:0001:00</t>
  </si>
  <si>
    <t>105E  :881079:00:------:--</t>
  </si>
  <si>
    <t>21:0716:000079</t>
  </si>
  <si>
    <t>21:0212:000067</t>
  </si>
  <si>
    <t>21:0212:000067:0001:0001:00</t>
  </si>
  <si>
    <t>105E  :881080:00:------:--</t>
  </si>
  <si>
    <t>21:0716:000080</t>
  </si>
  <si>
    <t>21:0212:000068</t>
  </si>
  <si>
    <t>21:0212:000068:0001:0001:00</t>
  </si>
  <si>
    <t>105E  :881081:80:881084:10</t>
  </si>
  <si>
    <t>21:0716:000081</t>
  </si>
  <si>
    <t>21:0212:000071</t>
  </si>
  <si>
    <t>21:0212:000071:0001:0001:02</t>
  </si>
  <si>
    <t>105E  :881082:00:------:--</t>
  </si>
  <si>
    <t>21:0716:000082</t>
  </si>
  <si>
    <t>21:0212:000069</t>
  </si>
  <si>
    <t>21:0212:000069:0001:0001:00</t>
  </si>
  <si>
    <t>105E  :881083:00:------:--</t>
  </si>
  <si>
    <t>21:0716:000083</t>
  </si>
  <si>
    <t>21:0212:000070</t>
  </si>
  <si>
    <t>21:0212:000070:0001:0001:00</t>
  </si>
  <si>
    <t>105E  :881084:10:------:--</t>
  </si>
  <si>
    <t>21:0716:000084</t>
  </si>
  <si>
    <t>21:0212:000071:0001:0001:01</t>
  </si>
  <si>
    <t>105E  :881085:20:881084:10</t>
  </si>
  <si>
    <t>21:0716:000085</t>
  </si>
  <si>
    <t>21:0212:000071:0002:0001:00</t>
  </si>
  <si>
    <t>105E  :881086:00:------:--</t>
  </si>
  <si>
    <t>21:0716:000086</t>
  </si>
  <si>
    <t>21:0212:000072</t>
  </si>
  <si>
    <t>21:0212:000072:0001:0001:00</t>
  </si>
  <si>
    <t>105E  :881087:00:------:--</t>
  </si>
  <si>
    <t>21:0716:000087</t>
  </si>
  <si>
    <t>21:0212:000073</t>
  </si>
  <si>
    <t>21:0212:000073:0001:0001:00</t>
  </si>
  <si>
    <t>105E  :881088:9Y:------:--</t>
  </si>
  <si>
    <t>21:0716:000088</t>
  </si>
  <si>
    <t>105E  :881089:00:------:--</t>
  </si>
  <si>
    <t>21:0716:000089</t>
  </si>
  <si>
    <t>21:0212:000074</t>
  </si>
  <si>
    <t>21:0212:000074:0001:0001:00</t>
  </si>
  <si>
    <t>105E  :881090:00:------:--</t>
  </si>
  <si>
    <t>21:0716:000090</t>
  </si>
  <si>
    <t>21:0212:000075</t>
  </si>
  <si>
    <t>21:0212:000075:0001:0001:00</t>
  </si>
  <si>
    <t>105E  :881091:00:------:--</t>
  </si>
  <si>
    <t>21:0716:000091</t>
  </si>
  <si>
    <t>21:0212:000076</t>
  </si>
  <si>
    <t>21:0212:000076:0001:0001:00</t>
  </si>
  <si>
    <t>105E  :881092:00:------:--</t>
  </si>
  <si>
    <t>21:0716:000092</t>
  </si>
  <si>
    <t>21:0212:000077</t>
  </si>
  <si>
    <t>21:0212:000077:0001:0001:00</t>
  </si>
  <si>
    <t>105E  :881093:00:------:--</t>
  </si>
  <si>
    <t>21:0716:000093</t>
  </si>
  <si>
    <t>21:0212:000078</t>
  </si>
  <si>
    <t>21:0212:000078:0001:0001:00</t>
  </si>
  <si>
    <t>105E  :881094:00:------:--</t>
  </si>
  <si>
    <t>21:0716:000094</t>
  </si>
  <si>
    <t>21:0212:000079</t>
  </si>
  <si>
    <t>21:0212:000079:0001:0001:00</t>
  </si>
  <si>
    <t>105E  :881095:00:------:--</t>
  </si>
  <si>
    <t>21:0716:000095</t>
  </si>
  <si>
    <t>21:0212:000080</t>
  </si>
  <si>
    <t>21:0212:000080:0001:0001:00</t>
  </si>
  <si>
    <t>105E  :881096:00:------:--</t>
  </si>
  <si>
    <t>21:0716:000096</t>
  </si>
  <si>
    <t>21:0212:000081</t>
  </si>
  <si>
    <t>21:0212:000081:0001:0001:00</t>
  </si>
  <si>
    <t>105E  :881097:00:------:--</t>
  </si>
  <si>
    <t>21:0716:000097</t>
  </si>
  <si>
    <t>21:0212:000082</t>
  </si>
  <si>
    <t>21:0212:000082:0001:0001:00</t>
  </si>
  <si>
    <t>105E  :881098:00:------:--</t>
  </si>
  <si>
    <t>21:0716:000098</t>
  </si>
  <si>
    <t>21:0212:000083</t>
  </si>
  <si>
    <t>21:0212:000083:0001:0001:00</t>
  </si>
  <si>
    <t>105E  :881099:00:------:--</t>
  </si>
  <si>
    <t>21:0716:000099</t>
  </si>
  <si>
    <t>21:0212:000084</t>
  </si>
  <si>
    <t>21:0212:000084:0001:0001:00</t>
  </si>
  <si>
    <t>105E  :881100:00:------:--</t>
  </si>
  <si>
    <t>21:0716:000100</t>
  </si>
  <si>
    <t>21:0212:000085</t>
  </si>
  <si>
    <t>21:0212:000085:0001:0001:00</t>
  </si>
  <si>
    <t>105E  :881101:80:881106:00</t>
  </si>
  <si>
    <t>21:0716:000101</t>
  </si>
  <si>
    <t>21:0212:000089</t>
  </si>
  <si>
    <t>21:0212:000089:0001:0001:02</t>
  </si>
  <si>
    <t>0041:bs__1</t>
  </si>
  <si>
    <t>105E  :881102:00:------:--</t>
  </si>
  <si>
    <t>21:0716:000102</t>
  </si>
  <si>
    <t>21:0212:000086</t>
  </si>
  <si>
    <t>21:0212:000086:0001:0001:00</t>
  </si>
  <si>
    <t>105E  :881103:00:------:--</t>
  </si>
  <si>
    <t>21:0716:000103</t>
  </si>
  <si>
    <t>21:0212:000087</t>
  </si>
  <si>
    <t>21:0212:000087:0001:0001:00</t>
  </si>
  <si>
    <t>105E  :881104:10:------:--</t>
  </si>
  <si>
    <t>21:0716:000104</t>
  </si>
  <si>
    <t>21:0212:000088</t>
  </si>
  <si>
    <t>21:0212:000088:0001:0001:00</t>
  </si>
  <si>
    <t>0071:ff__1</t>
  </si>
  <si>
    <t>105E  :881105:20:881104:10</t>
  </si>
  <si>
    <t>21:0716:000105</t>
  </si>
  <si>
    <t>21:0212:000088:0002:0001:00</t>
  </si>
  <si>
    <t>0072:ff__1</t>
  </si>
  <si>
    <t>105E  :881106:00:------:--</t>
  </si>
  <si>
    <t>21:0716:000106</t>
  </si>
  <si>
    <t>21:0212:000089:0001:0001:01</t>
  </si>
  <si>
    <t>0042:bs__1</t>
  </si>
  <si>
    <t>105E  :881107:00:------:--</t>
  </si>
  <si>
    <t>21:0716:000107</t>
  </si>
  <si>
    <t>21:0212:000090</t>
  </si>
  <si>
    <t>21:0212:000090:0001:0001:00</t>
  </si>
  <si>
    <t>105E  :881108:00:------:--</t>
  </si>
  <si>
    <t>21:0716:000108</t>
  </si>
  <si>
    <t>21:0212:000091</t>
  </si>
  <si>
    <t>21:0212:000091:0001:0001:00</t>
  </si>
  <si>
    <t>105E  :881109:00:------:--</t>
  </si>
  <si>
    <t>21:0716:000109</t>
  </si>
  <si>
    <t>21:0212:000092</t>
  </si>
  <si>
    <t>21:0212:000092:0001:0001:00</t>
  </si>
  <si>
    <t>105E  :881110:00:------:--</t>
  </si>
  <si>
    <t>21:0716:000110</t>
  </si>
  <si>
    <t>21:0212:000093</t>
  </si>
  <si>
    <t>21:0212:000093:0001:0001:00</t>
  </si>
  <si>
    <t>105E  :881111:00:------:--</t>
  </si>
  <si>
    <t>21:0716:000111</t>
  </si>
  <si>
    <t>21:0212:000094</t>
  </si>
  <si>
    <t>21:0212:000094:0001:0001:00</t>
  </si>
  <si>
    <t>105E  :881112:00:------:--</t>
  </si>
  <si>
    <t>21:0716:000112</t>
  </si>
  <si>
    <t>21:0212:000095</t>
  </si>
  <si>
    <t>21:0212:000095:0001:0001:00</t>
  </si>
  <si>
    <t>105E  :881113:00:------:--</t>
  </si>
  <si>
    <t>21:0716:000113</t>
  </si>
  <si>
    <t>21:0212:000096</t>
  </si>
  <si>
    <t>21:0212:000096:0001:0001:00</t>
  </si>
  <si>
    <t>105E  :881114:00:------:--</t>
  </si>
  <si>
    <t>21:0716:000114</t>
  </si>
  <si>
    <t>21:0212:000097</t>
  </si>
  <si>
    <t>21:0212:000097:0001:0001:00</t>
  </si>
  <si>
    <t>105E  :881115:00:------:--</t>
  </si>
  <si>
    <t>21:0716:000115</t>
  </si>
  <si>
    <t>21:0212:000098</t>
  </si>
  <si>
    <t>21:0212:000098:0001:0001:00</t>
  </si>
  <si>
    <t>105E  :881116:9Y:------:--</t>
  </si>
  <si>
    <t>21:0716:000116</t>
  </si>
  <si>
    <t>105E  :881117:00:------:--</t>
  </si>
  <si>
    <t>21:0716:000117</t>
  </si>
  <si>
    <t>21:0212:000099</t>
  </si>
  <si>
    <t>21:0212:000099:0001:0001:00</t>
  </si>
  <si>
    <t>105E  :881118:00:------:--</t>
  </si>
  <si>
    <t>21:0716:000118</t>
  </si>
  <si>
    <t>21:0212:000100</t>
  </si>
  <si>
    <t>21:0212:000100:0001:0001:00</t>
  </si>
  <si>
    <t>105E  :881119:00:------:--</t>
  </si>
  <si>
    <t>21:0716:000119</t>
  </si>
  <si>
    <t>21:0212:000101</t>
  </si>
  <si>
    <t>21:0212:000101:0001:0001:00</t>
  </si>
  <si>
    <t>105E  :881120:00:------:--</t>
  </si>
  <si>
    <t>21:0716:000120</t>
  </si>
  <si>
    <t>21:0212:000102</t>
  </si>
  <si>
    <t>21:0212:000102:0001:0001:00</t>
  </si>
  <si>
    <t>105E  :881121:80:881123:10</t>
  </si>
  <si>
    <t>21:0716:000121</t>
  </si>
  <si>
    <t>21:0212:000104</t>
  </si>
  <si>
    <t>21:0212:000104:0001:0001:02</t>
  </si>
  <si>
    <t>105E  :881122:00:------:--</t>
  </si>
  <si>
    <t>21:0716:000122</t>
  </si>
  <si>
    <t>21:0212:000103</t>
  </si>
  <si>
    <t>21:0212:000103:0001:0001:00</t>
  </si>
  <si>
    <t>105E  :881123:10:------:--</t>
  </si>
  <si>
    <t>21:0716:000123</t>
  </si>
  <si>
    <t>21:0212:000104:0001:0001:01</t>
  </si>
  <si>
    <t>105E  :881124:20:881123:10</t>
  </si>
  <si>
    <t>21:0716:000124</t>
  </si>
  <si>
    <t>21:0212:000104:0002:0001:00</t>
  </si>
  <si>
    <t>105E  :881125:00:------:--</t>
  </si>
  <si>
    <t>21:0716:000125</t>
  </si>
  <si>
    <t>21:0212:000105</t>
  </si>
  <si>
    <t>21:0212:000105:0001:0001:00</t>
  </si>
  <si>
    <t>105E  :881126:00:------:--</t>
  </si>
  <si>
    <t>21:0716:000126</t>
  </si>
  <si>
    <t>21:0212:000106</t>
  </si>
  <si>
    <t>21:0212:000106:0001:0001:00</t>
  </si>
  <si>
    <t>105E  :881127:00:------:--</t>
  </si>
  <si>
    <t>21:0716:000127</t>
  </si>
  <si>
    <t>21:0212:000107</t>
  </si>
  <si>
    <t>21:0212:000107:0001:0001:00</t>
  </si>
  <si>
    <t>105E  :881128:00:------:--</t>
  </si>
  <si>
    <t>21:0716:000128</t>
  </si>
  <si>
    <t>21:0212:000108</t>
  </si>
  <si>
    <t>21:0212:000108:0001:0001:00</t>
  </si>
  <si>
    <t>105E  :881129:00:------:--</t>
  </si>
  <si>
    <t>21:0716:000129</t>
  </si>
  <si>
    <t>21:0212:000109</t>
  </si>
  <si>
    <t>21:0212:000109:0001:0001:00</t>
  </si>
  <si>
    <t>105E  :881130:9Z:------:--</t>
  </si>
  <si>
    <t>21:0716:000130</t>
  </si>
  <si>
    <t>105E  :881131:00:------:--</t>
  </si>
  <si>
    <t>21:0716:000131</t>
  </si>
  <si>
    <t>21:0212:000110</t>
  </si>
  <si>
    <t>21:0212:000110:0001:0001:00</t>
  </si>
  <si>
    <t>105E  :881132:00:------:--</t>
  </si>
  <si>
    <t>21:0716:000132</t>
  </si>
  <si>
    <t>21:0212:000111</t>
  </si>
  <si>
    <t>21:0212:000111:0001:0001:00</t>
  </si>
  <si>
    <t>105E  :881133:00:------:--</t>
  </si>
  <si>
    <t>21:0716:000133</t>
  </si>
  <si>
    <t>21:0212:000112</t>
  </si>
  <si>
    <t>21:0212:000112:0001:0001:00</t>
  </si>
  <si>
    <t>105E  :881134:00:------:--</t>
  </si>
  <si>
    <t>21:0716:000134</t>
  </si>
  <si>
    <t>21:0212:000113</t>
  </si>
  <si>
    <t>21:0212:000113:0001:0001:00</t>
  </si>
  <si>
    <t>105E  :881135:00:------:--</t>
  </si>
  <si>
    <t>21:0716:000135</t>
  </si>
  <si>
    <t>21:0212:000114</t>
  </si>
  <si>
    <t>21:0212:000114:0001:0001:00</t>
  </si>
  <si>
    <t>105E  :881136:00:------:--</t>
  </si>
  <si>
    <t>21:0716:000136</t>
  </si>
  <si>
    <t>21:0212:000115</t>
  </si>
  <si>
    <t>21:0212:000115:0001:0001:00</t>
  </si>
  <si>
    <t>105E  :881137:00:------:--</t>
  </si>
  <si>
    <t>21:0716:000137</t>
  </si>
  <si>
    <t>21:0212:000116</t>
  </si>
  <si>
    <t>21:0212:000116:0001:0001:00</t>
  </si>
  <si>
    <t>105E  :881138:00:------:--</t>
  </si>
  <si>
    <t>21:0716:000138</t>
  </si>
  <si>
    <t>21:0212:000117</t>
  </si>
  <si>
    <t>21:0212:000117:0001:0001:00</t>
  </si>
  <si>
    <t>105E  :881139:00:------:--</t>
  </si>
  <si>
    <t>21:0716:000139</t>
  </si>
  <si>
    <t>21:0212:000118</t>
  </si>
  <si>
    <t>21:0212:000118:0001:0001:00</t>
  </si>
  <si>
    <t>105E  :881140:00:------:--</t>
  </si>
  <si>
    <t>21:0716:000140</t>
  </si>
  <si>
    <t>21:0212:000119</t>
  </si>
  <si>
    <t>21:0212:000119:0001:0001:00</t>
  </si>
  <si>
    <t>105E  :881141:80:881144:10</t>
  </si>
  <si>
    <t>21:0716:000141</t>
  </si>
  <si>
    <t>21:0212:000122</t>
  </si>
  <si>
    <t>21:0212:000122:0001:0001:02</t>
  </si>
  <si>
    <t>105E  :881142:00:------:--</t>
  </si>
  <si>
    <t>21:0716:000142</t>
  </si>
  <si>
    <t>21:0212:000120</t>
  </si>
  <si>
    <t>21:0212:000120:0001:0001:00</t>
  </si>
  <si>
    <t>105E  :881143:00:------:--</t>
  </si>
  <si>
    <t>21:0716:000143</t>
  </si>
  <si>
    <t>21:0212:000121</t>
  </si>
  <si>
    <t>21:0212:000121:0001:0001:00</t>
  </si>
  <si>
    <t>105E  :881144:10:------:--</t>
  </si>
  <si>
    <t>21:0716:000144</t>
  </si>
  <si>
    <t>21:0212:000122:0001:0001:01</t>
  </si>
  <si>
    <t>105E  :881145:9Y:------:--</t>
  </si>
  <si>
    <t>21:0716:000145</t>
  </si>
  <si>
    <t>105E  :881146:20:881144:10</t>
  </si>
  <si>
    <t>21:0716:000146</t>
  </si>
  <si>
    <t>21:0212:000122:0002:0001:00</t>
  </si>
  <si>
    <t>105E  :881147:00:------:--</t>
  </si>
  <si>
    <t>21:0716:000147</t>
  </si>
  <si>
    <t>21:0212:000123</t>
  </si>
  <si>
    <t>21:0212:000123:0001:0001:00</t>
  </si>
  <si>
    <t>105E  :881148:00:------:--</t>
  </si>
  <si>
    <t>21:0716:000148</t>
  </si>
  <si>
    <t>21:0212:000124</t>
  </si>
  <si>
    <t>21:0212:000124:0001:0001:00</t>
  </si>
  <si>
    <t>105E  :881149:00:------:--</t>
  </si>
  <si>
    <t>21:0716:000149</t>
  </si>
  <si>
    <t>21:0212:000125</t>
  </si>
  <si>
    <t>21:0212:000125:0001:0001:00</t>
  </si>
  <si>
    <t>105E  :881150:00:------:--</t>
  </si>
  <si>
    <t>21:0716:000150</t>
  </si>
  <si>
    <t>21:0212:000126</t>
  </si>
  <si>
    <t>21:0212:000126:0001:0001:00</t>
  </si>
  <si>
    <t>105E  :881151:00:------:--</t>
  </si>
  <si>
    <t>21:0716:000151</t>
  </si>
  <si>
    <t>21:0212:000127</t>
  </si>
  <si>
    <t>21:0212:000127:0001:0001:00</t>
  </si>
  <si>
    <t>105E  :881152:00:------:--</t>
  </si>
  <si>
    <t>21:0716:000152</t>
  </si>
  <si>
    <t>21:0212:000128</t>
  </si>
  <si>
    <t>21:0212:000128:0001:0001:00</t>
  </si>
  <si>
    <t>105E  :881153:00:------:--</t>
  </si>
  <si>
    <t>21:0716:000153</t>
  </si>
  <si>
    <t>21:0212:000129</t>
  </si>
  <si>
    <t>21:0212:000129:0001:0001:00</t>
  </si>
  <si>
    <t>105E  :881154:00:------:--</t>
  </si>
  <si>
    <t>21:0716:000154</t>
  </si>
  <si>
    <t>21:0212:000130</t>
  </si>
  <si>
    <t>21:0212:000130:0001:0001:00</t>
  </si>
  <si>
    <t>105E  :881155:00:------:--</t>
  </si>
  <si>
    <t>21:0716:000155</t>
  </si>
  <si>
    <t>21:0212:000131</t>
  </si>
  <si>
    <t>21:0212:000131:0001:0001:00</t>
  </si>
  <si>
    <t>105E  :881156:00:------:--</t>
  </si>
  <si>
    <t>21:0716:000156</t>
  </si>
  <si>
    <t>21:0212:000132</t>
  </si>
  <si>
    <t>21:0212:000132:0001:0001:00</t>
  </si>
  <si>
    <t>105E  :881157:00:------:--</t>
  </si>
  <si>
    <t>21:0716:000157</t>
  </si>
  <si>
    <t>21:0212:000133</t>
  </si>
  <si>
    <t>21:0212:000133:0001:0001:00</t>
  </si>
  <si>
    <t>105E  :881158:00:------:--</t>
  </si>
  <si>
    <t>21:0716:000158</t>
  </si>
  <si>
    <t>21:0212:000134</t>
  </si>
  <si>
    <t>21:0212:000134:0001:0001:00</t>
  </si>
  <si>
    <t>105E  :881159:00:------:--</t>
  </si>
  <si>
    <t>21:0716:000159</t>
  </si>
  <si>
    <t>21:0212:000135</t>
  </si>
  <si>
    <t>21:0212:000135:0001:0001:00</t>
  </si>
  <si>
    <t>105E  :881160:00:------:--</t>
  </si>
  <si>
    <t>21:0716:000160</t>
  </si>
  <si>
    <t>21:0212:000136</t>
  </si>
  <si>
    <t>21:0212:000136:0001:0001:00</t>
  </si>
  <si>
    <t>105E  :881161:80:881163:20</t>
  </si>
  <si>
    <t>21:0716:000161</t>
  </si>
  <si>
    <t>21:0212:000137</t>
  </si>
  <si>
    <t>21:0212:000137:0002:0001:02</t>
  </si>
  <si>
    <t>105E  :881162:10:------:--</t>
  </si>
  <si>
    <t>21:0716:000162</t>
  </si>
  <si>
    <t>21:0212:000137:0001:0001:00</t>
  </si>
  <si>
    <t>105E  :881163:20:881162:10</t>
  </si>
  <si>
    <t>21:0716:000163</t>
  </si>
  <si>
    <t>21:0212:000137:0002:0001:01</t>
  </si>
  <si>
    <t>105E  :881164:00:------:--</t>
  </si>
  <si>
    <t>21:0716:000164</t>
  </si>
  <si>
    <t>21:0212:000138</t>
  </si>
  <si>
    <t>21:0212:000138:0001:0001:00</t>
  </si>
  <si>
    <t>105E  :881165:00:------:--</t>
  </si>
  <si>
    <t>21:0716:000165</t>
  </si>
  <si>
    <t>21:0212:000139</t>
  </si>
  <si>
    <t>21:0212:000139:0001:0001:00</t>
  </si>
  <si>
    <t>105E  :881166:00:------:--</t>
  </si>
  <si>
    <t>21:0716:000166</t>
  </si>
  <si>
    <t>21:0212:000140</t>
  </si>
  <si>
    <t>21:0212:000140:0001:0001:00</t>
  </si>
  <si>
    <t>105E  :881167:00:------:--</t>
  </si>
  <si>
    <t>21:0716:000167</t>
  </si>
  <si>
    <t>21:0212:000141</t>
  </si>
  <si>
    <t>21:0212:000141:0001:0001:00</t>
  </si>
  <si>
    <t>105E  :881168:00:------:--</t>
  </si>
  <si>
    <t>21:0716:000168</t>
  </si>
  <si>
    <t>21:0212:000142</t>
  </si>
  <si>
    <t>21:0212:000142:0001:0001:00</t>
  </si>
  <si>
    <t>105E  :881169:00:------:--</t>
  </si>
  <si>
    <t>21:0716:000169</t>
  </si>
  <si>
    <t>21:0212:000143</t>
  </si>
  <si>
    <t>21:0212:000143:0001:0001:00</t>
  </si>
  <si>
    <t>105E  :881170:00:------:--</t>
  </si>
  <si>
    <t>21:0716:000170</t>
  </si>
  <si>
    <t>21:0212:000144</t>
  </si>
  <si>
    <t>21:0212:000144:0001:0001:00</t>
  </si>
  <si>
    <t>105E  :881171:00:------:--</t>
  </si>
  <si>
    <t>21:0716:000171</t>
  </si>
  <si>
    <t>21:0212:000145</t>
  </si>
  <si>
    <t>21:0212:000145:0001:0001:00</t>
  </si>
  <si>
    <t>105E  :881172:00:------:--</t>
  </si>
  <si>
    <t>21:0716:000172</t>
  </si>
  <si>
    <t>21:0212:000146</t>
  </si>
  <si>
    <t>21:0212:000146:0001:0001:00</t>
  </si>
  <si>
    <t>105E  :881173:9X:------:--</t>
  </si>
  <si>
    <t>21:0716:000173</t>
  </si>
  <si>
    <t>105E  :881174:00:------:--</t>
  </si>
  <si>
    <t>21:0716:000174</t>
  </si>
  <si>
    <t>21:0212:000147</t>
  </si>
  <si>
    <t>21:0212:000147:0001:0001:00</t>
  </si>
  <si>
    <t>105E  :881175:00:------:--</t>
  </si>
  <si>
    <t>21:0716:000175</t>
  </si>
  <si>
    <t>21:0212:000148</t>
  </si>
  <si>
    <t>21:0212:000148:0001:0001:00</t>
  </si>
  <si>
    <t>105E  :881176:00:------:--</t>
  </si>
  <si>
    <t>21:0716:000176</t>
  </si>
  <si>
    <t>21:0212:000149</t>
  </si>
  <si>
    <t>21:0212:000149:0001:0001:00</t>
  </si>
  <si>
    <t>105E  :881177:00:------:--</t>
  </si>
  <si>
    <t>21:0716:000177</t>
  </si>
  <si>
    <t>21:0212:000150</t>
  </si>
  <si>
    <t>21:0212:000150:0001:0001:00</t>
  </si>
  <si>
    <t>105E  :881178:00:------:--</t>
  </si>
  <si>
    <t>21:0716:000178</t>
  </si>
  <si>
    <t>21:0212:000151</t>
  </si>
  <si>
    <t>21:0212:000151:0001:0001:00</t>
  </si>
  <si>
    <t>105E  :881179:00:------:--</t>
  </si>
  <si>
    <t>21:0716:000179</t>
  </si>
  <si>
    <t>21:0212:000152</t>
  </si>
  <si>
    <t>21:0212:000152:0001:0001:00</t>
  </si>
  <si>
    <t>105E  :881180:00:------:--</t>
  </si>
  <si>
    <t>21:0716:000180</t>
  </si>
  <si>
    <t>21:0212:000153</t>
  </si>
  <si>
    <t>21:0212:000153:0001:0001:00</t>
  </si>
  <si>
    <t>105E  :881181:80:881189:10</t>
  </si>
  <si>
    <t>21:0716:000181</t>
  </si>
  <si>
    <t>21:0212:000160</t>
  </si>
  <si>
    <t>21:0212:000160:0001:0001:02</t>
  </si>
  <si>
    <t>105E  :881182:00:------:--</t>
  </si>
  <si>
    <t>21:0716:000182</t>
  </si>
  <si>
    <t>21:0212:000154</t>
  </si>
  <si>
    <t>21:0212:000154:0001:0001:00</t>
  </si>
  <si>
    <t>105E  :881183:00:------:--</t>
  </si>
  <si>
    <t>21:0716:000183</t>
  </si>
  <si>
    <t>21:0212:000155</t>
  </si>
  <si>
    <t>21:0212:000155:0001:0001:00</t>
  </si>
  <si>
    <t>105E  :881184:00:------:--</t>
  </si>
  <si>
    <t>21:0716:000184</t>
  </si>
  <si>
    <t>21:0212:000156</t>
  </si>
  <si>
    <t>21:0212:000156:0001:0001:00</t>
  </si>
  <si>
    <t>105E  :881185:00:------:--</t>
  </si>
  <si>
    <t>21:0716:000185</t>
  </si>
  <si>
    <t>21:0212:000157</t>
  </si>
  <si>
    <t>21:0212:000157:0001:0001:00</t>
  </si>
  <si>
    <t>105E  :881186:00:------:--</t>
  </si>
  <si>
    <t>21:0716:000186</t>
  </si>
  <si>
    <t>21:0212:000158</t>
  </si>
  <si>
    <t>21:0212:000158:0001:0001:00</t>
  </si>
  <si>
    <t>105E  :881187:9X:------:--</t>
  </si>
  <si>
    <t>21:0716:000187</t>
  </si>
  <si>
    <t>105E  :881188:00:------:--</t>
  </si>
  <si>
    <t>21:0716:000188</t>
  </si>
  <si>
    <t>21:0212:000159</t>
  </si>
  <si>
    <t>21:0212:000159:0001:0001:00</t>
  </si>
  <si>
    <t>105E  :881189:10:------:--</t>
  </si>
  <si>
    <t>21:0716:000189</t>
  </si>
  <si>
    <t>21:0212:000160:0001:0001:01</t>
  </si>
  <si>
    <t>105E  :881190:20:881189:10</t>
  </si>
  <si>
    <t>21:0716:000190</t>
  </si>
  <si>
    <t>21:0212:000160:0002:0001:00</t>
  </si>
  <si>
    <t>105E  :881191:00:------:--</t>
  </si>
  <si>
    <t>21:0716:000191</t>
  </si>
  <si>
    <t>21:0212:000161</t>
  </si>
  <si>
    <t>21:0212:000161:0001:0001:00</t>
  </si>
  <si>
    <t>105E  :881192:00:------:--</t>
  </si>
  <si>
    <t>21:0716:000192</t>
  </si>
  <si>
    <t>21:0212:000162</t>
  </si>
  <si>
    <t>21:0212:000162:0001:0001:00</t>
  </si>
  <si>
    <t>105E  :881193:00:------:--</t>
  </si>
  <si>
    <t>21:0716:000193</t>
  </si>
  <si>
    <t>21:0212:000163</t>
  </si>
  <si>
    <t>21:0212:000163:0001:0001:00</t>
  </si>
  <si>
    <t>105E  :881194:00:------:--</t>
  </si>
  <si>
    <t>21:0716:000194</t>
  </si>
  <si>
    <t>21:0212:000164</t>
  </si>
  <si>
    <t>21:0212:000164:0001:0001:00</t>
  </si>
  <si>
    <t>105E  :881195:00:------:--</t>
  </si>
  <si>
    <t>21:0716:000195</t>
  </si>
  <si>
    <t>21:0212:000165</t>
  </si>
  <si>
    <t>21:0212:000165:0001:0001:00</t>
  </si>
  <si>
    <t>105E  :881196:00:------:--</t>
  </si>
  <si>
    <t>21:0716:000196</t>
  </si>
  <si>
    <t>21:0212:000166</t>
  </si>
  <si>
    <t>21:0212:000166:0001:0001:00</t>
  </si>
  <si>
    <t>105E  :881197:00:------:--</t>
  </si>
  <si>
    <t>21:0716:000197</t>
  </si>
  <si>
    <t>21:0212:000167</t>
  </si>
  <si>
    <t>21:0212:000167:0001:0001:00</t>
  </si>
  <si>
    <t>105E  :881198:00:------:--</t>
  </si>
  <si>
    <t>21:0716:000198</t>
  </si>
  <si>
    <t>21:0212:000168</t>
  </si>
  <si>
    <t>21:0212:000168:0001:0001:00</t>
  </si>
  <si>
    <t>105E  :881199:00:------:--</t>
  </si>
  <si>
    <t>21:0716:000199</t>
  </si>
  <si>
    <t>21:0212:000169</t>
  </si>
  <si>
    <t>21:0212:000169:0001:0001:00</t>
  </si>
  <si>
    <t>105E  :881200:00:------:--</t>
  </si>
  <si>
    <t>21:0716:000200</t>
  </si>
  <si>
    <t>21:0212:000170</t>
  </si>
  <si>
    <t>21:0212:000170:0001:0001:00</t>
  </si>
  <si>
    <t>105E  :881201:80:881208:00</t>
  </si>
  <si>
    <t>21:0716:000201</t>
  </si>
  <si>
    <t>21:0212:000175</t>
  </si>
  <si>
    <t>21:0212:000175:0001:0001:02</t>
  </si>
  <si>
    <t>105E  :881202:00:------:--</t>
  </si>
  <si>
    <t>21:0716:000202</t>
  </si>
  <si>
    <t>21:0212:000171</t>
  </si>
  <si>
    <t>21:0212:000171:0001:0001:00</t>
  </si>
  <si>
    <t>105E  :881203:9Z:------:--</t>
  </si>
  <si>
    <t>21:0716:000203</t>
  </si>
  <si>
    <t>105E  :881204:00:------:--</t>
  </si>
  <si>
    <t>21:0716:000204</t>
  </si>
  <si>
    <t>21:0212:000172</t>
  </si>
  <si>
    <t>21:0212:000172:0001:0001:00</t>
  </si>
  <si>
    <t>105E  :881205:00:------:--</t>
  </si>
  <si>
    <t>21:0716:000205</t>
  </si>
  <si>
    <t>21:0212:000173</t>
  </si>
  <si>
    <t>21:0212:000173:0001:0001:00</t>
  </si>
  <si>
    <t>105E  :881206:10:------:--</t>
  </si>
  <si>
    <t>21:0716:000206</t>
  </si>
  <si>
    <t>21:0212:000174</t>
  </si>
  <si>
    <t>21:0212:000174:0001:0001:00</t>
  </si>
  <si>
    <t>105E  :881207:20:881206:10</t>
  </si>
  <si>
    <t>21:0716:000207</t>
  </si>
  <si>
    <t>21:0212:000174:0002:0001:00</t>
  </si>
  <si>
    <t>105E  :881208:00:------:--</t>
  </si>
  <si>
    <t>21:0716:000208</t>
  </si>
  <si>
    <t>21:0212:000175:0001:0001:01</t>
  </si>
  <si>
    <t>105E  :881209:00:------:--</t>
  </si>
  <si>
    <t>21:0716:000209</t>
  </si>
  <si>
    <t>21:0212:000176</t>
  </si>
  <si>
    <t>21:0212:000176:0001:0001:00</t>
  </si>
  <si>
    <t>105E  :881210:00:------:--</t>
  </si>
  <si>
    <t>21:0716:000210</t>
  </si>
  <si>
    <t>21:0212:000177</t>
  </si>
  <si>
    <t>21:0212:000177:0001:0001:00</t>
  </si>
  <si>
    <t>105E  :881211:00:------:--</t>
  </si>
  <si>
    <t>21:0716:000211</t>
  </si>
  <si>
    <t>21:0212:000178</t>
  </si>
  <si>
    <t>21:0212:000178:0001:0001:00</t>
  </si>
  <si>
    <t>105E  :881212:00:------:--</t>
  </si>
  <si>
    <t>21:0716:000212</t>
  </si>
  <si>
    <t>21:0212:000179</t>
  </si>
  <si>
    <t>21:0212:000179:0001:0001:00</t>
  </si>
  <si>
    <t>105E  :881213:00:------:--</t>
  </si>
  <si>
    <t>21:0716:000213</t>
  </si>
  <si>
    <t>21:0212:000180</t>
  </si>
  <si>
    <t>21:0212:000180:0001:0001:00</t>
  </si>
  <si>
    <t>105E  :881214:00:------:--</t>
  </si>
  <si>
    <t>21:0716:000214</t>
  </si>
  <si>
    <t>21:0212:000181</t>
  </si>
  <si>
    <t>21:0212:000181:0001:0001:00</t>
  </si>
  <si>
    <t>105E  :881215:00:------:--</t>
  </si>
  <si>
    <t>21:0716:000215</t>
  </si>
  <si>
    <t>21:0212:000182</t>
  </si>
  <si>
    <t>21:0212:000182:0001:0001:00</t>
  </si>
  <si>
    <t>105E  :881216:00:------:--</t>
  </si>
  <si>
    <t>21:0716:000216</t>
  </si>
  <si>
    <t>21:0212:000183</t>
  </si>
  <si>
    <t>21:0212:000183:0001:0001:00</t>
  </si>
  <si>
    <t>105E  :881217:00:------:--</t>
  </si>
  <si>
    <t>21:0716:000217</t>
  </si>
  <si>
    <t>21:0212:000184</t>
  </si>
  <si>
    <t>21:0212:000184:0001:0001:00</t>
  </si>
  <si>
    <t>105E  :881218:00:------:--</t>
  </si>
  <si>
    <t>21:0716:000218</t>
  </si>
  <si>
    <t>21:0212:000185</t>
  </si>
  <si>
    <t>21:0212:000185:0001:0001:00</t>
  </si>
  <si>
    <t>105E  :881219:00:------:--</t>
  </si>
  <si>
    <t>21:0716:000219</t>
  </si>
  <si>
    <t>21:0212:000186</t>
  </si>
  <si>
    <t>21:0212:000186:0001:0001:00</t>
  </si>
  <si>
    <t>105E  :881220:00:------:--</t>
  </si>
  <si>
    <t>21:0716:000220</t>
  </si>
  <si>
    <t>21:0212:000187</t>
  </si>
  <si>
    <t>21:0212:000187:0001:0001:00</t>
  </si>
  <si>
    <t>105E  :881221:80:881229:10</t>
  </si>
  <si>
    <t>21:0716:000221</t>
  </si>
  <si>
    <t>21:0212:000195</t>
  </si>
  <si>
    <t>21:0212:000195:0001:0001:02</t>
  </si>
  <si>
    <t>105E  :881222:00:------:--</t>
  </si>
  <si>
    <t>21:0716:000222</t>
  </si>
  <si>
    <t>21:0212:000188</t>
  </si>
  <si>
    <t>21:0212:000188:0001:0001:00</t>
  </si>
  <si>
    <t>105E  :881223:00:------:--</t>
  </si>
  <si>
    <t>21:0716:000223</t>
  </si>
  <si>
    <t>21:0212:000189</t>
  </si>
  <si>
    <t>21:0212:000189:0001:0001:00</t>
  </si>
  <si>
    <t>105E  :881224:00:------:--</t>
  </si>
  <si>
    <t>21:0716:000224</t>
  </si>
  <si>
    <t>21:0212:000190</t>
  </si>
  <si>
    <t>21:0212:000190:0001:0001:00</t>
  </si>
  <si>
    <t>105E  :881225:00:------:--</t>
  </si>
  <si>
    <t>21:0716:000225</t>
  </si>
  <si>
    <t>21:0212:000191</t>
  </si>
  <si>
    <t>21:0212:000191:0001:0001:00</t>
  </si>
  <si>
    <t>105E  :881226:00:------:--</t>
  </si>
  <si>
    <t>21:0716:000226</t>
  </si>
  <si>
    <t>21:0212:000192</t>
  </si>
  <si>
    <t>21:0212:000192:0001:0001:00</t>
  </si>
  <si>
    <t>105E  :881227:00:------:--</t>
  </si>
  <si>
    <t>21:0716:000227</t>
  </si>
  <si>
    <t>21:0212:000193</t>
  </si>
  <si>
    <t>21:0212:000193:0001:0001:00</t>
  </si>
  <si>
    <t>105E  :881228:00:------:--</t>
  </si>
  <si>
    <t>21:0716:000228</t>
  </si>
  <si>
    <t>21:0212:000194</t>
  </si>
  <si>
    <t>21:0212:000194:0001:0001:00</t>
  </si>
  <si>
    <t>105E  :881229:10:------:--</t>
  </si>
  <si>
    <t>21:0716:000229</t>
  </si>
  <si>
    <t>21:0212:000195:0001:0001:01</t>
  </si>
  <si>
    <t>105E  :881230:20:881229:10</t>
  </si>
  <si>
    <t>21:0716:000230</t>
  </si>
  <si>
    <t>21:0212:000195:0002:0001:00</t>
  </si>
  <si>
    <t>105E  :881231:00:------:--</t>
  </si>
  <si>
    <t>21:0716:000231</t>
  </si>
  <si>
    <t>21:0212:000196</t>
  </si>
  <si>
    <t>21:0212:000196:0001:0001:00</t>
  </si>
  <si>
    <t>105E  :881232:00:------:--</t>
  </si>
  <si>
    <t>21:0716:000232</t>
  </si>
  <si>
    <t>21:0212:000197</t>
  </si>
  <si>
    <t>21:0212:000197:0001:0001:00</t>
  </si>
  <si>
    <t>105E  :881233:00:------:--</t>
  </si>
  <si>
    <t>21:0716:000233</t>
  </si>
  <si>
    <t>21:0212:000198</t>
  </si>
  <si>
    <t>21:0212:000198:0001:0001:00</t>
  </si>
  <si>
    <t>105E  :881234:00:------:--</t>
  </si>
  <si>
    <t>21:0716:000234</t>
  </si>
  <si>
    <t>21:0212:000199</t>
  </si>
  <si>
    <t>21:0212:000199:0001:0001:00</t>
  </si>
  <si>
    <t>105E  :881235:00:------:--</t>
  </si>
  <si>
    <t>21:0716:000235</t>
  </si>
  <si>
    <t>21:0212:000200</t>
  </si>
  <si>
    <t>21:0212:000200:0001:0001:00</t>
  </si>
  <si>
    <t>105E  :881236:00:------:--</t>
  </si>
  <si>
    <t>21:0716:000236</t>
  </si>
  <si>
    <t>21:0212:000201</t>
  </si>
  <si>
    <t>21:0212:000201:0001:0001:00</t>
  </si>
  <si>
    <t>105E  :881237:00:------:--</t>
  </si>
  <si>
    <t>21:0716:000237</t>
  </si>
  <si>
    <t>21:0212:000202</t>
  </si>
  <si>
    <t>21:0212:000202:0001:0001:00</t>
  </si>
  <si>
    <t>105E  :881238:00:------:--</t>
  </si>
  <si>
    <t>21:0716:000238</t>
  </si>
  <si>
    <t>21:0212:000203</t>
  </si>
  <si>
    <t>21:0212:000203:0001:0001:00</t>
  </si>
  <si>
    <t>105E  :881239:00:------:--</t>
  </si>
  <si>
    <t>21:0716:000239</t>
  </si>
  <si>
    <t>21:0212:000204</t>
  </si>
  <si>
    <t>21:0212:000204:0001:0001:00</t>
  </si>
  <si>
    <t>105E  :881240:9Y:------:--</t>
  </si>
  <si>
    <t>21:0716:000240</t>
  </si>
  <si>
    <t>105E  :881241:80:881245:10</t>
  </si>
  <si>
    <t>21:0716:000241</t>
  </si>
  <si>
    <t>21:0212:000208</t>
  </si>
  <si>
    <t>21:0212:000208:0001:0001:02</t>
  </si>
  <si>
    <t>105E  :881242:00:------:--</t>
  </si>
  <si>
    <t>21:0716:000242</t>
  </si>
  <si>
    <t>21:0212:000205</t>
  </si>
  <si>
    <t>21:0212:000205:0001:0001:00</t>
  </si>
  <si>
    <t>105E  :881243:00:------:--</t>
  </si>
  <si>
    <t>21:0716:000243</t>
  </si>
  <si>
    <t>21:0212:000206</t>
  </si>
  <si>
    <t>21:0212:000206:0001:0001:00</t>
  </si>
  <si>
    <t>105E  :881244:00:------:--</t>
  </si>
  <si>
    <t>21:0716:000244</t>
  </si>
  <si>
    <t>21:0212:000207</t>
  </si>
  <si>
    <t>21:0212:000207:0001:0001:00</t>
  </si>
  <si>
    <t>105E  :881245:10:------:--</t>
  </si>
  <si>
    <t>21:0716:000245</t>
  </si>
  <si>
    <t>21:0212:000208:0001:0001:01</t>
  </si>
  <si>
    <t>105E  :881246:20:881245:10</t>
  </si>
  <si>
    <t>21:0716:000246</t>
  </si>
  <si>
    <t>21:0212:000208:0002:0001:00</t>
  </si>
  <si>
    <t>105E  :881247:00:------:--</t>
  </si>
  <si>
    <t>21:0716:000247</t>
  </si>
  <si>
    <t>21:0212:000209</t>
  </si>
  <si>
    <t>21:0212:000209:0001:0001:00</t>
  </si>
  <si>
    <t>105E  :881248:00:------:--</t>
  </si>
  <si>
    <t>21:0716:000248</t>
  </si>
  <si>
    <t>21:0212:000210</t>
  </si>
  <si>
    <t>21:0212:000210:0001:0001:00</t>
  </si>
  <si>
    <t>105E  :881249:9Z:------:--</t>
  </si>
  <si>
    <t>21:0716:000249</t>
  </si>
  <si>
    <t>105E  :881250:00:------:--</t>
  </si>
  <si>
    <t>21:0716:000250</t>
  </si>
  <si>
    <t>21:0212:000211</t>
  </si>
  <si>
    <t>21:0212:000211:0001:0001:00</t>
  </si>
  <si>
    <t>105E  :881251:00:------:--</t>
  </si>
  <si>
    <t>21:0716:000251</t>
  </si>
  <si>
    <t>21:0212:000212</t>
  </si>
  <si>
    <t>21:0212:000212:0001:0001:00</t>
  </si>
  <si>
    <t>105E  :881252:00:------:--</t>
  </si>
  <si>
    <t>21:0716:000252</t>
  </si>
  <si>
    <t>21:0212:000213</t>
  </si>
  <si>
    <t>21:0212:000213:0001:0001:00</t>
  </si>
  <si>
    <t>105E  :881253:00:------:--</t>
  </si>
  <si>
    <t>21:0716:000253</t>
  </si>
  <si>
    <t>21:0212:000214</t>
  </si>
  <si>
    <t>21:0212:000214:0001:0001:00</t>
  </si>
  <si>
    <t>105E  :881254:00:------:--</t>
  </si>
  <si>
    <t>21:0716:000254</t>
  </si>
  <si>
    <t>21:0212:000215</t>
  </si>
  <si>
    <t>21:0212:000215:0001:0001:00</t>
  </si>
  <si>
    <t>105E  :881255:00:------:--</t>
  </si>
  <si>
    <t>21:0716:000255</t>
  </si>
  <si>
    <t>21:0212:000216</t>
  </si>
  <si>
    <t>21:0212:000216:0001:0001:00</t>
  </si>
  <si>
    <t>105E  :881256:00:------:--</t>
  </si>
  <si>
    <t>21:0716:000256</t>
  </si>
  <si>
    <t>21:0212:000217</t>
  </si>
  <si>
    <t>21:0212:000217:0001:0001:00</t>
  </si>
  <si>
    <t>105E  :881257:00:------:--</t>
  </si>
  <si>
    <t>21:0716:000257</t>
  </si>
  <si>
    <t>21:0212:000218</t>
  </si>
  <si>
    <t>21:0212:000218:0001:0001:00</t>
  </si>
  <si>
    <t>105E  :881258:00:------:--</t>
  </si>
  <si>
    <t>21:0716:000258</t>
  </si>
  <si>
    <t>21:0212:000219</t>
  </si>
  <si>
    <t>21:0212:000219:0001:0001:00</t>
  </si>
  <si>
    <t>105E  :881259:00:------:--</t>
  </si>
  <si>
    <t>21:0716:000259</t>
  </si>
  <si>
    <t>21:0212:000220</t>
  </si>
  <si>
    <t>21:0212:000220:0001:0001:00</t>
  </si>
  <si>
    <t>105E  :881260:00:------:--</t>
  </si>
  <si>
    <t>21:0716:000260</t>
  </si>
  <si>
    <t>21:0212:000221</t>
  </si>
  <si>
    <t>21:0212:000221:0001:0001:00</t>
  </si>
  <si>
    <t>105E  :881261:80:881262:10</t>
  </si>
  <si>
    <t>21:0716:000261</t>
  </si>
  <si>
    <t>21:0212:000222</t>
  </si>
  <si>
    <t>21:0212:000222:0001:0001:02</t>
  </si>
  <si>
    <t>105E  :881262:10:------:--</t>
  </si>
  <si>
    <t>21:0716:000262</t>
  </si>
  <si>
    <t>21:0212:000222:0001:0001:01</t>
  </si>
  <si>
    <t>105E  :881263:9Y:------:--</t>
  </si>
  <si>
    <t>21:0716:000263</t>
  </si>
  <si>
    <t>105E  :881264:20:881262:10</t>
  </si>
  <si>
    <t>21:0716:000264</t>
  </si>
  <si>
    <t>21:0212:000222:0002:0001:00</t>
  </si>
  <si>
    <t>105E  :881265:00:------:--</t>
  </si>
  <si>
    <t>21:0716:000265</t>
  </si>
  <si>
    <t>21:0212:000223</t>
  </si>
  <si>
    <t>21:0212:000223:0001:0001:00</t>
  </si>
  <si>
    <t>105E  :881266:00:------:--</t>
  </si>
  <si>
    <t>21:0716:000266</t>
  </si>
  <si>
    <t>21:0212:000224</t>
  </si>
  <si>
    <t>21:0212:000224:0001:0001:00</t>
  </si>
  <si>
    <t>105E  :881267:00:------:--</t>
  </si>
  <si>
    <t>21:0716:000267</t>
  </si>
  <si>
    <t>21:0212:000225</t>
  </si>
  <si>
    <t>21:0212:000225:0001:0001:00</t>
  </si>
  <si>
    <t>105E  :881268:00:------:--</t>
  </si>
  <si>
    <t>21:0716:000268</t>
  </si>
  <si>
    <t>21:0212:000226</t>
  </si>
  <si>
    <t>21:0212:000226:0001:0001:00</t>
  </si>
  <si>
    <t>105E  :881269:00:------:--</t>
  </si>
  <si>
    <t>21:0716:000269</t>
  </si>
  <si>
    <t>21:0212:000227</t>
  </si>
  <si>
    <t>21:0212:000227:0001:0001:00</t>
  </si>
  <si>
    <t>105E  :881270:00:------:--</t>
  </si>
  <si>
    <t>21:0716:000270</t>
  </si>
  <si>
    <t>21:0212:000228</t>
  </si>
  <si>
    <t>21:0212:000228:0001:0001:00</t>
  </si>
  <si>
    <t>105E  :881271:00:------:--</t>
  </si>
  <si>
    <t>21:0716:000271</t>
  </si>
  <si>
    <t>21:0212:000229</t>
  </si>
  <si>
    <t>21:0212:000229:0001:0001:00</t>
  </si>
  <si>
    <t>105E  :881272:00:------:--</t>
  </si>
  <si>
    <t>21:0716:000272</t>
  </si>
  <si>
    <t>21:0212:000230</t>
  </si>
  <si>
    <t>21:0212:000230:0001:0001:00</t>
  </si>
  <si>
    <t>105E  :881273:00:------:--</t>
  </si>
  <si>
    <t>21:0716:000273</t>
  </si>
  <si>
    <t>21:0212:000231</t>
  </si>
  <si>
    <t>21:0212:000231:0001:0001:00</t>
  </si>
  <si>
    <t>105E  :881274:00:------:--</t>
  </si>
  <si>
    <t>21:0716:000274</t>
  </si>
  <si>
    <t>21:0212:000232</t>
  </si>
  <si>
    <t>21:0212:000232:0001:0001:00</t>
  </si>
  <si>
    <t>105E  :881275:00:------:--</t>
  </si>
  <si>
    <t>21:0716:000275</t>
  </si>
  <si>
    <t>21:0212:000233</t>
  </si>
  <si>
    <t>21:0212:000233:0001:0001:00</t>
  </si>
  <si>
    <t>105E  :881276:00:------:--</t>
  </si>
  <si>
    <t>21:0716:000276</t>
  </si>
  <si>
    <t>21:0212:000234</t>
  </si>
  <si>
    <t>21:0212:000234:0001:0001:00</t>
  </si>
  <si>
    <t>105E  :881277:00:------:--</t>
  </si>
  <si>
    <t>21:0716:000277</t>
  </si>
  <si>
    <t>21:0212:000235</t>
  </si>
  <si>
    <t>21:0212:000235:0001:0001:00</t>
  </si>
  <si>
    <t>105E  :881278:00:------:--</t>
  </si>
  <si>
    <t>21:0716:000278</t>
  </si>
  <si>
    <t>21:0212:000236</t>
  </si>
  <si>
    <t>21:0212:000236:0001:0001:00</t>
  </si>
  <si>
    <t>105E  :881279:00:------:--</t>
  </si>
  <si>
    <t>21:0716:000279</t>
  </si>
  <si>
    <t>21:0212:000237</t>
  </si>
  <si>
    <t>21:0212:000237:0001:0001:00</t>
  </si>
  <si>
    <t>105E  :881280:00:------:--</t>
  </si>
  <si>
    <t>21:0716:000280</t>
  </si>
  <si>
    <t>21:0212:000238</t>
  </si>
  <si>
    <t>21:0212:000238:0001:0001:00</t>
  </si>
  <si>
    <t>105E  :881281:80:881283:10</t>
  </si>
  <si>
    <t>21:0716:000281</t>
  </si>
  <si>
    <t>21:0212:000240</t>
  </si>
  <si>
    <t>21:0212:000240:0001:0001:02</t>
  </si>
  <si>
    <t>105E  :881282:00:------:--</t>
  </si>
  <si>
    <t>21:0716:000282</t>
  </si>
  <si>
    <t>21:0212:000239</t>
  </si>
  <si>
    <t>21:0212:000239:0001:0001:00</t>
  </si>
  <si>
    <t>105E  :881283:10:------:--</t>
  </si>
  <si>
    <t>21:0716:000283</t>
  </si>
  <si>
    <t>21:0212:000240:0001:0001:01</t>
  </si>
  <si>
    <t>105E  :881284:20:881283:10</t>
  </si>
  <si>
    <t>21:0716:000284</t>
  </si>
  <si>
    <t>21:0212:000240:0002:0001:00</t>
  </si>
  <si>
    <t>105E  :881285:00:------:--</t>
  </si>
  <si>
    <t>21:0716:000285</t>
  </si>
  <si>
    <t>21:0212:000241</t>
  </si>
  <si>
    <t>21:0212:000241:0001:0001:00</t>
  </si>
  <si>
    <t>105E  :881286:00:------:--</t>
  </si>
  <si>
    <t>21:0716:000286</t>
  </si>
  <si>
    <t>21:0212:000242</t>
  </si>
  <si>
    <t>21:0212:000242:0001:0001:00</t>
  </si>
  <si>
    <t>105E  :881287:00:------:--</t>
  </si>
  <si>
    <t>21:0716:000287</t>
  </si>
  <si>
    <t>21:0212:000243</t>
  </si>
  <si>
    <t>21:0212:000243:0001:0001:00</t>
  </si>
  <si>
    <t>105E  :881288:00:------:--</t>
  </si>
  <si>
    <t>21:0716:000288</t>
  </si>
  <si>
    <t>21:0212:000244</t>
  </si>
  <si>
    <t>21:0212:000244:0001:0001:00</t>
  </si>
  <si>
    <t>105E  :881289:00:------:--</t>
  </si>
  <si>
    <t>21:0716:000289</t>
  </si>
  <si>
    <t>21:0212:000245</t>
  </si>
  <si>
    <t>21:0212:000245:0001:0001:00</t>
  </si>
  <si>
    <t>105E  :881290:00:------:--</t>
  </si>
  <si>
    <t>21:0716:000290</t>
  </si>
  <si>
    <t>21:0212:000246</t>
  </si>
  <si>
    <t>21:0212:000246:0001:0001:00</t>
  </si>
  <si>
    <t>105E  :881291:00:------:--</t>
  </si>
  <si>
    <t>21:0716:000291</t>
  </si>
  <si>
    <t>21:0212:000247</t>
  </si>
  <si>
    <t>21:0212:000247:0001:0001:00</t>
  </si>
  <si>
    <t>105E  :881292:00:------:--</t>
  </si>
  <si>
    <t>21:0716:000292</t>
  </si>
  <si>
    <t>21:0212:000248</t>
  </si>
  <si>
    <t>21:0212:000248:0001:0001:00</t>
  </si>
  <si>
    <t>105E  :881293:9X:------:--</t>
  </si>
  <si>
    <t>21:0716:000293</t>
  </si>
  <si>
    <t>105E  :881294:00:------:--</t>
  </si>
  <si>
    <t>21:0716:000294</t>
  </si>
  <si>
    <t>21:0212:000249</t>
  </si>
  <si>
    <t>21:0212:000249:0001:0001:00</t>
  </si>
  <si>
    <t>105E  :881295:00:------:--</t>
  </si>
  <si>
    <t>21:0716:000295</t>
  </si>
  <si>
    <t>21:0212:000250</t>
  </si>
  <si>
    <t>21:0212:000250:0001:0001:00</t>
  </si>
  <si>
    <t>105E  :881296:00:------:--</t>
  </si>
  <si>
    <t>21:0716:000296</t>
  </si>
  <si>
    <t>21:0212:000251</t>
  </si>
  <si>
    <t>21:0212:000251:0001:0001:00</t>
  </si>
  <si>
    <t>105E  :881297:00:------:--</t>
  </si>
  <si>
    <t>21:0716:000297</t>
  </si>
  <si>
    <t>21:0212:000252</t>
  </si>
  <si>
    <t>21:0212:000252:0001:0001:00</t>
  </si>
  <si>
    <t>105E  :881298:00:------:--</t>
  </si>
  <si>
    <t>21:0716:000298</t>
  </si>
  <si>
    <t>21:0212:000253</t>
  </si>
  <si>
    <t>21:0212:000253:0001:0001:00</t>
  </si>
  <si>
    <t>105E  :881299:00:------:--</t>
  </si>
  <si>
    <t>21:0716:000299</t>
  </si>
  <si>
    <t>21:0212:000254</t>
  </si>
  <si>
    <t>21:0212:000254:0001:0001:00</t>
  </si>
  <si>
    <t>105E  :881300:00:------:--</t>
  </si>
  <si>
    <t>21:0716:000300</t>
  </si>
  <si>
    <t>21:0212:000255</t>
  </si>
  <si>
    <t>21:0212:000255:0001:0001:00</t>
  </si>
  <si>
    <t>105E  :881301:80:881302:00</t>
  </si>
  <si>
    <t>21:0716:000301</t>
  </si>
  <si>
    <t>21:0212:000256</t>
  </si>
  <si>
    <t>21:0212:000256:0001:0001:02</t>
  </si>
  <si>
    <t>105E  :881302:00:------:--</t>
  </si>
  <si>
    <t>21:0716:000302</t>
  </si>
  <si>
    <t>21:0212:000256:0001:0001:01</t>
  </si>
  <si>
    <t>105E  :881303:00:------:--</t>
  </si>
  <si>
    <t>21:0716:000303</t>
  </si>
  <si>
    <t>21:0212:000257</t>
  </si>
  <si>
    <t>21:0212:000257:0001:0001:00</t>
  </si>
  <si>
    <t>105E  :881304:00:------:--</t>
  </si>
  <si>
    <t>21:0716:000304</t>
  </si>
  <si>
    <t>21:0212:000258</t>
  </si>
  <si>
    <t>21:0212:000258:0001:0001:00</t>
  </si>
  <si>
    <t>105E  :881305:10:------:--</t>
  </si>
  <si>
    <t>21:0716:000305</t>
  </si>
  <si>
    <t>21:0212:000259</t>
  </si>
  <si>
    <t>21:0212:000259:0001:0001:00</t>
  </si>
  <si>
    <t>105E  :881306:20:881305:10</t>
  </si>
  <si>
    <t>21:0716:000306</t>
  </si>
  <si>
    <t>21:0212:000259:0002:0001:00</t>
  </si>
  <si>
    <t>105E  :881307:9Z:------:--</t>
  </si>
  <si>
    <t>21:0716:000307</t>
  </si>
  <si>
    <t>105E  :881308:00:------:--</t>
  </si>
  <si>
    <t>21:0716:000308</t>
  </si>
  <si>
    <t>21:0212:000260</t>
  </si>
  <si>
    <t>21:0212:000260:0001:0001:00</t>
  </si>
  <si>
    <t>105E  :881309:00:------:--</t>
  </si>
  <si>
    <t>21:0716:000309</t>
  </si>
  <si>
    <t>21:0212:000261</t>
  </si>
  <si>
    <t>21:0212:000261:0001:0001:00</t>
  </si>
  <si>
    <t>105E  :881310:00:------:--</t>
  </si>
  <si>
    <t>21:0716:000310</t>
  </si>
  <si>
    <t>21:0212:000262</t>
  </si>
  <si>
    <t>21:0212:000262:0001:0001:00</t>
  </si>
  <si>
    <t>105E  :881311:00:------:--</t>
  </si>
  <si>
    <t>21:0716:000311</t>
  </si>
  <si>
    <t>21:0212:000263</t>
  </si>
  <si>
    <t>21:0212:000263:0001:0001:00</t>
  </si>
  <si>
    <t>105E  :881312:00:------:--</t>
  </si>
  <si>
    <t>21:0716:000312</t>
  </si>
  <si>
    <t>21:0212:000264</t>
  </si>
  <si>
    <t>21:0212:000264:0001:0001:00</t>
  </si>
  <si>
    <t>105E  :881313:00:------:--</t>
  </si>
  <si>
    <t>21:0716:000313</t>
  </si>
  <si>
    <t>21:0212:000265</t>
  </si>
  <si>
    <t>21:0212:000265:0001:0001:00</t>
  </si>
  <si>
    <t>105E  :881314:00:------:--</t>
  </si>
  <si>
    <t>21:0716:000314</t>
  </si>
  <si>
    <t>21:0212:000266</t>
  </si>
  <si>
    <t>21:0212:000266:0001:0001:00</t>
  </si>
  <si>
    <t>105E  :881315:00:------:--</t>
  </si>
  <si>
    <t>21:0716:000315</t>
  </si>
  <si>
    <t>21:0212:000267</t>
  </si>
  <si>
    <t>21:0212:000267:0001:0001:00</t>
  </si>
  <si>
    <t>105E  :881316:00:------:--</t>
  </si>
  <si>
    <t>21:0716:000316</t>
  </si>
  <si>
    <t>21:0212:000268</t>
  </si>
  <si>
    <t>21:0212:000268:0001:0001:00</t>
  </si>
  <si>
    <t>105E  :881317:00:------:--</t>
  </si>
  <si>
    <t>21:0716:000317</t>
  </si>
  <si>
    <t>21:0212:000269</t>
  </si>
  <si>
    <t>21:0212:000269:0001:0001:00</t>
  </si>
  <si>
    <t>105E  :881318:00:------:--</t>
  </si>
  <si>
    <t>21:0716:000318</t>
  </si>
  <si>
    <t>21:0212:000270</t>
  </si>
  <si>
    <t>21:0212:000270:0001:0001:00</t>
  </si>
  <si>
    <t>105E  :881319:00:------:--</t>
  </si>
  <si>
    <t>21:0716:000319</t>
  </si>
  <si>
    <t>21:0212:000271</t>
  </si>
  <si>
    <t>21:0212:000271:0001:0001:00</t>
  </si>
  <si>
    <t>105E  :881320:00:------:--</t>
  </si>
  <si>
    <t>21:0716:000320</t>
  </si>
  <si>
    <t>21:0212:000272</t>
  </si>
  <si>
    <t>21:0212:000272:0001:0001:00</t>
  </si>
  <si>
    <t>105E  :881321:80:881323:20</t>
  </si>
  <si>
    <t>21:0716:000321</t>
  </si>
  <si>
    <t>21:0212:000273</t>
  </si>
  <si>
    <t>21:0212:000273:0002:0001:02</t>
  </si>
  <si>
    <t>105E  :881322:10:------:--</t>
  </si>
  <si>
    <t>21:0716:000322</t>
  </si>
  <si>
    <t>21:0212:000273:0001:0001:00</t>
  </si>
  <si>
    <t>105E  :881323:20:881322:10</t>
  </si>
  <si>
    <t>21:0716:000323</t>
  </si>
  <si>
    <t>21:0212:000273:0002:0001:01</t>
  </si>
  <si>
    <t>105E  :881324:00:------:--</t>
  </si>
  <si>
    <t>21:0716:000324</t>
  </si>
  <si>
    <t>21:0212:000274</t>
  </si>
  <si>
    <t>21:0212:000274:0001:0001:00</t>
  </si>
  <si>
    <t>105E  :881325:00:------:--</t>
  </si>
  <si>
    <t>21:0716:000325</t>
  </si>
  <si>
    <t>21:0212:000275</t>
  </si>
  <si>
    <t>21:0212:000275:0001:0001:00</t>
  </si>
  <si>
    <t>105E  :881326:00:------:--</t>
  </si>
  <si>
    <t>21:0716:000326</t>
  </si>
  <si>
    <t>21:0212:000276</t>
  </si>
  <si>
    <t>21:0212:000276:0001:0001:00</t>
  </si>
  <si>
    <t>105E  :881327:00:------:--</t>
  </si>
  <si>
    <t>21:0716:000327</t>
  </si>
  <si>
    <t>21:0212:000277</t>
  </si>
  <si>
    <t>21:0212:000277:0001:0001:00</t>
  </si>
  <si>
    <t>105E  :881328:00:------:--</t>
  </si>
  <si>
    <t>21:0716:000328</t>
  </si>
  <si>
    <t>21:0212:000278</t>
  </si>
  <si>
    <t>21:0212:000278:0001:0001:00</t>
  </si>
  <si>
    <t>105E  :881329:00:------:--</t>
  </si>
  <si>
    <t>21:0716:000329</t>
  </si>
  <si>
    <t>21:0212:000279</t>
  </si>
  <si>
    <t>21:0212:000279:0001:0001:00</t>
  </si>
  <si>
    <t>105E  :881330:00:------:--</t>
  </si>
  <si>
    <t>21:0716:000330</t>
  </si>
  <si>
    <t>21:0212:000280</t>
  </si>
  <si>
    <t>21:0212:000280:0001:0001:00</t>
  </si>
  <si>
    <t>105E  :881331:00:------:--</t>
  </si>
  <si>
    <t>21:0716:000331</t>
  </si>
  <si>
    <t>21:0212:000281</t>
  </si>
  <si>
    <t>21:0212:000281:0001:0001:00</t>
  </si>
  <si>
    <t>105E  :881332:00:------:--</t>
  </si>
  <si>
    <t>21:0716:000332</t>
  </si>
  <si>
    <t>21:0212:000282</t>
  </si>
  <si>
    <t>21:0212:000282:0001:0001:00</t>
  </si>
  <si>
    <t>105E  :881333:00:------:--</t>
  </si>
  <si>
    <t>21:0716:000333</t>
  </si>
  <si>
    <t>21:0212:000283</t>
  </si>
  <si>
    <t>21:0212:000283:0001:0001:00</t>
  </si>
  <si>
    <t>105E  :881334:9X:------:--</t>
  </si>
  <si>
    <t>21:0716:000334</t>
  </si>
  <si>
    <t>105E  :881335:00:------:--</t>
  </si>
  <si>
    <t>21:0716:000335</t>
  </si>
  <si>
    <t>21:0212:000284</t>
  </si>
  <si>
    <t>21:0212:000284:0001:0001:00</t>
  </si>
  <si>
    <t>105E  :881336:00:------:--</t>
  </si>
  <si>
    <t>21:0716:000336</t>
  </si>
  <si>
    <t>21:0212:000285</t>
  </si>
  <si>
    <t>21:0212:000285:0001:0001:00</t>
  </si>
  <si>
    <t>105E  :881337:00:------:--</t>
  </si>
  <si>
    <t>21:0716:000337</t>
  </si>
  <si>
    <t>21:0212:000286</t>
  </si>
  <si>
    <t>21:0212:000286:0001:0001:00</t>
  </si>
  <si>
    <t>105E  :881338:00:------:--</t>
  </si>
  <si>
    <t>21:0716:000338</t>
  </si>
  <si>
    <t>21:0212:000287</t>
  </si>
  <si>
    <t>21:0212:000287:0001:0001:00</t>
  </si>
  <si>
    <t>105E  :881339:00:------:--</t>
  </si>
  <si>
    <t>21:0716:000339</t>
  </si>
  <si>
    <t>21:0212:000288</t>
  </si>
  <si>
    <t>21:0212:000288:0001:0001:00</t>
  </si>
  <si>
    <t>105E  :881340:00:------:--</t>
  </si>
  <si>
    <t>21:0716:000340</t>
  </si>
  <si>
    <t>21:0212:000289</t>
  </si>
  <si>
    <t>21:0212:000289:0001:0001:00</t>
  </si>
  <si>
    <t>105E  :881341:80:881342:10</t>
  </si>
  <si>
    <t>21:0716:000341</t>
  </si>
  <si>
    <t>21:0212:000290</t>
  </si>
  <si>
    <t>21:0212:000290:0001:0001:02</t>
  </si>
  <si>
    <t>105E  :881342:10:------:--</t>
  </si>
  <si>
    <t>21:0716:000342</t>
  </si>
  <si>
    <t>21:0212:000290:0001:0001:01</t>
  </si>
  <si>
    <t>105E  :881343:20:881342:10</t>
  </si>
  <si>
    <t>21:0716:000343</t>
  </si>
  <si>
    <t>21:0212:000290:0002:0001:00</t>
  </si>
  <si>
    <t>105E  :881344:00:------:--</t>
  </si>
  <si>
    <t>21:0716:000344</t>
  </si>
  <si>
    <t>21:0212:000291</t>
  </si>
  <si>
    <t>21:0212:000291:0001:0001:00</t>
  </si>
  <si>
    <t>105E  :881345:00:------:--</t>
  </si>
  <si>
    <t>21:0716:000345</t>
  </si>
  <si>
    <t>21:0212:000292</t>
  </si>
  <si>
    <t>21:0212:000292:0001:0001:00</t>
  </si>
  <si>
    <t>105E  :881346:00:------:--</t>
  </si>
  <si>
    <t>21:0716:000346</t>
  </si>
  <si>
    <t>21:0212:000293</t>
  </si>
  <si>
    <t>21:0212:000293:0001:0001:00</t>
  </si>
  <si>
    <t>105E  :881347:00:------:--</t>
  </si>
  <si>
    <t>21:0716:000347</t>
  </si>
  <si>
    <t>21:0212:000294</t>
  </si>
  <si>
    <t>21:0212:000294:0001:0001:00</t>
  </si>
  <si>
    <t>105E  :881348:00:------:--</t>
  </si>
  <si>
    <t>21:0716:000348</t>
  </si>
  <si>
    <t>21:0212:000295</t>
  </si>
  <si>
    <t>21:0212:000295:0001:0001:00</t>
  </si>
  <si>
    <t>105E  :881349:00:------:--</t>
  </si>
  <si>
    <t>21:0716:000349</t>
  </si>
  <si>
    <t>21:0212:000296</t>
  </si>
  <si>
    <t>21:0212:000296:0001:0001:00</t>
  </si>
  <si>
    <t>105E  :881350:00:------:--</t>
  </si>
  <si>
    <t>21:0716:000350</t>
  </si>
  <si>
    <t>21:0212:000297</t>
  </si>
  <si>
    <t>21:0212:000297:0001:0001:00</t>
  </si>
  <si>
    <t>105E  :881351:00:------:--</t>
  </si>
  <si>
    <t>21:0716:000351</t>
  </si>
  <si>
    <t>21:0212:000298</t>
  </si>
  <si>
    <t>21:0212:000298:0001:0001:00</t>
  </si>
  <si>
    <t>105E  :881352:00:------:--</t>
  </si>
  <si>
    <t>21:0716:000352</t>
  </si>
  <si>
    <t>21:0212:000299</t>
  </si>
  <si>
    <t>21:0212:000299:0001:0001:00</t>
  </si>
  <si>
    <t>105E  :881353:9Y:------:--</t>
  </si>
  <si>
    <t>21:0716:000353</t>
  </si>
  <si>
    <t>105E  :881354:00:------:--</t>
  </si>
  <si>
    <t>21:0716:000354</t>
  </si>
  <si>
    <t>21:0212:000300</t>
  </si>
  <si>
    <t>21:0212:000300:0001:0001:00</t>
  </si>
  <si>
    <t>105E  :881355:00:------:--</t>
  </si>
  <si>
    <t>21:0716:000355</t>
  </si>
  <si>
    <t>21:0212:000301</t>
  </si>
  <si>
    <t>21:0212:000301:0001:0001:00</t>
  </si>
  <si>
    <t>105E  :881356:00:------:--</t>
  </si>
  <si>
    <t>21:0716:000356</t>
  </si>
  <si>
    <t>21:0212:000302</t>
  </si>
  <si>
    <t>21:0212:000302:0001:0001:00</t>
  </si>
  <si>
    <t>105E  :881357:00:------:--</t>
  </si>
  <si>
    <t>21:0716:000357</t>
  </si>
  <si>
    <t>21:0212:000303</t>
  </si>
  <si>
    <t>21:0212:000303:0001:0001:00</t>
  </si>
  <si>
    <t>105E  :881358:00:------:--</t>
  </si>
  <si>
    <t>21:0716:000358</t>
  </si>
  <si>
    <t>21:0212:000304</t>
  </si>
  <si>
    <t>21:0212:000304:0001:0001:00</t>
  </si>
  <si>
    <t>105E  :881359:00:------:--</t>
  </si>
  <si>
    <t>21:0716:000359</t>
  </si>
  <si>
    <t>21:0212:000305</t>
  </si>
  <si>
    <t>21:0212:000305:0001:0001:00</t>
  </si>
  <si>
    <t>105E  :881360:00:------:--</t>
  </si>
  <si>
    <t>21:0716:000360</t>
  </si>
  <si>
    <t>21:0212:000306</t>
  </si>
  <si>
    <t>21:0212:000306:0001:0001:00</t>
  </si>
  <si>
    <t>105E  :881361:80:881365:10</t>
  </si>
  <si>
    <t>21:0716:000361</t>
  </si>
  <si>
    <t>21:0212:000310</t>
  </si>
  <si>
    <t>21:0212:000310:0001:0001:02</t>
  </si>
  <si>
    <t>105E  :881362:00:------:--</t>
  </si>
  <si>
    <t>21:0716:000362</t>
  </si>
  <si>
    <t>21:0212:000307</t>
  </si>
  <si>
    <t>21:0212:000307:0001:0001:00</t>
  </si>
  <si>
    <t>105E  :881363:00:------:--</t>
  </si>
  <si>
    <t>21:0716:000363</t>
  </si>
  <si>
    <t>21:0212:000308</t>
  </si>
  <si>
    <t>21:0212:000308:0001:0001:00</t>
  </si>
  <si>
    <t>105E  :881364:00:------:--</t>
  </si>
  <si>
    <t>21:0716:000364</t>
  </si>
  <si>
    <t>21:0212:000309</t>
  </si>
  <si>
    <t>21:0212:000309:0001:0001:00</t>
  </si>
  <si>
    <t>105E  :881365:10:------:--</t>
  </si>
  <si>
    <t>21:0716:000365</t>
  </si>
  <si>
    <t>21:0212:000310:0001:0001:01</t>
  </si>
  <si>
    <t>105E  :881366:20:881365:10</t>
  </si>
  <si>
    <t>21:0716:000366</t>
  </si>
  <si>
    <t>21:0212:000310:0002:0001:00</t>
  </si>
  <si>
    <t>105E  :881367:00:------:--</t>
  </si>
  <si>
    <t>21:0716:000367</t>
  </si>
  <si>
    <t>21:0212:000311</t>
  </si>
  <si>
    <t>21:0212:000311:0001:0001:00</t>
  </si>
  <si>
    <t>105E  :881368:00:------:--</t>
  </si>
  <si>
    <t>21:0716:000368</t>
  </si>
  <si>
    <t>21:0212:000312</t>
  </si>
  <si>
    <t>21:0212:000312:0001:0001:00</t>
  </si>
  <si>
    <t>105E  :881369:00:------:--</t>
  </si>
  <si>
    <t>21:0716:000369</t>
  </si>
  <si>
    <t>21:0212:000313</t>
  </si>
  <si>
    <t>21:0212:000313:0001:0001:00</t>
  </si>
  <si>
    <t>105E  :881370:00:------:--</t>
  </si>
  <si>
    <t>21:0716:000370</t>
  </si>
  <si>
    <t>21:0212:000314</t>
  </si>
  <si>
    <t>21:0212:000314:0001:0001:00</t>
  </si>
  <si>
    <t>105E  :881371:00:------:--</t>
  </si>
  <si>
    <t>21:0716:000371</t>
  </si>
  <si>
    <t>21:0212:000315</t>
  </si>
  <si>
    <t>21:0212:000315:0001:0001:00</t>
  </si>
  <si>
    <t>105E  :881372:00:------:--</t>
  </si>
  <si>
    <t>21:0716:000372</t>
  </si>
  <si>
    <t>21:0212:000316</t>
  </si>
  <si>
    <t>21:0212:000316:0001:0001:00</t>
  </si>
  <si>
    <t>105E  :881373:00:------:--</t>
  </si>
  <si>
    <t>21:0716:000373</t>
  </si>
  <si>
    <t>21:0212:000317</t>
  </si>
  <si>
    <t>21:0212:000317:0001:0001:00</t>
  </si>
  <si>
    <t>105E  :881374:00:------:--</t>
  </si>
  <si>
    <t>21:0716:000374</t>
  </si>
  <si>
    <t>21:0212:000318</t>
  </si>
  <si>
    <t>21:0212:000318:0001:0001:00</t>
  </si>
  <si>
    <t>105E  :881375:00:------:--</t>
  </si>
  <si>
    <t>21:0716:000375</t>
  </si>
  <si>
    <t>21:0212:000319</t>
  </si>
  <si>
    <t>21:0212:000319:0001:0001:00</t>
  </si>
  <si>
    <t>105E  :881376:00:------:--</t>
  </si>
  <si>
    <t>21:0716:000376</t>
  </si>
  <si>
    <t>21:0212:000320</t>
  </si>
  <si>
    <t>21:0212:000320:0001:0001:00</t>
  </si>
  <si>
    <t>105E  :881377:00:------:--</t>
  </si>
  <si>
    <t>21:0716:000377</t>
  </si>
  <si>
    <t>21:0212:000321</t>
  </si>
  <si>
    <t>21:0212:000321:0001:0001:00</t>
  </si>
  <si>
    <t>105E  :881378:00:------:--</t>
  </si>
  <si>
    <t>21:0716:000378</t>
  </si>
  <si>
    <t>21:0212:000322</t>
  </si>
  <si>
    <t>21:0212:000322:0001:0001:00</t>
  </si>
  <si>
    <t>105E  :881379:00:------:--</t>
  </si>
  <si>
    <t>21:0716:000379</t>
  </si>
  <si>
    <t>21:0212:000323</t>
  </si>
  <si>
    <t>21:0212:000323:0001:0001:00</t>
  </si>
  <si>
    <t>105E  :881380:9Z:------:--</t>
  </si>
  <si>
    <t>21:0716:000380</t>
  </si>
  <si>
    <t>105E  :881381:80:881385:10</t>
  </si>
  <si>
    <t>21:0716:000381</t>
  </si>
  <si>
    <t>21:0212:000327</t>
  </si>
  <si>
    <t>21:0212:000327:0001:0001:02</t>
  </si>
  <si>
    <t>105E  :881382:00:------:--</t>
  </si>
  <si>
    <t>21:0716:000382</t>
  </si>
  <si>
    <t>21:0212:000324</t>
  </si>
  <si>
    <t>21:0212:000324:0001:0001:00</t>
  </si>
  <si>
    <t>105E  :881383:00:------:--</t>
  </si>
  <si>
    <t>21:0716:000383</t>
  </si>
  <si>
    <t>21:0212:000325</t>
  </si>
  <si>
    <t>21:0212:000325:0001:0001:00</t>
  </si>
  <si>
    <t>105E  :881384:00:------:--</t>
  </si>
  <si>
    <t>21:0716:000384</t>
  </si>
  <si>
    <t>21:0212:000326</t>
  </si>
  <si>
    <t>21:0212:000326:0001:0001:00</t>
  </si>
  <si>
    <t>105E  :881385:10:------:--</t>
  </si>
  <si>
    <t>21:0716:000385</t>
  </si>
  <si>
    <t>21:0212:000327:0001:0001:01</t>
  </si>
  <si>
    <t>105E  :881386:20:881385:10</t>
  </si>
  <si>
    <t>21:0716:000386</t>
  </si>
  <si>
    <t>21:0212:000327:0002:0001:00</t>
  </si>
  <si>
    <t>105E  :881387:00:------:--</t>
  </si>
  <si>
    <t>21:0716:000387</t>
  </si>
  <si>
    <t>21:0212:000328</t>
  </si>
  <si>
    <t>21:0212:000328:0001:0001:00</t>
  </si>
  <si>
    <t>105E  :881388:00:------:--</t>
  </si>
  <si>
    <t>21:0716:000388</t>
  </si>
  <si>
    <t>21:0212:000329</t>
  </si>
  <si>
    <t>21:0212:000329:0001:0001:00</t>
  </si>
  <si>
    <t>105E  :881389:9Y:------:--</t>
  </si>
  <si>
    <t>21:0716:000389</t>
  </si>
  <si>
    <t>105E  :881390:00:------:--</t>
  </si>
  <si>
    <t>21:0716:000390</t>
  </si>
  <si>
    <t>21:0212:000330</t>
  </si>
  <si>
    <t>21:0212:000330:0001:0001:00</t>
  </si>
  <si>
    <t>105E  :881391:00:------:--</t>
  </si>
  <si>
    <t>21:0716:000391</t>
  </si>
  <si>
    <t>21:0212:000331</t>
  </si>
  <si>
    <t>21:0212:000331:0001:0001:00</t>
  </si>
  <si>
    <t>105E  :881392:00:------:--</t>
  </si>
  <si>
    <t>21:0716:000392</t>
  </si>
  <si>
    <t>21:0212:000332</t>
  </si>
  <si>
    <t>21:0212:000332:0001:0001:00</t>
  </si>
  <si>
    <t>105E  :881393:00:------:--</t>
  </si>
  <si>
    <t>21:0716:000393</t>
  </si>
  <si>
    <t>21:0212:000333</t>
  </si>
  <si>
    <t>21:0212:000333:0001:0001:00</t>
  </si>
  <si>
    <t>105E  :881394:00:------:--</t>
  </si>
  <si>
    <t>21:0716:000394</t>
  </si>
  <si>
    <t>21:0212:000334</t>
  </si>
  <si>
    <t>21:0212:000334:0001:0001:00</t>
  </si>
  <si>
    <t>105E  :881395:00:------:--</t>
  </si>
  <si>
    <t>21:0716:000395</t>
  </si>
  <si>
    <t>21:0212:000335</t>
  </si>
  <si>
    <t>21:0212:000335:0001:0001:00</t>
  </si>
  <si>
    <t>105E  :881396:00:------:--</t>
  </si>
  <si>
    <t>21:0716:000396</t>
  </si>
  <si>
    <t>21:0212:000336</t>
  </si>
  <si>
    <t>21:0212:000336:0001:0001:00</t>
  </si>
  <si>
    <t>105E  :881397:00:------:--</t>
  </si>
  <si>
    <t>21:0716:000397</t>
  </si>
  <si>
    <t>21:0212:000337</t>
  </si>
  <si>
    <t>21:0212:000337:0001:0001:00</t>
  </si>
  <si>
    <t>105E  :881398:00:------:--</t>
  </si>
  <si>
    <t>21:0716:000398</t>
  </si>
  <si>
    <t>21:0212:000338</t>
  </si>
  <si>
    <t>21:0212:000338:0001:0001:00</t>
  </si>
  <si>
    <t>105E  :881399:00:------:--</t>
  </si>
  <si>
    <t>21:0716:000399</t>
  </si>
  <si>
    <t>21:0212:000339</t>
  </si>
  <si>
    <t>21:0212:000339:0001:0001:00</t>
  </si>
  <si>
    <t>105E  :881400:00:------:--</t>
  </si>
  <si>
    <t>21:0716:000400</t>
  </si>
  <si>
    <t>21:0212:000340</t>
  </si>
  <si>
    <t>21:0212:000340:0001:0001:00</t>
  </si>
  <si>
    <t>105E  :881401:80:881411:10</t>
  </si>
  <si>
    <t>21:0716:000401</t>
  </si>
  <si>
    <t>21:0212:000349</t>
  </si>
  <si>
    <t>21:0212:000349:0001:0001:02</t>
  </si>
  <si>
    <t>105E  :881402:00:------:--</t>
  </si>
  <si>
    <t>21:0716:000402</t>
  </si>
  <si>
    <t>21:0212:000341</t>
  </si>
  <si>
    <t>21:0212:000341:0001:0001:00</t>
  </si>
  <si>
    <t>105E  :881403:00:------:--</t>
  </si>
  <si>
    <t>21:0716:000403</t>
  </si>
  <si>
    <t>21:0212:000342</t>
  </si>
  <si>
    <t>21:0212:000342:0001:0001:00</t>
  </si>
  <si>
    <t>105E  :881404:9X:------:--</t>
  </si>
  <si>
    <t>21:0716:000404</t>
  </si>
  <si>
    <t>105E  :881405:00:------:--</t>
  </si>
  <si>
    <t>21:0716:000405</t>
  </si>
  <si>
    <t>21:0212:000343</t>
  </si>
  <si>
    <t>21:0212:000343:0001:0001:00</t>
  </si>
  <si>
    <t>105E  :881406:00:------:--</t>
  </si>
  <si>
    <t>21:0716:000406</t>
  </si>
  <si>
    <t>21:0212:000344</t>
  </si>
  <si>
    <t>21:0212:000344:0001:0001:00</t>
  </si>
  <si>
    <t>105E  :881407:00:------:--</t>
  </si>
  <si>
    <t>21:0716:000407</t>
  </si>
  <si>
    <t>21:0212:000345</t>
  </si>
  <si>
    <t>21:0212:000345:0001:0001:00</t>
  </si>
  <si>
    <t>105E  :881408:00:------:--</t>
  </si>
  <si>
    <t>21:0716:000408</t>
  </si>
  <si>
    <t>21:0212:000346</t>
  </si>
  <si>
    <t>21:0212:000346:0001:0001:00</t>
  </si>
  <si>
    <t>105E  :881409:00:------:--</t>
  </si>
  <si>
    <t>21:0716:000409</t>
  </si>
  <si>
    <t>21:0212:000347</t>
  </si>
  <si>
    <t>21:0212:000347:0001:0001:00</t>
  </si>
  <si>
    <t>105E  :881410:00:------:--</t>
  </si>
  <si>
    <t>21:0716:000410</t>
  </si>
  <si>
    <t>21:0212:000348</t>
  </si>
  <si>
    <t>21:0212:000348:0001:0001:00</t>
  </si>
  <si>
    <t>105E  :881411:10:------:--</t>
  </si>
  <si>
    <t>21:0716:000411</t>
  </si>
  <si>
    <t>21:0212:000349:0001:0001:01</t>
  </si>
  <si>
    <t>105E  :881412:20:881411:10</t>
  </si>
  <si>
    <t>21:0716:000412</t>
  </si>
  <si>
    <t>21:0212:000349:0002:0001:00</t>
  </si>
  <si>
    <t>105E  :881413:00:------:--</t>
  </si>
  <si>
    <t>21:0716:000413</t>
  </si>
  <si>
    <t>21:0212:000350</t>
  </si>
  <si>
    <t>21:0212:000350:0001:0001:00</t>
  </si>
  <si>
    <t>105E  :881414:00:------:--</t>
  </si>
  <si>
    <t>21:0716:000414</t>
  </si>
  <si>
    <t>21:0212:000351</t>
  </si>
  <si>
    <t>21:0212:000351:0001:0001:00</t>
  </si>
  <si>
    <t>105E  :881415:00:------:--</t>
  </si>
  <si>
    <t>21:0716:000415</t>
  </si>
  <si>
    <t>21:0212:000352</t>
  </si>
  <si>
    <t>21:0212:000352:0001:0001:00</t>
  </si>
  <si>
    <t>105E  :881416:00:------:--</t>
  </si>
  <si>
    <t>21:0716:000416</t>
  </si>
  <si>
    <t>21:0212:000353</t>
  </si>
  <si>
    <t>21:0212:000353:0001:0001:00</t>
  </si>
  <si>
    <t>105E  :881417:00:------:--</t>
  </si>
  <si>
    <t>21:0716:000417</t>
  </si>
  <si>
    <t>21:0212:000354</t>
  </si>
  <si>
    <t>21:0212:000354:0001:0001:00</t>
  </si>
  <si>
    <t>105E  :881418:00:------:--</t>
  </si>
  <si>
    <t>21:0716:000418</t>
  </si>
  <si>
    <t>21:0212:000355</t>
  </si>
  <si>
    <t>21:0212:000355:0001:0001:00</t>
  </si>
  <si>
    <t>105E  :881419:00:------:--</t>
  </si>
  <si>
    <t>21:0716:000419</t>
  </si>
  <si>
    <t>21:0212:000356</t>
  </si>
  <si>
    <t>21:0212:000356:0001:0001:00</t>
  </si>
  <si>
    <t>105E  :881420:00:------:--</t>
  </si>
  <si>
    <t>21:0716:000420</t>
  </si>
  <si>
    <t>21:0212:000357</t>
  </si>
  <si>
    <t>21:0212:000357:0001:0001:00</t>
  </si>
  <si>
    <t>105E  :881421:80:881431:20</t>
  </si>
  <si>
    <t>21:0716:000421</t>
  </si>
  <si>
    <t>21:0212:000365</t>
  </si>
  <si>
    <t>21:0212:000365:0002:0001:02</t>
  </si>
  <si>
    <t>105E  :881422:00:------:--</t>
  </si>
  <si>
    <t>21:0716:000422</t>
  </si>
  <si>
    <t>21:0212:000358</t>
  </si>
  <si>
    <t>21:0212:000358:0001:0001:00</t>
  </si>
  <si>
    <t>105E  :881423:00:------:--</t>
  </si>
  <si>
    <t>21:0716:000423</t>
  </si>
  <si>
    <t>21:0212:000359</t>
  </si>
  <si>
    <t>21:0212:000359:0001:0001:00</t>
  </si>
  <si>
    <t>105E  :881424:00:------:--</t>
  </si>
  <si>
    <t>21:0716:000424</t>
  </si>
  <si>
    <t>21:0212:000360</t>
  </si>
  <si>
    <t>21:0212:000360:0001:0001:00</t>
  </si>
  <si>
    <t>105E  :881425:00:------:--</t>
  </si>
  <si>
    <t>21:0716:000425</t>
  </si>
  <si>
    <t>21:0212:000361</t>
  </si>
  <si>
    <t>21:0212:000361:0001:0001:00</t>
  </si>
  <si>
    <t>105E  :881426:00:------:--</t>
  </si>
  <si>
    <t>21:0716:000426</t>
  </si>
  <si>
    <t>21:0212:000362</t>
  </si>
  <si>
    <t>21:0212:000362:0001:0001:00</t>
  </si>
  <si>
    <t>105E  :881427:00:------:--</t>
  </si>
  <si>
    <t>21:0716:000427</t>
  </si>
  <si>
    <t>21:0212:000363</t>
  </si>
  <si>
    <t>21:0212:000363:0001:0001:00</t>
  </si>
  <si>
    <t>105E  :881428:00:------:--</t>
  </si>
  <si>
    <t>21:0716:000428</t>
  </si>
  <si>
    <t>21:0212:000364</t>
  </si>
  <si>
    <t>21:0212:000364:0001:0001:00</t>
  </si>
  <si>
    <t>105E  :881429:9X:------:--</t>
  </si>
  <si>
    <t>21:0716:000429</t>
  </si>
  <si>
    <t>105E  :881430:10:------:--</t>
  </si>
  <si>
    <t>21:0716:000430</t>
  </si>
  <si>
    <t>21:0212:000365:0001:0001:00</t>
  </si>
  <si>
    <t>105E  :881431:20:881430:10</t>
  </si>
  <si>
    <t>21:0716:000431</t>
  </si>
  <si>
    <t>21:0212:000365:0002:0001:01</t>
  </si>
  <si>
    <t>105E  :881432:00:------:--</t>
  </si>
  <si>
    <t>21:0716:000432</t>
  </si>
  <si>
    <t>21:0212:000366</t>
  </si>
  <si>
    <t>21:0212:000366:0001:0001:00</t>
  </si>
  <si>
    <t>105E  :881433:00:------:--</t>
  </si>
  <si>
    <t>21:0716:000433</t>
  </si>
  <si>
    <t>21:0212:000367</t>
  </si>
  <si>
    <t>21:0212:000367:0001:0001:00</t>
  </si>
  <si>
    <t>105E  :881434:00:------:--</t>
  </si>
  <si>
    <t>21:0716:000434</t>
  </si>
  <si>
    <t>21:0212:000368</t>
  </si>
  <si>
    <t>21:0212:000368:0001:0001:00</t>
  </si>
  <si>
    <t>105E  :881435:00:------:--</t>
  </si>
  <si>
    <t>21:0716:000435</t>
  </si>
  <si>
    <t>21:0212:000369</t>
  </si>
  <si>
    <t>21:0212:000369:0001:0001:00</t>
  </si>
  <si>
    <t>105E  :881436:00:------:--</t>
  </si>
  <si>
    <t>21:0716:000436</t>
  </si>
  <si>
    <t>21:0212:000370</t>
  </si>
  <si>
    <t>21:0212:000370:0001:0001:00</t>
  </si>
  <si>
    <t>105E  :881437:00:------:--</t>
  </si>
  <si>
    <t>21:0716:000437</t>
  </si>
  <si>
    <t>21:0212:000371</t>
  </si>
  <si>
    <t>21:0212:000371:0001:0001:00</t>
  </si>
  <si>
    <t>105E  :881438:00:------:--</t>
  </si>
  <si>
    <t>21:0716:000438</t>
  </si>
  <si>
    <t>21:0212:000372</t>
  </si>
  <si>
    <t>21:0212:000372:0001:0001:00</t>
  </si>
  <si>
    <t>105E  :881439:00:------:--</t>
  </si>
  <si>
    <t>21:0716:000439</t>
  </si>
  <si>
    <t>21:0212:000373</t>
  </si>
  <si>
    <t>21:0212:000373:0001:0001:00</t>
  </si>
  <si>
    <t>105E  :881440:00:------:--</t>
  </si>
  <si>
    <t>21:0716:000440</t>
  </si>
  <si>
    <t>21:0212:000374</t>
  </si>
  <si>
    <t>21:0212:000374:0001:0001:00</t>
  </si>
  <si>
    <t>105E  :881441:80:881443:10</t>
  </si>
  <si>
    <t>21:0716:000441</t>
  </si>
  <si>
    <t>21:0212:000376</t>
  </si>
  <si>
    <t>21:0212:000376:0001:0001:02</t>
  </si>
  <si>
    <t>105E  :881442:00:------:--</t>
  </si>
  <si>
    <t>21:0716:000442</t>
  </si>
  <si>
    <t>21:0212:000375</t>
  </si>
  <si>
    <t>21:0212:000375:0001:0001:00</t>
  </si>
  <si>
    <t>105E  :881443:10:------:--</t>
  </si>
  <si>
    <t>21:0716:000443</t>
  </si>
  <si>
    <t>21:0212:000376:0001:0001:01</t>
  </si>
  <si>
    <t>105E  :881444:20:881443:10</t>
  </si>
  <si>
    <t>21:0716:000444</t>
  </si>
  <si>
    <t>21:0212:000376:0002:0001:00</t>
  </si>
  <si>
    <t>105E  :881445:00:------:--</t>
  </si>
  <si>
    <t>21:0716:000445</t>
  </si>
  <si>
    <t>21:0212:000377</t>
  </si>
  <si>
    <t>21:0212:000377:0001:0001:00</t>
  </si>
  <si>
    <t>105E  :881446:00:------:--</t>
  </si>
  <si>
    <t>21:0716:000446</t>
  </si>
  <si>
    <t>21:0212:000378</t>
  </si>
  <si>
    <t>21:0212:000378:0001:0001:00</t>
  </si>
  <si>
    <t>105E  :881447:00:------:--</t>
  </si>
  <si>
    <t>21:0716:000447</t>
  </si>
  <si>
    <t>21:0212:000379</t>
  </si>
  <si>
    <t>21:0212:000379:0001:0001:00</t>
  </si>
  <si>
    <t>105E  :881448:00:------:--</t>
  </si>
  <si>
    <t>21:0716:000448</t>
  </si>
  <si>
    <t>21:0212:000380</t>
  </si>
  <si>
    <t>21:0212:000380:0001:0001:00</t>
  </si>
  <si>
    <t>105E  :881449:00:------:--</t>
  </si>
  <si>
    <t>21:0716:000449</t>
  </si>
  <si>
    <t>21:0212:000381</t>
  </si>
  <si>
    <t>21:0212:000381:0001:0001:00</t>
  </si>
  <si>
    <t>105E  :881450:00:------:--</t>
  </si>
  <si>
    <t>21:0716:000450</t>
  </si>
  <si>
    <t>21:0212:000382</t>
  </si>
  <si>
    <t>21:0212:000382:0001:0001:00</t>
  </si>
  <si>
    <t>105E  :881451:00:------:--</t>
  </si>
  <si>
    <t>21:0716:000451</t>
  </si>
  <si>
    <t>21:0212:000383</t>
  </si>
  <si>
    <t>21:0212:000383:0001:0001:00</t>
  </si>
  <si>
    <t>105E  :881452:00:------:--</t>
  </si>
  <si>
    <t>21:0716:000452</t>
  </si>
  <si>
    <t>21:0212:000384</t>
  </si>
  <si>
    <t>21:0212:000384:0001:0001:00</t>
  </si>
  <si>
    <t>105E  :881453:00:------:--</t>
  </si>
  <si>
    <t>21:0716:000453</t>
  </si>
  <si>
    <t>21:0212:000385</t>
  </si>
  <si>
    <t>21:0212:000385:0001:0001:00</t>
  </si>
  <si>
    <t>105E  :881454:00:------:--</t>
  </si>
  <si>
    <t>21:0716:000454</t>
  </si>
  <si>
    <t>21:0212:000386</t>
  </si>
  <si>
    <t>21:0212:000386:0001:0001:00</t>
  </si>
  <si>
    <t>105E  :881455:00:------:--</t>
  </si>
  <si>
    <t>21:0716:000455</t>
  </si>
  <si>
    <t>21:0212:000387</t>
  </si>
  <si>
    <t>21:0212:000387:0001:0001:00</t>
  </si>
  <si>
    <t>105E  :881456:00:------:--</t>
  </si>
  <si>
    <t>21:0716:000456</t>
  </si>
  <si>
    <t>21:0212:000388</t>
  </si>
  <si>
    <t>21:0212:000388:0001:0001:00</t>
  </si>
  <si>
    <t>105E  :881457:00:------:--</t>
  </si>
  <si>
    <t>21:0716:000457</t>
  </si>
  <si>
    <t>21:0212:000389</t>
  </si>
  <si>
    <t>21:0212:000389:0001:0001:00</t>
  </si>
  <si>
    <t>105E  :881458:00:------:--</t>
  </si>
  <si>
    <t>21:0716:000458</t>
  </si>
  <si>
    <t>21:0212:000390</t>
  </si>
  <si>
    <t>21:0212:000390:0001:0001:00</t>
  </si>
  <si>
    <t>105E  :881459:00:------:--</t>
  </si>
  <si>
    <t>21:0716:000459</t>
  </si>
  <si>
    <t>21:0212:000391</t>
  </si>
  <si>
    <t>21:0212:000391:0001:0001:00</t>
  </si>
  <si>
    <t>105E  :881460:9Z:------:--</t>
  </si>
  <si>
    <t>21:0716:000460</t>
  </si>
  <si>
    <t>105E  :881461:80:881466:20</t>
  </si>
  <si>
    <t>21:0716:000461</t>
  </si>
  <si>
    <t>21:0212:000395</t>
  </si>
  <si>
    <t>21:0212:000395:0002:0001:02</t>
  </si>
  <si>
    <t>105E  :881462:00:------:--</t>
  </si>
  <si>
    <t>21:0716:000462</t>
  </si>
  <si>
    <t>21:0212:000392</t>
  </si>
  <si>
    <t>21:0212:000392:0001:0001:00</t>
  </si>
  <si>
    <t>105E  :881463:00:------:--</t>
  </si>
  <si>
    <t>21:0716:000463</t>
  </si>
  <si>
    <t>21:0212:000393</t>
  </si>
  <si>
    <t>21:0212:000393:0001:0001:00</t>
  </si>
  <si>
    <t>105E  :881464:00:------:--</t>
  </si>
  <si>
    <t>21:0716:000464</t>
  </si>
  <si>
    <t>21:0212:000394</t>
  </si>
  <si>
    <t>21:0212:000394:0001:0001:00</t>
  </si>
  <si>
    <t>105E  :881465:10:------:--</t>
  </si>
  <si>
    <t>21:0716:000465</t>
  </si>
  <si>
    <t>21:0212:000395:0001:0001:00</t>
  </si>
  <si>
    <t>105E  :881466:20:881465:10</t>
  </si>
  <si>
    <t>21:0716:000466</t>
  </si>
  <si>
    <t>21:0212:000395:0002:0001:01</t>
  </si>
  <si>
    <t>105E  :881467:00:------:--</t>
  </si>
  <si>
    <t>21:0716:000467</t>
  </si>
  <si>
    <t>21:0212:000396</t>
  </si>
  <si>
    <t>21:0212:000396:0001:0001:00</t>
  </si>
  <si>
    <t>105E  :881468:00:------:--</t>
  </si>
  <si>
    <t>21:0716:000468</t>
  </si>
  <si>
    <t>21:0212:000397</t>
  </si>
  <si>
    <t>21:0212:000397:0001:0001:00</t>
  </si>
  <si>
    <t>105E  :881469:00:------:--</t>
  </si>
  <si>
    <t>21:0716:000469</t>
  </si>
  <si>
    <t>21:0212:000398</t>
  </si>
  <si>
    <t>21:0212:000398:0001:0001:00</t>
  </si>
  <si>
    <t>105E  :881470:9X:------:--</t>
  </si>
  <si>
    <t>21:0716:000470</t>
  </si>
  <si>
    <t>105E  :881471:00:------:--</t>
  </si>
  <si>
    <t>21:0716:000471</t>
  </si>
  <si>
    <t>21:0212:000399</t>
  </si>
  <si>
    <t>21:0212:000399:0001:0001:00</t>
  </si>
  <si>
    <t>105E  :881472:00:------:--</t>
  </si>
  <si>
    <t>21:0716:000472</t>
  </si>
  <si>
    <t>21:0212:000400</t>
  </si>
  <si>
    <t>21:0212:000400:0001:0001:00</t>
  </si>
  <si>
    <t>105E  :881473:00:------:--</t>
  </si>
  <si>
    <t>21:0716:000473</t>
  </si>
  <si>
    <t>21:0212:000401</t>
  </si>
  <si>
    <t>21:0212:000401:0001:0001:00</t>
  </si>
  <si>
    <t>105E  :881474:00:------:--</t>
  </si>
  <si>
    <t>21:0716:000474</t>
  </si>
  <si>
    <t>21:0212:000402</t>
  </si>
  <si>
    <t>21:0212:000402:0001:0001:00</t>
  </si>
  <si>
    <t>105E  :881475:00:------:--</t>
  </si>
  <si>
    <t>21:0716:000475</t>
  </si>
  <si>
    <t>21:0212:000403</t>
  </si>
  <si>
    <t>21:0212:000403:0001:0001:00</t>
  </si>
  <si>
    <t>105E  :881476:00:------:--</t>
  </si>
  <si>
    <t>21:0716:000476</t>
  </si>
  <si>
    <t>21:0212:000404</t>
  </si>
  <si>
    <t>21:0212:000404:0001:0001:00</t>
  </si>
  <si>
    <t>105E  :881477:00:------:--</t>
  </si>
  <si>
    <t>21:0716:000477</t>
  </si>
  <si>
    <t>21:0212:000405</t>
  </si>
  <si>
    <t>21:0212:000405:0001:0001:00</t>
  </si>
  <si>
    <t>105E  :881478:00:------:--</t>
  </si>
  <si>
    <t>21:0716:000478</t>
  </si>
  <si>
    <t>21:0212:000406</t>
  </si>
  <si>
    <t>21:0212:000406:0001:0001:00</t>
  </si>
  <si>
    <t>105E  :881479:00:------:--</t>
  </si>
  <si>
    <t>21:0716:000479</t>
  </si>
  <si>
    <t>21:0212:000407</t>
  </si>
  <si>
    <t>21:0212:000407:0001:0001:00</t>
  </si>
  <si>
    <t>105E  :881480:00:------:--</t>
  </si>
  <si>
    <t>21:0716:000480</t>
  </si>
  <si>
    <t>21:0212:000408</t>
  </si>
  <si>
    <t>21:0212:000408:0001:0001:00</t>
  </si>
  <si>
    <t>105E  :881481:80:881483:10</t>
  </si>
  <si>
    <t>21:0716:000481</t>
  </si>
  <si>
    <t>21:0212:000410</t>
  </si>
  <si>
    <t>21:0212:000410:0001:0001:02</t>
  </si>
  <si>
    <t>105E  :881482:00:------:--</t>
  </si>
  <si>
    <t>21:0716:000482</t>
  </si>
  <si>
    <t>21:0212:000409</t>
  </si>
  <si>
    <t>21:0212:000409:0001:0001:00</t>
  </si>
  <si>
    <t>105E  :881483:10:------:--</t>
  </si>
  <si>
    <t>21:0716:000483</t>
  </si>
  <si>
    <t>21:0212:000410:0001:0001:01</t>
  </si>
  <si>
    <t>105E  :881484:20:881483:10</t>
  </si>
  <si>
    <t>21:0716:000484</t>
  </si>
  <si>
    <t>21:0212:000410:0002:0001:00</t>
  </si>
  <si>
    <t>105E  :881485:00:------:--</t>
  </si>
  <si>
    <t>21:0716:000485</t>
  </si>
  <si>
    <t>21:0212:000411</t>
  </si>
  <si>
    <t>21:0212:000411:0001:0001:00</t>
  </si>
  <si>
    <t>105E  :881486:00:------:--</t>
  </si>
  <si>
    <t>21:0716:000486</t>
  </si>
  <si>
    <t>21:0212:000412</t>
  </si>
  <si>
    <t>21:0212:000412:0001:0001:00</t>
  </si>
  <si>
    <t>105E  :881487:00:------:--</t>
  </si>
  <si>
    <t>21:0716:000487</t>
  </si>
  <si>
    <t>21:0212:000413</t>
  </si>
  <si>
    <t>21:0212:000413:0001:0001:00</t>
  </si>
  <si>
    <t>105E  :881488:9X:------:--</t>
  </si>
  <si>
    <t>21:0716:000488</t>
  </si>
  <si>
    <t>105E  :883001:80:883012:20</t>
  </si>
  <si>
    <t>21:0716:000489</t>
  </si>
  <si>
    <t>21:0212:000422</t>
  </si>
  <si>
    <t>21:0212:000422:0002:0001:02</t>
  </si>
  <si>
    <t>105E  :883002:00:------:--</t>
  </si>
  <si>
    <t>21:0716:000490</t>
  </si>
  <si>
    <t>21:0212:000414</t>
  </si>
  <si>
    <t>21:0212:000414:0001:0001:00</t>
  </si>
  <si>
    <t>105E  :883003:00:------:--</t>
  </si>
  <si>
    <t>21:0716:000491</t>
  </si>
  <si>
    <t>21:0212:000415</t>
  </si>
  <si>
    <t>21:0212:000415:0001:0001:00</t>
  </si>
  <si>
    <t>105E  :883004:9Y:------:--</t>
  </si>
  <si>
    <t>21:0716:000492</t>
  </si>
  <si>
    <t>105E  :883005:00:------:--</t>
  </si>
  <si>
    <t>21:0716:000493</t>
  </si>
  <si>
    <t>21:0212:000416</t>
  </si>
  <si>
    <t>21:0212:000416:0001:0001:00</t>
  </si>
  <si>
    <t>105E  :883006:00:------:--</t>
  </si>
  <si>
    <t>21:0716:000494</t>
  </si>
  <si>
    <t>21:0212:000417</t>
  </si>
  <si>
    <t>21:0212:000417:0001:0001:00</t>
  </si>
  <si>
    <t>105E  :883007:00:------:--</t>
  </si>
  <si>
    <t>21:0716:000495</t>
  </si>
  <si>
    <t>21:0212:000418</t>
  </si>
  <si>
    <t>21:0212:000418:0001:0001:00</t>
  </si>
  <si>
    <t>105E  :883008:00:------:--</t>
  </si>
  <si>
    <t>21:0716:000496</t>
  </si>
  <si>
    <t>21:0212:000419</t>
  </si>
  <si>
    <t>21:0212:000419:0001:0001:00</t>
  </si>
  <si>
    <t>105E  :883009:00:------:--</t>
  </si>
  <si>
    <t>21:0716:000497</t>
  </si>
  <si>
    <t>21:0212:000420</t>
  </si>
  <si>
    <t>21:0212:000420:0001:0001:00</t>
  </si>
  <si>
    <t>105E  :883010:00:------:--</t>
  </si>
  <si>
    <t>21:0716:000498</t>
  </si>
  <si>
    <t>21:0212:000421</t>
  </si>
  <si>
    <t>21:0212:000421:0001:0001:00</t>
  </si>
  <si>
    <t>105E  :883011:10:------:--</t>
  </si>
  <si>
    <t>21:0716:000499</t>
  </si>
  <si>
    <t>21:0212:000422:0001:0001:00</t>
  </si>
  <si>
    <t>105E  :883012:20:883011:10</t>
  </si>
  <si>
    <t>21:0716:000500</t>
  </si>
  <si>
    <t>21:0212:000422:0002:0001:01</t>
  </si>
  <si>
    <t>105E  :883013:00:------:--</t>
  </si>
  <si>
    <t>21:0716:000501</t>
  </si>
  <si>
    <t>21:0212:000423</t>
  </si>
  <si>
    <t>21:0212:000423:0001:0001:00</t>
  </si>
  <si>
    <t>105E  :883014:00:------:--</t>
  </si>
  <si>
    <t>21:0716:000502</t>
  </si>
  <si>
    <t>21:0212:000424</t>
  </si>
  <si>
    <t>21:0212:000424:0001:0001:00</t>
  </si>
  <si>
    <t>105E  :883015:00:------:--</t>
  </si>
  <si>
    <t>21:0716:000503</t>
  </si>
  <si>
    <t>21:0212:000425</t>
  </si>
  <si>
    <t>21:0212:000425:0001:0001:00</t>
  </si>
  <si>
    <t>105E  :883016:00:------:--</t>
  </si>
  <si>
    <t>21:0716:000504</t>
  </si>
  <si>
    <t>21:0212:000426</t>
  </si>
  <si>
    <t>21:0212:000426:0001:0001:00</t>
  </si>
  <si>
    <t>105E  :883017:00:------:--</t>
  </si>
  <si>
    <t>21:0716:000505</t>
  </si>
  <si>
    <t>21:0212:000427</t>
  </si>
  <si>
    <t>21:0212:000427:0001:0001:00</t>
  </si>
  <si>
    <t>105E  :883018:00:------:--</t>
  </si>
  <si>
    <t>21:0716:000506</t>
  </si>
  <si>
    <t>21:0212:000428</t>
  </si>
  <si>
    <t>21:0212:000428:0001:0001:00</t>
  </si>
  <si>
    <t>105E  :883019:00:------:--</t>
  </si>
  <si>
    <t>21:0716:000507</t>
  </si>
  <si>
    <t>21:0212:000429</t>
  </si>
  <si>
    <t>21:0212:000429:0001:0001:00</t>
  </si>
  <si>
    <t>105E  :883020:00:------:--</t>
  </si>
  <si>
    <t>21:0716:000508</t>
  </si>
  <si>
    <t>21:0212:000430</t>
  </si>
  <si>
    <t>21:0212:000430:0001:0001:00</t>
  </si>
  <si>
    <t>105E  :883021:80:883026:10</t>
  </si>
  <si>
    <t>21:0716:000509</t>
  </si>
  <si>
    <t>21:0212:000435</t>
  </si>
  <si>
    <t>21:0212:000435:0001:0001:02</t>
  </si>
  <si>
    <t>105E  :883022:00:------:--</t>
  </si>
  <si>
    <t>21:0716:000510</t>
  </si>
  <si>
    <t>21:0212:000431</t>
  </si>
  <si>
    <t>21:0212:000431:0001:0001:00</t>
  </si>
  <si>
    <t>105E  :883023:00:------:--</t>
  </si>
  <si>
    <t>21:0716:000511</t>
  </si>
  <si>
    <t>21:0212:000432</t>
  </si>
  <si>
    <t>21:0212:000432:0001:0001:00</t>
  </si>
  <si>
    <t>105E  :883024:00:------:--</t>
  </si>
  <si>
    <t>21:0716:000512</t>
  </si>
  <si>
    <t>21:0212:000433</t>
  </si>
  <si>
    <t>21:0212:000433:0001:0001:00</t>
  </si>
  <si>
    <t>105E  :883025:00:------:--</t>
  </si>
  <si>
    <t>21:0716:000513</t>
  </si>
  <si>
    <t>21:0212:000434</t>
  </si>
  <si>
    <t>21:0212:000434:0001:0001:00</t>
  </si>
  <si>
    <t>105E  :883026:10:------:--</t>
  </si>
  <si>
    <t>21:0716:000514</t>
  </si>
  <si>
    <t>21:0212:000435:0001:0001:01</t>
  </si>
  <si>
    <t>105E  :883027:20:883026:10</t>
  </si>
  <si>
    <t>21:0716:000515</t>
  </si>
  <si>
    <t>21:0212:000435:0002:0001:00</t>
  </si>
  <si>
    <t>105E  :883028:00:------:--</t>
  </si>
  <si>
    <t>21:0716:000516</t>
  </si>
  <si>
    <t>21:0212:000436</t>
  </si>
  <si>
    <t>21:0212:000436:0001:0001:00</t>
  </si>
  <si>
    <t>105E  :883029:00:------:--</t>
  </si>
  <si>
    <t>21:0716:000517</t>
  </si>
  <si>
    <t>21:0212:000437</t>
  </si>
  <si>
    <t>21:0212:000437:0001:0001:00</t>
  </si>
  <si>
    <t>105E  :883030:00:------:--</t>
  </si>
  <si>
    <t>21:0716:000518</t>
  </si>
  <si>
    <t>21:0212:000438</t>
  </si>
  <si>
    <t>21:0212:000438:0001:0001:00</t>
  </si>
  <si>
    <t>105E  :883031:00:------:--</t>
  </si>
  <si>
    <t>21:0716:000519</t>
  </si>
  <si>
    <t>21:0212:000439</t>
  </si>
  <si>
    <t>21:0212:000439:0001:0001:00</t>
  </si>
  <si>
    <t>105E  :883032:00:------:--</t>
  </si>
  <si>
    <t>21:0716:000520</t>
  </si>
  <si>
    <t>21:0212:000440</t>
  </si>
  <si>
    <t>21:0212:000440:0001:0001:00</t>
  </si>
  <si>
    <t>105E  :883033:00:------:--</t>
  </si>
  <si>
    <t>21:0716:000521</t>
  </si>
  <si>
    <t>21:0212:000441</t>
  </si>
  <si>
    <t>21:0212:000441:0001:0001:00</t>
  </si>
  <si>
    <t>105E  :883034:00:------:--</t>
  </si>
  <si>
    <t>21:0716:000522</t>
  </si>
  <si>
    <t>21:0212:000442</t>
  </si>
  <si>
    <t>21:0212:000442:0001:0001:00</t>
  </si>
  <si>
    <t>105E  :883035:00:------:--</t>
  </si>
  <si>
    <t>21:0716:000523</t>
  </si>
  <si>
    <t>21:0212:000443</t>
  </si>
  <si>
    <t>21:0212:000443:0001:0001:00</t>
  </si>
  <si>
    <t>105E  :883036:00:------:--</t>
  </si>
  <si>
    <t>21:0716:000524</t>
  </si>
  <si>
    <t>21:0212:000444</t>
  </si>
  <si>
    <t>21:0212:000444:0001:0001:00</t>
  </si>
  <si>
    <t>105E  :883037:9Y:------:--</t>
  </si>
  <si>
    <t>21:0716:000525</t>
  </si>
  <si>
    <t>105E  :883038:00:------:--</t>
  </si>
  <si>
    <t>21:0716:000526</t>
  </si>
  <si>
    <t>21:0212:000445</t>
  </si>
  <si>
    <t>21:0212:000445:0001:0001:00</t>
  </si>
  <si>
    <t>105E  :883039:00:------:--</t>
  </si>
  <si>
    <t>21:0716:000527</t>
  </si>
  <si>
    <t>21:0212:000446</t>
  </si>
  <si>
    <t>21:0212:000446:0001:0001:00</t>
  </si>
  <si>
    <t>105E  :883040:00:------:--</t>
  </si>
  <si>
    <t>21:0716:000528</t>
  </si>
  <si>
    <t>21:0212:000447</t>
  </si>
  <si>
    <t>21:0212:000447:0001:0001:00</t>
  </si>
  <si>
    <t>105E  :883041:80:883045:10</t>
  </si>
  <si>
    <t>21:0716:000529</t>
  </si>
  <si>
    <t>21:0212:000450</t>
  </si>
  <si>
    <t>21:0212:000450:0001:0001:02</t>
  </si>
  <si>
    <t>105E  :883042:00:------:--</t>
  </si>
  <si>
    <t>21:0716:000530</t>
  </si>
  <si>
    <t>21:0212:000448</t>
  </si>
  <si>
    <t>21:0212:000448:0001:0001:00</t>
  </si>
  <si>
    <t>105E  :883043:00:------:--</t>
  </si>
  <si>
    <t>21:0716:000531</t>
  </si>
  <si>
    <t>21:0212:000449</t>
  </si>
  <si>
    <t>21:0212:000449:0001:0001:00</t>
  </si>
  <si>
    <t>105E  :883044:9Z:------:--</t>
  </si>
  <si>
    <t>21:0716:000532</t>
  </si>
  <si>
    <t>105E  :883045:10:------:--</t>
  </si>
  <si>
    <t>21:0716:000533</t>
  </si>
  <si>
    <t>21:0212:000450:0001:0001:01</t>
  </si>
  <si>
    <t>105E  :883046:20:883045:10</t>
  </si>
  <si>
    <t>21:0716:000534</t>
  </si>
  <si>
    <t>21:0212:000450:0002:0001:00</t>
  </si>
  <si>
    <t>105E  :883047:00:------:--</t>
  </si>
  <si>
    <t>21:0716:000535</t>
  </si>
  <si>
    <t>21:0212:000451</t>
  </si>
  <si>
    <t>21:0212:000451:0001:0001:00</t>
  </si>
  <si>
    <t>105E  :883048:00:------:--</t>
  </si>
  <si>
    <t>21:0716:000536</t>
  </si>
  <si>
    <t>21:0212:000452</t>
  </si>
  <si>
    <t>21:0212:000452:0001:0001:00</t>
  </si>
  <si>
    <t>105E  :883049:00:------:--</t>
  </si>
  <si>
    <t>21:0716:000537</t>
  </si>
  <si>
    <t>21:0212:000453</t>
  </si>
  <si>
    <t>21:0212:000453:0001:0001:00</t>
  </si>
  <si>
    <t>105E  :883050:00:------:--</t>
  </si>
  <si>
    <t>21:0716:000538</t>
  </si>
  <si>
    <t>21:0212:000454</t>
  </si>
  <si>
    <t>21:0212:000454:0001:0001:00</t>
  </si>
  <si>
    <t>105E  :883051:00:------:--</t>
  </si>
  <si>
    <t>21:0716:000539</t>
  </si>
  <si>
    <t>21:0212:000455</t>
  </si>
  <si>
    <t>21:0212:000455:0001:0001:00</t>
  </si>
  <si>
    <t>105E  :883052:00:------:--</t>
  </si>
  <si>
    <t>21:0716:000540</t>
  </si>
  <si>
    <t>21:0212:000456</t>
  </si>
  <si>
    <t>21:0212:000456:0001:0001:00</t>
  </si>
  <si>
    <t>105E  :883053:00:------:--</t>
  </si>
  <si>
    <t>21:0716:000541</t>
  </si>
  <si>
    <t>21:0212:000457</t>
  </si>
  <si>
    <t>21:0212:000457:0001:0001:00</t>
  </si>
  <si>
    <t>105E  :883054:00:------:--</t>
  </si>
  <si>
    <t>21:0716:000542</t>
  </si>
  <si>
    <t>21:0212:000458</t>
  </si>
  <si>
    <t>21:0212:000458:0001:0001:00</t>
  </si>
  <si>
    <t>105E  :883055:00:------:--</t>
  </si>
  <si>
    <t>21:0716:000543</t>
  </si>
  <si>
    <t>21:0212:000459</t>
  </si>
  <si>
    <t>21:0212:000459:0001:0001:00</t>
  </si>
  <si>
    <t>105E  :883056:00:------:--</t>
  </si>
  <si>
    <t>21:0716:000544</t>
  </si>
  <si>
    <t>21:0212:000460</t>
  </si>
  <si>
    <t>21:0212:000460:0001:0001:00</t>
  </si>
  <si>
    <t>105E  :883057:00:------:--</t>
  </si>
  <si>
    <t>21:0716:000545</t>
  </si>
  <si>
    <t>21:0212:000461</t>
  </si>
  <si>
    <t>21:0212:000461:0001:0001:00</t>
  </si>
  <si>
    <t>105E  :883058:00:------:--</t>
  </si>
  <si>
    <t>21:0716:000546</t>
  </si>
  <si>
    <t>21:0212:000462</t>
  </si>
  <si>
    <t>21:0212:000462:0001:0001:00</t>
  </si>
  <si>
    <t>105E  :883059:00:------:--</t>
  </si>
  <si>
    <t>21:0716:000547</t>
  </si>
  <si>
    <t>21:0212:000463</t>
  </si>
  <si>
    <t>21:0212:000463:0001:0001:00</t>
  </si>
  <si>
    <t>105E  :883060:00:------:--</t>
  </si>
  <si>
    <t>21:0716:000548</t>
  </si>
  <si>
    <t>21:0212:000464</t>
  </si>
  <si>
    <t>21:0212:000464:0001:0001:00</t>
  </si>
  <si>
    <t>105E  :883061:80:883065:10</t>
  </si>
  <si>
    <t>21:0716:000549</t>
  </si>
  <si>
    <t>21:0212:000468</t>
  </si>
  <si>
    <t>21:0212:000468:0001:0001:02</t>
  </si>
  <si>
    <t>105E  :883062:00:------:--</t>
  </si>
  <si>
    <t>21:0716:000550</t>
  </si>
  <si>
    <t>21:0212:000465</t>
  </si>
  <si>
    <t>21:0212:000465:0001:0001:00</t>
  </si>
  <si>
    <t>105E  :883063:00:------:--</t>
  </si>
  <si>
    <t>21:0716:000551</t>
  </si>
  <si>
    <t>21:0212:000466</t>
  </si>
  <si>
    <t>21:0212:000466:0001:0001:00</t>
  </si>
  <si>
    <t>105E  :883064:00:------:--</t>
  </si>
  <si>
    <t>21:0716:000552</t>
  </si>
  <si>
    <t>21:0212:000467</t>
  </si>
  <si>
    <t>21:0212:000467:0001:0001:00</t>
  </si>
  <si>
    <t>105E  :883065:10:------:--</t>
  </si>
  <si>
    <t>21:0716:000553</t>
  </si>
  <si>
    <t>21:0212:000468:0001:0001:01</t>
  </si>
  <si>
    <t>105E  :883066:9Z:------:--</t>
  </si>
  <si>
    <t>21:0716:000554</t>
  </si>
  <si>
    <t>105E  :883067:20:883065:10</t>
  </si>
  <si>
    <t>21:0716:000555</t>
  </si>
  <si>
    <t>21:0212:000468:0002:0001:00</t>
  </si>
  <si>
    <t>105E  :883068:00:------:--</t>
  </si>
  <si>
    <t>21:0716:000556</t>
  </si>
  <si>
    <t>21:0212:000469</t>
  </si>
  <si>
    <t>21:0212:000469:0001:0001:00</t>
  </si>
  <si>
    <t>105E  :883069:00:------:--</t>
  </si>
  <si>
    <t>21:0716:000557</t>
  </si>
  <si>
    <t>21:0212:000470</t>
  </si>
  <si>
    <t>21:0212:000470:0001:0001:00</t>
  </si>
  <si>
    <t>105E  :883070:00:------:--</t>
  </si>
  <si>
    <t>21:0716:000558</t>
  </si>
  <si>
    <t>21:0212:000471</t>
  </si>
  <si>
    <t>21:0212:000471:0001:0001:00</t>
  </si>
  <si>
    <t>105E  :883071:00:------:--</t>
  </si>
  <si>
    <t>21:0716:000559</t>
  </si>
  <si>
    <t>21:0212:000472</t>
  </si>
  <si>
    <t>21:0212:000472:0001:0001:00</t>
  </si>
  <si>
    <t>105E  :883072:00:------:--</t>
  </si>
  <si>
    <t>21:0716:000560</t>
  </si>
  <si>
    <t>21:0212:000473</t>
  </si>
  <si>
    <t>21:0212:000473:0001:0001:00</t>
  </si>
  <si>
    <t>105E  :883073:00:------:--</t>
  </si>
  <si>
    <t>21:0716:000561</t>
  </si>
  <si>
    <t>21:0212:000474</t>
  </si>
  <si>
    <t>21:0212:000474:0001:0001:00</t>
  </si>
  <si>
    <t>105E  :883074:00:------:--</t>
  </si>
  <si>
    <t>21:0716:000562</t>
  </si>
  <si>
    <t>21:0212:000475</t>
  </si>
  <si>
    <t>21:0212:000475:0001:0001:00</t>
  </si>
  <si>
    <t>105E  :883075:00:------:--</t>
  </si>
  <si>
    <t>21:0716:000563</t>
  </si>
  <si>
    <t>21:0212:000476</t>
  </si>
  <si>
    <t>21:0212:000476:0001:0001:00</t>
  </si>
  <si>
    <t>105E  :883076:00:------:--</t>
  </si>
  <si>
    <t>21:0716:000564</t>
  </si>
  <si>
    <t>21:0212:000477</t>
  </si>
  <si>
    <t>21:0212:000477:0001:0001:00</t>
  </si>
  <si>
    <t>105E  :883077:00:------:--</t>
  </si>
  <si>
    <t>21:0716:000565</t>
  </si>
  <si>
    <t>21:0212:000478</t>
  </si>
  <si>
    <t>21:0212:000478:0001:0001:00</t>
  </si>
  <si>
    <t>105E  :883078:00:------:--</t>
  </si>
  <si>
    <t>21:0716:000566</t>
  </si>
  <si>
    <t>21:0212:000479</t>
  </si>
  <si>
    <t>21:0212:000479:0001:0001:00</t>
  </si>
  <si>
    <t>105E  :883079:00:------:--</t>
  </si>
  <si>
    <t>21:0716:000567</t>
  </si>
  <si>
    <t>21:0212:000480</t>
  </si>
  <si>
    <t>21:0212:000480:0001:0001:00</t>
  </si>
  <si>
    <t>105E  :883080:00:------:--</t>
  </si>
  <si>
    <t>21:0716:000568</t>
  </si>
  <si>
    <t>21:0212:000481</t>
  </si>
  <si>
    <t>21:0212:000481:0001:0001:00</t>
  </si>
  <si>
    <t>105E  :883081:80:883083:10</t>
  </si>
  <si>
    <t>21:0716:000569</t>
  </si>
  <si>
    <t>21:0212:000483</t>
  </si>
  <si>
    <t>21:0212:000483:0001:0001:02</t>
  </si>
  <si>
    <t>105E  :883082:00:------:--</t>
  </si>
  <si>
    <t>21:0716:000570</t>
  </si>
  <si>
    <t>21:0212:000482</t>
  </si>
  <si>
    <t>21:0212:000482:0001:0001:00</t>
  </si>
  <si>
    <t>105E  :883083:10:------:--</t>
  </si>
  <si>
    <t>21:0716:000571</t>
  </si>
  <si>
    <t>21:0212:000483:0001:0001:01</t>
  </si>
  <si>
    <t>105E  :883084:20:883083:10</t>
  </si>
  <si>
    <t>21:0716:000572</t>
  </si>
  <si>
    <t>21:0212:000483:0002:0001:00</t>
  </si>
  <si>
    <t>105E  :883085:00:------:--</t>
  </si>
  <si>
    <t>21:0716:000573</t>
  </si>
  <si>
    <t>21:0212:000484</t>
  </si>
  <si>
    <t>21:0212:000484:0001:0001:00</t>
  </si>
  <si>
    <t>105E  :883086:9Y:------:--</t>
  </si>
  <si>
    <t>21:0716:000574</t>
  </si>
  <si>
    <t>105E  :883087:00:------:--</t>
  </si>
  <si>
    <t>21:0716:000575</t>
  </si>
  <si>
    <t>21:0212:000485</t>
  </si>
  <si>
    <t>21:0212:000485:0001:0001:00</t>
  </si>
  <si>
    <t>105E  :883088:00:------:--</t>
  </si>
  <si>
    <t>21:0716:000576</t>
  </si>
  <si>
    <t>21:0212:000486</t>
  </si>
  <si>
    <t>21:0212:000486:0001:0001:00</t>
  </si>
  <si>
    <t>105E  :883089:00:------:--</t>
  </si>
  <si>
    <t>21:0716:000577</t>
  </si>
  <si>
    <t>21:0212:000487</t>
  </si>
  <si>
    <t>21:0212:000487:0001:0001:00</t>
  </si>
  <si>
    <t>105E  :883090:00:------:--</t>
  </si>
  <si>
    <t>21:0716:000578</t>
  </si>
  <si>
    <t>21:0212:000488</t>
  </si>
  <si>
    <t>21:0212:000488:0001:0001:00</t>
  </si>
  <si>
    <t>105E  :883091:00:------:--</t>
  </si>
  <si>
    <t>21:0716:000579</t>
  </si>
  <si>
    <t>21:0212:000489</t>
  </si>
  <si>
    <t>21:0212:000489:0001:0001:00</t>
  </si>
  <si>
    <t>105E  :883092:00:------:--</t>
  </si>
  <si>
    <t>21:0716:000580</t>
  </si>
  <si>
    <t>21:0212:000490</t>
  </si>
  <si>
    <t>21:0212:000490:0001:0001:00</t>
  </si>
  <si>
    <t>105E  :883093:00:------:--</t>
  </si>
  <si>
    <t>21:0716:000581</t>
  </si>
  <si>
    <t>21:0212:000491</t>
  </si>
  <si>
    <t>21:0212:000491:0001:0001:00</t>
  </si>
  <si>
    <t>105E  :883094:00:------:--</t>
  </si>
  <si>
    <t>21:0716:000582</t>
  </si>
  <si>
    <t>21:0212:000492</t>
  </si>
  <si>
    <t>21:0212:000492:0001:0001:00</t>
  </si>
  <si>
    <t>105E  :883095:00:------:--</t>
  </si>
  <si>
    <t>21:0716:000583</t>
  </si>
  <si>
    <t>21:0212:000493</t>
  </si>
  <si>
    <t>21:0212:000493:0001:0001:00</t>
  </si>
  <si>
    <t>105E  :883096:00:------:--</t>
  </si>
  <si>
    <t>21:0716:000584</t>
  </si>
  <si>
    <t>21:0212:000494</t>
  </si>
  <si>
    <t>21:0212:000494:0001:0001:00</t>
  </si>
  <si>
    <t>105E  :883097:00:------:--</t>
  </si>
  <si>
    <t>21:0716:000585</t>
  </si>
  <si>
    <t>21:0212:000495</t>
  </si>
  <si>
    <t>21:0212:000495:0001:0001:00</t>
  </si>
  <si>
    <t>105E  :883098:00:------:--</t>
  </si>
  <si>
    <t>21:0716:000586</t>
  </si>
  <si>
    <t>21:0212:000496</t>
  </si>
  <si>
    <t>21:0212:000496:0001:0001:00</t>
  </si>
  <si>
    <t>105E  :883099:00:------:--</t>
  </si>
  <si>
    <t>21:0716:000587</t>
  </si>
  <si>
    <t>21:0212:000497</t>
  </si>
  <si>
    <t>21:0212:000497:0001:0001:00</t>
  </si>
  <si>
    <t>105E  :883100:00:------:--</t>
  </si>
  <si>
    <t>21:0716:000588</t>
  </si>
  <si>
    <t>21:0212:000498</t>
  </si>
  <si>
    <t>21:0212:000498:0001:0001:00</t>
  </si>
  <si>
    <t>105E  :883101:80:883105:20</t>
  </si>
  <si>
    <t>21:0716:000589</t>
  </si>
  <si>
    <t>21:0212:000501</t>
  </si>
  <si>
    <t>21:0212:000501:0002:0001:02</t>
  </si>
  <si>
    <t>105E  :883102:00:------:--</t>
  </si>
  <si>
    <t>21:0716:000590</t>
  </si>
  <si>
    <t>21:0212:000499</t>
  </si>
  <si>
    <t>21:0212:000499:0001:0001:00</t>
  </si>
  <si>
    <t>105E  :883103:00:------:--</t>
  </si>
  <si>
    <t>21:0716:000591</t>
  </si>
  <si>
    <t>21:0212:000500</t>
  </si>
  <si>
    <t>21:0212:000500:0001:0001:00</t>
  </si>
  <si>
    <t>105E  :883104:10:------:--</t>
  </si>
  <si>
    <t>21:0716:000592</t>
  </si>
  <si>
    <t>21:0212:000501:0001:0001:00</t>
  </si>
  <si>
    <t>105E  :883105:20:883104:10</t>
  </si>
  <si>
    <t>21:0716:000593</t>
  </si>
  <si>
    <t>21:0212:000501:0002:0001:01</t>
  </si>
  <si>
    <t>105E  :883106:00:------:--</t>
  </si>
  <si>
    <t>21:0716:000594</t>
  </si>
  <si>
    <t>21:0212:000502</t>
  </si>
  <si>
    <t>21:0212:000502:0001:0001:00</t>
  </si>
  <si>
    <t>105E  :883107:00:------:--</t>
  </si>
  <si>
    <t>21:0716:000595</t>
  </si>
  <si>
    <t>21:0212:000503</t>
  </si>
  <si>
    <t>21:0212:000503:0001:0001:00</t>
  </si>
  <si>
    <t>105E  :883108:00:------:--</t>
  </si>
  <si>
    <t>21:0716:000596</t>
  </si>
  <si>
    <t>21:0212:000504</t>
  </si>
  <si>
    <t>21:0212:000504:0001:0001:00</t>
  </si>
  <si>
    <t>105E  :883109:00:------:--</t>
  </si>
  <si>
    <t>21:0716:000597</t>
  </si>
  <si>
    <t>21:0212:000505</t>
  </si>
  <si>
    <t>21:0212:000505:0001:0001:00</t>
  </si>
  <si>
    <t>105E  :883110:00:------:--</t>
  </si>
  <si>
    <t>21:0716:000598</t>
  </si>
  <si>
    <t>21:0212:000506</t>
  </si>
  <si>
    <t>21:0212:000506:0001:0001:00</t>
  </si>
  <si>
    <t>105E  :883111:00:------:--</t>
  </si>
  <si>
    <t>21:0716:000599</t>
  </si>
  <si>
    <t>21:0212:000507</t>
  </si>
  <si>
    <t>21:0212:000507:0001:0001:00</t>
  </si>
  <si>
    <t>105E  :883112:00:------:--</t>
  </si>
  <si>
    <t>21:0716:000600</t>
  </si>
  <si>
    <t>21:0212:000508</t>
  </si>
  <si>
    <t>21:0212:000508:0001:0001:00</t>
  </si>
  <si>
    <t>105E  :883113:00:------:--</t>
  </si>
  <si>
    <t>21:0716:000601</t>
  </si>
  <si>
    <t>21:0212:000509</t>
  </si>
  <si>
    <t>21:0212:000509:0001:0001:00</t>
  </si>
  <si>
    <t>105E  :883114:00:------:--</t>
  </si>
  <si>
    <t>21:0716:000602</t>
  </si>
  <si>
    <t>21:0212:000510</t>
  </si>
  <si>
    <t>21:0212:000510:0001:0001:00</t>
  </si>
  <si>
    <t>105E  :883115:00:------:--</t>
  </si>
  <si>
    <t>21:0716:000603</t>
  </si>
  <si>
    <t>21:0212:000511</t>
  </si>
  <si>
    <t>21:0212:000511:0001:0001:00</t>
  </si>
  <si>
    <t>105E  :883116:00:------:--</t>
  </si>
  <si>
    <t>21:0716:000604</t>
  </si>
  <si>
    <t>21:0212:000512</t>
  </si>
  <si>
    <t>21:0212:000512:0001:0001:00</t>
  </si>
  <si>
    <t>105E  :883117:00:------:--</t>
  </si>
  <si>
    <t>21:0716:000605</t>
  </si>
  <si>
    <t>21:0212:000513</t>
  </si>
  <si>
    <t>21:0212:000513:0001:0001:00</t>
  </si>
  <si>
    <t>105E  :883118:00:------:--</t>
  </si>
  <si>
    <t>21:0716:000606</t>
  </si>
  <si>
    <t>21:0212:000514</t>
  </si>
  <si>
    <t>21:0212:000514:0001:0001:00</t>
  </si>
  <si>
    <t>105E  :883119:9Y:------:--</t>
  </si>
  <si>
    <t>21:0716:000607</t>
  </si>
  <si>
    <t>105E  :883120:00:------:--</t>
  </si>
  <si>
    <t>21:0716:000608</t>
  </si>
  <si>
    <t>21:0212:000515</t>
  </si>
  <si>
    <t>21:0212:000515:0001:0001:00</t>
  </si>
  <si>
    <t>105E  :883121:80:883122:10</t>
  </si>
  <si>
    <t>21:0716:000609</t>
  </si>
  <si>
    <t>21:0212:000516</t>
  </si>
  <si>
    <t>21:0212:000516:0001:0001:02</t>
  </si>
  <si>
    <t>105E  :883122:10:------:--</t>
  </si>
  <si>
    <t>21:0716:000610</t>
  </si>
  <si>
    <t>21:0212:000516:0001:0001:01</t>
  </si>
  <si>
    <t>105E  :883123:20:883122:10</t>
  </si>
  <si>
    <t>21:0716:000611</t>
  </si>
  <si>
    <t>21:0212:000516:0002:0001:00</t>
  </si>
  <si>
    <t>105E  :883124:00:------:--</t>
  </si>
  <si>
    <t>21:0716:000612</t>
  </si>
  <si>
    <t>21:0212:000517</t>
  </si>
  <si>
    <t>21:0212:000517:0001:0001:00</t>
  </si>
  <si>
    <t>105E  :883125:00:------:--</t>
  </si>
  <si>
    <t>21:0716:000613</t>
  </si>
  <si>
    <t>21:0212:000518</t>
  </si>
  <si>
    <t>21:0212:000518:0001:0001:00</t>
  </si>
  <si>
    <t>105E  :883126:00:------:--</t>
  </si>
  <si>
    <t>21:0716:000614</t>
  </si>
  <si>
    <t>21:0212:000519</t>
  </si>
  <si>
    <t>21:0212:000519:0001:0001:00</t>
  </si>
  <si>
    <t>105E  :883127:00:------:--</t>
  </si>
  <si>
    <t>21:0716:000615</t>
  </si>
  <si>
    <t>21:0212:000520</t>
  </si>
  <si>
    <t>21:0212:000520:0001:0001:00</t>
  </si>
  <si>
    <t>105E  :883128:00:------:--</t>
  </si>
  <si>
    <t>21:0716:000616</t>
  </si>
  <si>
    <t>21:0212:000521</t>
  </si>
  <si>
    <t>21:0212:000521:0001:0001:00</t>
  </si>
  <si>
    <t>105E  :883129:00:------:--</t>
  </si>
  <si>
    <t>21:0716:000617</t>
  </si>
  <si>
    <t>21:0212:000522</t>
  </si>
  <si>
    <t>21:0212:000522:0001:0001:00</t>
  </si>
  <si>
    <t>105E  :883130:00:------:--</t>
  </si>
  <si>
    <t>21:0716:000618</t>
  </si>
  <si>
    <t>21:0212:000523</t>
  </si>
  <si>
    <t>21:0212:000523:0001:0001:00</t>
  </si>
  <si>
    <t>105E  :883131:00:------:--</t>
  </si>
  <si>
    <t>21:0716:000619</t>
  </si>
  <si>
    <t>21:0212:000524</t>
  </si>
  <si>
    <t>21:0212:000524:0001:0001:00</t>
  </si>
  <si>
    <t>105E  :883132:9X:------:--</t>
  </si>
  <si>
    <t>21:0716:000620</t>
  </si>
  <si>
    <t>105E  :883133:00:------:--</t>
  </si>
  <si>
    <t>21:0716:000621</t>
  </si>
  <si>
    <t>21:0212:000525</t>
  </si>
  <si>
    <t>21:0212:000525:0001:0001:00</t>
  </si>
  <si>
    <t>105E  :883134:00:------:--</t>
  </si>
  <si>
    <t>21:0716:000622</t>
  </si>
  <si>
    <t>21:0212:000526</t>
  </si>
  <si>
    <t>21:0212:000526:0001:0001:00</t>
  </si>
  <si>
    <t>105E  :883135:00:------:--</t>
  </si>
  <si>
    <t>21:0716:000623</t>
  </si>
  <si>
    <t>21:0212:000527</t>
  </si>
  <si>
    <t>21:0212:000527:0001:0001:00</t>
  </si>
  <si>
    <t>105E  :883136:00:------:--</t>
  </si>
  <si>
    <t>21:0716:000624</t>
  </si>
  <si>
    <t>21:0212:000528</t>
  </si>
  <si>
    <t>21:0212:000528:0001:0001:00</t>
  </si>
  <si>
    <t>105E  :883137:00:------:--</t>
  </si>
  <si>
    <t>21:0716:000625</t>
  </si>
  <si>
    <t>21:0212:000529</t>
  </si>
  <si>
    <t>21:0212:000529:0001:0001:00</t>
  </si>
  <si>
    <t>105E  :883138:00:------:--</t>
  </si>
  <si>
    <t>21:0716:000626</t>
  </si>
  <si>
    <t>21:0212:000530</t>
  </si>
  <si>
    <t>21:0212:000530:0001:0001:00</t>
  </si>
  <si>
    <t>105E  :883139:00:------:--</t>
  </si>
  <si>
    <t>21:0716:000627</t>
  </si>
  <si>
    <t>21:0212:000531</t>
  </si>
  <si>
    <t>21:0212:000531:0001:0001:00</t>
  </si>
  <si>
    <t>105E  :883140:00:------:--</t>
  </si>
  <si>
    <t>21:0716:000628</t>
  </si>
  <si>
    <t>21:0212:000532</t>
  </si>
  <si>
    <t>21:0212:000532:0001:0001:00</t>
  </si>
  <si>
    <t>105E  :883141:80:883145:10</t>
  </si>
  <si>
    <t>21:0716:000629</t>
  </si>
  <si>
    <t>21:0212:000535</t>
  </si>
  <si>
    <t>21:0212:000535:0001:0001:02</t>
  </si>
  <si>
    <t>105E  :883142:9Z:------:--</t>
  </si>
  <si>
    <t>21:0716:000630</t>
  </si>
  <si>
    <t>105E  :883143:00:------:--</t>
  </si>
  <si>
    <t>21:0716:000631</t>
  </si>
  <si>
    <t>21:0212:000533</t>
  </si>
  <si>
    <t>21:0212:000533:0001:0001:00</t>
  </si>
  <si>
    <t>105E  :883144:00:------:--</t>
  </si>
  <si>
    <t>21:0716:000632</t>
  </si>
  <si>
    <t>21:0212:000534</t>
  </si>
  <si>
    <t>21:0212:000534:0001:0001:00</t>
  </si>
  <si>
    <t>105E  :883145:10:------:--</t>
  </si>
  <si>
    <t>21:0716:000633</t>
  </si>
  <si>
    <t>21:0212:000535:0001:0001:01</t>
  </si>
  <si>
    <t>105E  :883146:20:883145:10</t>
  </si>
  <si>
    <t>21:0716:000634</t>
  </si>
  <si>
    <t>21:0212:000535:0002:0001:00</t>
  </si>
  <si>
    <t>105E  :883147:00:------:--</t>
  </si>
  <si>
    <t>21:0716:000635</t>
  </si>
  <si>
    <t>21:0212:000536</t>
  </si>
  <si>
    <t>21:0212:000536:0001:0001:00</t>
  </si>
  <si>
    <t>105E  :883148:00:------:--</t>
  </si>
  <si>
    <t>21:0716:000636</t>
  </si>
  <si>
    <t>21:0212:000537</t>
  </si>
  <si>
    <t>21:0212:000537:0001:0001:00</t>
  </si>
  <si>
    <t>105E  :883149:00:------:--</t>
  </si>
  <si>
    <t>21:0716:000637</t>
  </si>
  <si>
    <t>21:0212:000538</t>
  </si>
  <si>
    <t>21:0212:000538:0001:0001:00</t>
  </si>
  <si>
    <t>105E  :883150:00:------:--</t>
  </si>
  <si>
    <t>21:0716:000638</t>
  </si>
  <si>
    <t>21:0212:000539</t>
  </si>
  <si>
    <t>21:0212:000539:0001:0001:00</t>
  </si>
  <si>
    <t>105E  :883151:00:------:--</t>
  </si>
  <si>
    <t>21:0716:000639</t>
  </si>
  <si>
    <t>21:0212:000540</t>
  </si>
  <si>
    <t>21:0212:000540:0001:0001:00</t>
  </si>
  <si>
    <t>105E  :883152:00:------:--</t>
  </si>
  <si>
    <t>21:0716:000640</t>
  </si>
  <si>
    <t>21:0212:000541</t>
  </si>
  <si>
    <t>21:0212:000541:0001:0001:00</t>
  </si>
  <si>
    <t>105E  :883153:00:------:--</t>
  </si>
  <si>
    <t>21:0716:000641</t>
  </si>
  <si>
    <t>21:0212:000542</t>
  </si>
  <si>
    <t>21:0212:000542:0001:0001:00</t>
  </si>
  <si>
    <t>105E  :883154:00:------:--</t>
  </si>
  <si>
    <t>21:0716:000642</t>
  </si>
  <si>
    <t>21:0212:000543</t>
  </si>
  <si>
    <t>21:0212:000543:0001:0001:00</t>
  </si>
  <si>
    <t>105E  :883155:00:------:--</t>
  </si>
  <si>
    <t>21:0716:000643</t>
  </si>
  <si>
    <t>21:0212:000544</t>
  </si>
  <si>
    <t>21:0212:000544:0001:0001:00</t>
  </si>
  <si>
    <t>105E  :883156:00:------:--</t>
  </si>
  <si>
    <t>21:0716:000644</t>
  </si>
  <si>
    <t>21:0212:000545</t>
  </si>
  <si>
    <t>21:0212:000545:0001:0001:00</t>
  </si>
  <si>
    <t>105E  :883157:00:------:--</t>
  </si>
  <si>
    <t>21:0716:000645</t>
  </si>
  <si>
    <t>21:0212:000546</t>
  </si>
  <si>
    <t>21:0212:000546:0001:0001:00</t>
  </si>
  <si>
    <t>105E  :883158:00:------:--</t>
  </si>
  <si>
    <t>21:0716:000646</t>
  </si>
  <si>
    <t>21:0212:000547</t>
  </si>
  <si>
    <t>21:0212:000547:0001:0001:00</t>
  </si>
  <si>
    <t>105E  :883159:00:------:--</t>
  </si>
  <si>
    <t>21:0716:000647</t>
  </si>
  <si>
    <t>21:0212:000548</t>
  </si>
  <si>
    <t>21:0212:000548:0001:0001:00</t>
  </si>
  <si>
    <t>105E  :883160:00:------:--</t>
  </si>
  <si>
    <t>21:0716:000648</t>
  </si>
  <si>
    <t>21:0212:000549</t>
  </si>
  <si>
    <t>21:0212:000549:0001:0001:00</t>
  </si>
  <si>
    <t>105E  :883161:80:883163:20</t>
  </si>
  <si>
    <t>21:0716:000649</t>
  </si>
  <si>
    <t>21:0212:000550</t>
  </si>
  <si>
    <t>21:0212:000550:0002:0001:02</t>
  </si>
  <si>
    <t>105E  :883162:10:------:--</t>
  </si>
  <si>
    <t>21:0716:000650</t>
  </si>
  <si>
    <t>21:0212:000550:0001:0001:00</t>
  </si>
  <si>
    <t>105E  :883163:20:883162:10</t>
  </si>
  <si>
    <t>21:0716:000651</t>
  </si>
  <si>
    <t>21:0212:000550:0002:0001:01</t>
  </si>
  <si>
    <t>105E  :883164:00:------:--</t>
  </si>
  <si>
    <t>21:0716:000652</t>
  </si>
  <si>
    <t>21:0212:000551</t>
  </si>
  <si>
    <t>21:0212:000551:0001:0001:00</t>
  </si>
  <si>
    <t>105E  :883165:00:------:--</t>
  </si>
  <si>
    <t>21:0716:000653</t>
  </si>
  <si>
    <t>21:0212:000552</t>
  </si>
  <si>
    <t>21:0212:000552:0001:0001:00</t>
  </si>
  <si>
    <t>105E  :883166:00:------:--</t>
  </si>
  <si>
    <t>21:0716:000654</t>
  </si>
  <si>
    <t>21:0212:000553</t>
  </si>
  <si>
    <t>21:0212:000553:0001:0001:00</t>
  </si>
  <si>
    <t>105E  :883167:00:------:--</t>
  </si>
  <si>
    <t>21:0716:000655</t>
  </si>
  <si>
    <t>21:0212:000554</t>
  </si>
  <si>
    <t>21:0212:000554:0001:0001:00</t>
  </si>
  <si>
    <t>105E  :883168:00:------:--</t>
  </si>
  <si>
    <t>21:0716:000656</t>
  </si>
  <si>
    <t>21:0212:000555</t>
  </si>
  <si>
    <t>21:0212:000555:0001:0001:00</t>
  </si>
  <si>
    <t>105E  :883169:00:------:--</t>
  </si>
  <si>
    <t>21:0716:000657</t>
  </si>
  <si>
    <t>21:0212:000556</t>
  </si>
  <si>
    <t>21:0212:000556:0001:0001:00</t>
  </si>
  <si>
    <t>105E  :883170:00:------:--</t>
  </si>
  <si>
    <t>21:0716:000658</t>
  </si>
  <si>
    <t>21:0212:000557</t>
  </si>
  <si>
    <t>21:0212:000557:0001:0001:00</t>
  </si>
  <si>
    <t>105E  :883171:00:------:--</t>
  </si>
  <si>
    <t>21:0716:000659</t>
  </si>
  <si>
    <t>21:0212:000558</t>
  </si>
  <si>
    <t>21:0212:000558:0001:0001:00</t>
  </si>
  <si>
    <t>105E  :883172:00:------:--</t>
  </si>
  <si>
    <t>21:0716:000660</t>
  </si>
  <si>
    <t>21:0212:000559</t>
  </si>
  <si>
    <t>21:0212:000559:0001:0001:00</t>
  </si>
  <si>
    <t>105E  :883173:00:------:--</t>
  </si>
  <si>
    <t>21:0716:000661</t>
  </si>
  <si>
    <t>21:0212:000560</t>
  </si>
  <si>
    <t>21:0212:000560:0001:0001:00</t>
  </si>
  <si>
    <t>105E  :883174:00:------:--</t>
  </si>
  <si>
    <t>21:0716:000662</t>
  </si>
  <si>
    <t>21:0212:000561</t>
  </si>
  <si>
    <t>21:0212:000561:0001:0001:00</t>
  </si>
  <si>
    <t>105E  :883175:00:------:--</t>
  </si>
  <si>
    <t>21:0716:000663</t>
  </si>
  <si>
    <t>21:0212:000562</t>
  </si>
  <si>
    <t>21:0212:000562:0001:0001:00</t>
  </si>
  <si>
    <t>105E  :883176:00:------:--</t>
  </si>
  <si>
    <t>21:0716:000664</t>
  </si>
  <si>
    <t>21:0212:000563</t>
  </si>
  <si>
    <t>21:0212:000563:0001:0001:00</t>
  </si>
  <si>
    <t>105E  :883177:00:------:--</t>
  </si>
  <si>
    <t>21:0716:000665</t>
  </si>
  <si>
    <t>21:0212:000564</t>
  </si>
  <si>
    <t>21:0212:000564:0001:0001:00</t>
  </si>
  <si>
    <t>105E  :883178:9Z:------:--</t>
  </si>
  <si>
    <t>21:0716:000666</t>
  </si>
  <si>
    <t>105E  :883179:00:------:--</t>
  </si>
  <si>
    <t>21:0716:000667</t>
  </si>
  <si>
    <t>21:0212:000565</t>
  </si>
  <si>
    <t>21:0212:000565:0001:0001:00</t>
  </si>
  <si>
    <t>105E  :883180:00:------:--</t>
  </si>
  <si>
    <t>21:0716:000668</t>
  </si>
  <si>
    <t>21:0212:000566</t>
  </si>
  <si>
    <t>21:0212:000566:0001:0001:00</t>
  </si>
  <si>
    <t>105E  :883181:80:883188:10</t>
  </si>
  <si>
    <t>21:0716:000669</t>
  </si>
  <si>
    <t>21:0212:000572</t>
  </si>
  <si>
    <t>21:0212:000572:0001:0001:02</t>
  </si>
  <si>
    <t>105E  :883182:00:------:--</t>
  </si>
  <si>
    <t>21:0716:000670</t>
  </si>
  <si>
    <t>21:0212:000567</t>
  </si>
  <si>
    <t>21:0212:000567:0001:0001:00</t>
  </si>
  <si>
    <t>105E  :883183:00:------:--</t>
  </si>
  <si>
    <t>21:0716:000671</t>
  </si>
  <si>
    <t>21:0212:000568</t>
  </si>
  <si>
    <t>21:0212:000568:0001:0001:00</t>
  </si>
  <si>
    <t>105E  :883184:9X:------:--</t>
  </si>
  <si>
    <t>21:0716:000672</t>
  </si>
  <si>
    <t>105E  :883185:00:------:--</t>
  </si>
  <si>
    <t>21:0716:000673</t>
  </si>
  <si>
    <t>21:0212:000569</t>
  </si>
  <si>
    <t>21:0212:000569:0001:0001:00</t>
  </si>
  <si>
    <t>105E  :883186:00:------:--</t>
  </si>
  <si>
    <t>21:0716:000674</t>
  </si>
  <si>
    <t>21:0212:000570</t>
  </si>
  <si>
    <t>21:0212:000570:0001:0001:00</t>
  </si>
  <si>
    <t>105E  :883187:00:------:--</t>
  </si>
  <si>
    <t>21:0716:000675</t>
  </si>
  <si>
    <t>21:0212:000571</t>
  </si>
  <si>
    <t>21:0212:000571:0001:0001:00</t>
  </si>
  <si>
    <t>105E  :883188:10:------:--</t>
  </si>
  <si>
    <t>21:0716:000676</t>
  </si>
  <si>
    <t>21:0212:000572:0001:0001:01</t>
  </si>
  <si>
    <t>105E  :883189:20:883188:10</t>
  </si>
  <si>
    <t>21:0716:000677</t>
  </si>
  <si>
    <t>21:0212:000572:0002:0001:00</t>
  </si>
  <si>
    <t>105E  :883190:00:------:--</t>
  </si>
  <si>
    <t>21:0716:000678</t>
  </si>
  <si>
    <t>21:0212:000573</t>
  </si>
  <si>
    <t>21:0212:000573:0001:0001:00</t>
  </si>
  <si>
    <t>105E  :883191:00:------:--</t>
  </si>
  <si>
    <t>21:0716:000679</t>
  </si>
  <si>
    <t>21:0212:000574</t>
  </si>
  <si>
    <t>21:0212:000574:0001:0001:00</t>
  </si>
  <si>
    <t>105E  :883192:00:------:--</t>
  </si>
  <si>
    <t>21:0716:000680</t>
  </si>
  <si>
    <t>21:0212:000575</t>
  </si>
  <si>
    <t>21:0212:000575:0001:0001:00</t>
  </si>
  <si>
    <t>105E  :883193:00:------:--</t>
  </si>
  <si>
    <t>21:0716:000681</t>
  </si>
  <si>
    <t>21:0212:000576</t>
  </si>
  <si>
    <t>21:0212:000576:0001:0001:00</t>
  </si>
  <si>
    <t>105E  :883194:00:------:--</t>
  </si>
  <si>
    <t>21:0716:000682</t>
  </si>
  <si>
    <t>21:0212:000577</t>
  </si>
  <si>
    <t>21:0212:000577:0001:0001:00</t>
  </si>
  <si>
    <t>105E  :883195:00:------:--</t>
  </si>
  <si>
    <t>21:0716:000683</t>
  </si>
  <si>
    <t>21:0212:000578</t>
  </si>
  <si>
    <t>21:0212:000578:0001:0001:00</t>
  </si>
  <si>
    <t>105E  :883196:00:------:--</t>
  </si>
  <si>
    <t>21:0716:000684</t>
  </si>
  <si>
    <t>21:0212:000579</t>
  </si>
  <si>
    <t>21:0212:000579:0001:0001:00</t>
  </si>
  <si>
    <t>105E  :883197:00:------:--</t>
  </si>
  <si>
    <t>21:0716:000685</t>
  </si>
  <si>
    <t>21:0212:000580</t>
  </si>
  <si>
    <t>21:0212:000580:0001:0001:00</t>
  </si>
  <si>
    <t>105E  :883198:00:------:--</t>
  </si>
  <si>
    <t>21:0716:000686</t>
  </si>
  <si>
    <t>21:0212:000581</t>
  </si>
  <si>
    <t>21:0212:000581:0001:0001:00</t>
  </si>
  <si>
    <t>105E  :883199:00:------:--</t>
  </si>
  <si>
    <t>21:0716:000687</t>
  </si>
  <si>
    <t>21:0212:000582</t>
  </si>
  <si>
    <t>21:0212:000582:0001:0001:00</t>
  </si>
  <si>
    <t>105E  :883200:00:------:--</t>
  </si>
  <si>
    <t>21:0716:000688</t>
  </si>
  <si>
    <t>21:0212:000583</t>
  </si>
  <si>
    <t>21:0212:000583:0001:0001:00</t>
  </si>
  <si>
    <t>105E  :883201:80:883203:10</t>
  </si>
  <si>
    <t>21:0716:000689</t>
  </si>
  <si>
    <t>21:0212:000585</t>
  </si>
  <si>
    <t>21:0212:000585:0001:0001:02</t>
  </si>
  <si>
    <t>105E  :883202:00:------:--</t>
  </si>
  <si>
    <t>21:0716:000690</t>
  </si>
  <si>
    <t>21:0212:000584</t>
  </si>
  <si>
    <t>21:0212:000584:0001:0001:00</t>
  </si>
  <si>
    <t>105E  :883203:10:------:--</t>
  </si>
  <si>
    <t>21:0716:000691</t>
  </si>
  <si>
    <t>21:0212:000585:0001:0001:01</t>
  </si>
  <si>
    <t>105E  :883204:20:883203:10</t>
  </si>
  <si>
    <t>21:0716:000692</t>
  </si>
  <si>
    <t>21:0212:000585:0002:0001:00</t>
  </si>
  <si>
    <t>105E  :883205:00:------:--</t>
  </si>
  <si>
    <t>21:0716:000693</t>
  </si>
  <si>
    <t>21:0212:000586</t>
  </si>
  <si>
    <t>21:0212:000586:0001:0001:00</t>
  </si>
  <si>
    <t>105E  :883206:9Z:------:--</t>
  </si>
  <si>
    <t>21:0716:000694</t>
  </si>
  <si>
    <t>105E  :883207:00:------:--</t>
  </si>
  <si>
    <t>21:0716:000695</t>
  </si>
  <si>
    <t>21:0212:000587</t>
  </si>
  <si>
    <t>21:0212:000587:0001:0001:00</t>
  </si>
  <si>
    <t>105E  :883208:00:------:--</t>
  </si>
  <si>
    <t>21:0716:000696</t>
  </si>
  <si>
    <t>21:0212:000588</t>
  </si>
  <si>
    <t>21:0212:000588:0001:0001:00</t>
  </si>
  <si>
    <t>105E  :883209:00:------:--</t>
  </si>
  <si>
    <t>21:0716:000697</t>
  </si>
  <si>
    <t>21:0212:000589</t>
  </si>
  <si>
    <t>21:0212:000589:0001:0001:00</t>
  </si>
  <si>
    <t>105E  :883210:00:------:--</t>
  </si>
  <si>
    <t>21:0716:000698</t>
  </si>
  <si>
    <t>21:0212:000590</t>
  </si>
  <si>
    <t>21:0212:000590:0001:0001:00</t>
  </si>
  <si>
    <t>105E  :883211:00:------:--</t>
  </si>
  <si>
    <t>21:0716:000699</t>
  </si>
  <si>
    <t>21:0212:000591</t>
  </si>
  <si>
    <t>21:0212:000591:0001:0001:00</t>
  </si>
  <si>
    <t>105E  :883212:00:------:--</t>
  </si>
  <si>
    <t>21:0716:000700</t>
  </si>
  <si>
    <t>21:0212:000592</t>
  </si>
  <si>
    <t>21:0212:000592:0001:0001:00</t>
  </si>
  <si>
    <t>105E  :883213:00:------:--</t>
  </si>
  <si>
    <t>21:0716:000701</t>
  </si>
  <si>
    <t>21:0212:000593</t>
  </si>
  <si>
    <t>21:0212:000593:0001:0001:00</t>
  </si>
  <si>
    <t>105E  :883214:00:------:--</t>
  </si>
  <si>
    <t>21:0716:000702</t>
  </si>
  <si>
    <t>21:0212:000594</t>
  </si>
  <si>
    <t>21:0212:000594:0001:0001:00</t>
  </si>
  <si>
    <t>105E  :883215:00:------:--</t>
  </si>
  <si>
    <t>21:0716:000703</t>
  </si>
  <si>
    <t>21:0212:000595</t>
  </si>
  <si>
    <t>21:0212:000595:0001:0001:00</t>
  </si>
  <si>
    <t>105E  :883216:00:------:--</t>
  </si>
  <si>
    <t>21:0716:000704</t>
  </si>
  <si>
    <t>21:0212:000596</t>
  </si>
  <si>
    <t>21:0212:000596:0001:0001:00</t>
  </si>
  <si>
    <t>105E  :883217:00:------:--</t>
  </si>
  <si>
    <t>21:0716:000705</t>
  </si>
  <si>
    <t>21:0212:000597</t>
  </si>
  <si>
    <t>21:0212:000597:0001:0001:00</t>
  </si>
  <si>
    <t>105E  :883218:00:------:--</t>
  </si>
  <si>
    <t>21:0716:000706</t>
  </si>
  <si>
    <t>21:0212:000598</t>
  </si>
  <si>
    <t>21:0212:000598:0001:0001:00</t>
  </si>
  <si>
    <t>105E  :883219:00:------:--</t>
  </si>
  <si>
    <t>21:0716:000707</t>
  </si>
  <si>
    <t>21:0212:000599</t>
  </si>
  <si>
    <t>21:0212:000599:0001:0001:00</t>
  </si>
  <si>
    <t>105E  :883220:00:------:--</t>
  </si>
  <si>
    <t>21:0716:000708</t>
  </si>
  <si>
    <t>21:0212:000600</t>
  </si>
  <si>
    <t>21:0212:000600:0001:0001:00</t>
  </si>
  <si>
    <t>105E  :883221:80:883223:10</t>
  </si>
  <si>
    <t>21:0716:000709</t>
  </si>
  <si>
    <t>21:0212:000602</t>
  </si>
  <si>
    <t>21:0212:000602:0001:0001:02</t>
  </si>
  <si>
    <t>105E  :883222:00:------:--</t>
  </si>
  <si>
    <t>21:0716:000710</t>
  </si>
  <si>
    <t>21:0212:000601</t>
  </si>
  <si>
    <t>21:0212:000601:0001:0001:00</t>
  </si>
  <si>
    <t>105E  :883223:10:------:--</t>
  </si>
  <si>
    <t>21:0716:000711</t>
  </si>
  <si>
    <t>21:0212:000602:0001:0001:01</t>
  </si>
  <si>
    <t>105E  :883224:20:883223:10</t>
  </si>
  <si>
    <t>21:0716:000712</t>
  </si>
  <si>
    <t>21:0212:000602:0002:0001:00</t>
  </si>
  <si>
    <t>105E  :883225:00:------:--</t>
  </si>
  <si>
    <t>21:0716:000713</t>
  </si>
  <si>
    <t>21:0212:000603</t>
  </si>
  <si>
    <t>21:0212:000603:0001:0001:00</t>
  </si>
  <si>
    <t>105E  :883226:00:------:--</t>
  </si>
  <si>
    <t>21:0716:000714</t>
  </si>
  <si>
    <t>21:0212:000604</t>
  </si>
  <si>
    <t>21:0212:000604:0001:0001:00</t>
  </si>
  <si>
    <t>105E  :883227:00:------:--</t>
  </si>
  <si>
    <t>21:0716:000715</t>
  </si>
  <si>
    <t>21:0212:000605</t>
  </si>
  <si>
    <t>21:0212:000605:0001:0001:00</t>
  </si>
  <si>
    <t>105E  :883228:00:------:--</t>
  </si>
  <si>
    <t>21:0716:000716</t>
  </si>
  <si>
    <t>21:0212:000606</t>
  </si>
  <si>
    <t>21:0212:000606:0001:0001:00</t>
  </si>
  <si>
    <t>105E  :883229:00:------:--</t>
  </si>
  <si>
    <t>21:0716:000717</t>
  </si>
  <si>
    <t>21:0212:000607</t>
  </si>
  <si>
    <t>21:0212:000607:0001:0001:00</t>
  </si>
  <si>
    <t>105E  :883230:00:------:--</t>
  </si>
  <si>
    <t>21:0716:000718</t>
  </si>
  <si>
    <t>21:0212:000608</t>
  </si>
  <si>
    <t>21:0212:000608:0001:0001:00</t>
  </si>
  <si>
    <t>105E  :883231:00:------:--</t>
  </si>
  <si>
    <t>21:0716:000719</t>
  </si>
  <si>
    <t>21:0212:000609</t>
  </si>
  <si>
    <t>21:0212:000609:0001:0001:00</t>
  </si>
  <si>
    <t>105E  :883232:00:------:--</t>
  </si>
  <si>
    <t>21:0716:000720</t>
  </si>
  <si>
    <t>21:0212:000610</t>
  </si>
  <si>
    <t>21:0212:000610:0001:0001:00</t>
  </si>
  <si>
    <t>105E  :883233:00:------:--</t>
  </si>
  <si>
    <t>21:0716:000721</t>
  </si>
  <si>
    <t>21:0212:000611</t>
  </si>
  <si>
    <t>21:0212:000611:0001:0001:00</t>
  </si>
  <si>
    <t>105E  :883234:00:------:--</t>
  </si>
  <si>
    <t>21:0716:000722</t>
  </si>
  <si>
    <t>21:0212:000612</t>
  </si>
  <si>
    <t>21:0212:000612:0001:0001:00</t>
  </si>
  <si>
    <t>105E  :883235:00:------:--</t>
  </si>
  <si>
    <t>21:0716:000723</t>
  </si>
  <si>
    <t>21:0212:000613</t>
  </si>
  <si>
    <t>21:0212:000613:0001:0001:00</t>
  </si>
  <si>
    <t>105E  :883236:00:------:--</t>
  </si>
  <si>
    <t>21:0716:000724</t>
  </si>
  <si>
    <t>21:0212:000614</t>
  </si>
  <si>
    <t>21:0212:000614:0001:0001:00</t>
  </si>
  <si>
    <t>105E  :883237:9Z:------:--</t>
  </si>
  <si>
    <t>21:0716:000725</t>
  </si>
  <si>
    <t>105E  :883238:00:------:--</t>
  </si>
  <si>
    <t>21:0716:000726</t>
  </si>
  <si>
    <t>21:0212:000615</t>
  </si>
  <si>
    <t>21:0212:000615:0001:0001:00</t>
  </si>
  <si>
    <t>105E  :883239:00:------:--</t>
  </si>
  <si>
    <t>21:0716:000727</t>
  </si>
  <si>
    <t>21:0212:000616</t>
  </si>
  <si>
    <t>21:0212:000616:0001:0001:00</t>
  </si>
  <si>
    <t>105E  :883240:00:------:--</t>
  </si>
  <si>
    <t>21:0716:000728</t>
  </si>
  <si>
    <t>21:0212:000617</t>
  </si>
  <si>
    <t>21:0212:000617:0001:0001:00</t>
  </si>
  <si>
    <t>105E  :883241:80:883243:00</t>
  </si>
  <si>
    <t>21:0716:000729</t>
  </si>
  <si>
    <t>21:0212:000619</t>
  </si>
  <si>
    <t>21:0212:000619:0001:0001:02</t>
  </si>
  <si>
    <t>105E  :883242:00:------:--</t>
  </si>
  <si>
    <t>21:0716:000730</t>
  </si>
  <si>
    <t>21:0212:000618</t>
  </si>
  <si>
    <t>21:0212:000618:0001:0001:00</t>
  </si>
  <si>
    <t>105E  :883243:00:------:--</t>
  </si>
  <si>
    <t>21:0716:000731</t>
  </si>
  <si>
    <t>21:0212:000619:0001:0001:01</t>
  </si>
  <si>
    <t>105E  :883244:10:------:--</t>
  </si>
  <si>
    <t>21:0716:000732</t>
  </si>
  <si>
    <t>21:0212:000620</t>
  </si>
  <si>
    <t>21:0212:000620:0001:0001:00</t>
  </si>
  <si>
    <t>105E  :883245:20:883244:10</t>
  </si>
  <si>
    <t>21:0716:000733</t>
  </si>
  <si>
    <t>21:0212:000620:0002:0001:00</t>
  </si>
  <si>
    <t>105E  :883246:00:------:--</t>
  </si>
  <si>
    <t>21:0716:000734</t>
  </si>
  <si>
    <t>21:0212:000621</t>
  </si>
  <si>
    <t>21:0212:000621:0001:0001:00</t>
  </si>
  <si>
    <t>105E  :883247:00:------:--</t>
  </si>
  <si>
    <t>21:0716:000735</t>
  </si>
  <si>
    <t>21:0212:000622</t>
  </si>
  <si>
    <t>21:0212:000622:0001:0001:00</t>
  </si>
  <si>
    <t>105E  :883248:00:------:--</t>
  </si>
  <si>
    <t>21:0716:000736</t>
  </si>
  <si>
    <t>21:0212:000623</t>
  </si>
  <si>
    <t>21:0212:000623:0001:0001:00</t>
  </si>
  <si>
    <t>105E  :883249:00:------:--</t>
  </si>
  <si>
    <t>21:0716:000737</t>
  </si>
  <si>
    <t>21:0212:000624</t>
  </si>
  <si>
    <t>21:0212:000624:0001:0001:00</t>
  </si>
  <si>
    <t>105E  :883250:9Y:------:--</t>
  </si>
  <si>
    <t>21:0716:000738</t>
  </si>
  <si>
    <t>105E  :883251:00:------:--</t>
  </si>
  <si>
    <t>21:0716:000739</t>
  </si>
  <si>
    <t>21:0212:000625</t>
  </si>
  <si>
    <t>21:0212:000625:0001:0001:00</t>
  </si>
  <si>
    <t>105E  :883252:00:------:--</t>
  </si>
  <si>
    <t>21:0716:000740</t>
  </si>
  <si>
    <t>21:0212:000626</t>
  </si>
  <si>
    <t>21:0212:000626:0001:0001:00</t>
  </si>
  <si>
    <t>105E  :883253:00:------:--</t>
  </si>
  <si>
    <t>21:0716:000741</t>
  </si>
  <si>
    <t>21:0212:000627</t>
  </si>
  <si>
    <t>21:0212:000627:0001:0001:00</t>
  </si>
  <si>
    <t>105E  :883254:00:------:--</t>
  </si>
  <si>
    <t>21:0716:000742</t>
  </si>
  <si>
    <t>21:0212:000628</t>
  </si>
  <si>
    <t>21:0212:000628:0001:0001:00</t>
  </si>
  <si>
    <t>105E  :883255:00:------:--</t>
  </si>
  <si>
    <t>21:0716:000743</t>
  </si>
  <si>
    <t>21:0212:000629</t>
  </si>
  <si>
    <t>21:0212:000629:0001:0001:00</t>
  </si>
  <si>
    <t>105E  :883256:00:------:--</t>
  </si>
  <si>
    <t>21:0716:000744</t>
  </si>
  <si>
    <t>21:0212:000630</t>
  </si>
  <si>
    <t>21:0212:000630:0001:0001:00</t>
  </si>
  <si>
    <t>105E  :883257:00:------:--</t>
  </si>
  <si>
    <t>21:0716:000745</t>
  </si>
  <si>
    <t>21:0212:000631</t>
  </si>
  <si>
    <t>21:0212:000631:0001:0001:00</t>
  </si>
  <si>
    <t>105E  :883258:00:------:--</t>
  </si>
  <si>
    <t>21:0716:000746</t>
  </si>
  <si>
    <t>21:0212:000632</t>
  </si>
  <si>
    <t>21:0212:000632:0001:0001:00</t>
  </si>
  <si>
    <t>105E  :883259:00:------:--</t>
  </si>
  <si>
    <t>21:0716:000747</t>
  </si>
  <si>
    <t>21:0212:000633</t>
  </si>
  <si>
    <t>21:0212:000633:0001:0001:00</t>
  </si>
  <si>
    <t>105E  :883260:00:------:--</t>
  </si>
  <si>
    <t>21:0716:000748</t>
  </si>
  <si>
    <t>21:0212:000634</t>
  </si>
  <si>
    <t>21:0212:000634:0001:0001:00</t>
  </si>
  <si>
    <t>105E  :883261:80:883262:10</t>
  </si>
  <si>
    <t>21:0716:000749</t>
  </si>
  <si>
    <t>21:0212:000635</t>
  </si>
  <si>
    <t>21:0212:000635:0001:0001:02</t>
  </si>
  <si>
    <t>105E  :883262:10:------:--</t>
  </si>
  <si>
    <t>21:0716:000750</t>
  </si>
  <si>
    <t>21:0212:000635:0001:0001:01</t>
  </si>
  <si>
    <t>105E  :883263:20:883262:10</t>
  </si>
  <si>
    <t>21:0716:000751</t>
  </si>
  <si>
    <t>21:0212:000635:0002:0001:00</t>
  </si>
  <si>
    <t>105E  :883264:00:------:--</t>
  </si>
  <si>
    <t>21:0716:000752</t>
  </si>
  <si>
    <t>21:0212:000636</t>
  </si>
  <si>
    <t>21:0212:000636:0001:0001:00</t>
  </si>
  <si>
    <t>105E  :883265:00:------:--</t>
  </si>
  <si>
    <t>21:0716:000753</t>
  </si>
  <si>
    <t>21:0212:000637</t>
  </si>
  <si>
    <t>21:0212:000637:0001:0001:00</t>
  </si>
  <si>
    <t>105E  :883266:00:------:--</t>
  </si>
  <si>
    <t>21:0716:000754</t>
  </si>
  <si>
    <t>21:0212:000638</t>
  </si>
  <si>
    <t>21:0212:000638:0001:0001:00</t>
  </si>
  <si>
    <t>105E  :883267:00:------:--</t>
  </si>
  <si>
    <t>21:0716:000755</t>
  </si>
  <si>
    <t>21:0212:000639</t>
  </si>
  <si>
    <t>21:0212:000639:0001:0001:00</t>
  </si>
  <si>
    <t>105E  :883268:00:------:--</t>
  </si>
  <si>
    <t>21:0716:000756</t>
  </si>
  <si>
    <t>21:0212:000640</t>
  </si>
  <si>
    <t>21:0212:000640:0001:0001:00</t>
  </si>
  <si>
    <t>105E  :883269:00:------:--</t>
  </si>
  <si>
    <t>21:0716:000757</t>
  </si>
  <si>
    <t>21:0212:000641</t>
  </si>
  <si>
    <t>21:0212:000641:0001:0001:00</t>
  </si>
  <si>
    <t>105E  :883270:00:------:--</t>
  </si>
  <si>
    <t>21:0716:000758</t>
  </si>
  <si>
    <t>21:0212:000642</t>
  </si>
  <si>
    <t>21:0212:000642:0001:0001:00</t>
  </si>
  <si>
    <t>105E  :883271:00:------:--</t>
  </si>
  <si>
    <t>21:0716:000759</t>
  </si>
  <si>
    <t>21:0212:000643</t>
  </si>
  <si>
    <t>21:0212:000643:0001:0001:00</t>
  </si>
  <si>
    <t>105E  :883272:00:------:--</t>
  </si>
  <si>
    <t>21:0716:000760</t>
  </si>
  <si>
    <t>21:0212:000644</t>
  </si>
  <si>
    <t>21:0212:000644:0001:0001:00</t>
  </si>
  <si>
    <t>105E  :883273:00:------:--</t>
  </si>
  <si>
    <t>21:0716:000761</t>
  </si>
  <si>
    <t>21:0212:000645</t>
  </si>
  <si>
    <t>21:0212:000645:0001:0001:00</t>
  </si>
  <si>
    <t>105E  :883274:00:------:--</t>
  </si>
  <si>
    <t>21:0716:000762</t>
  </si>
  <si>
    <t>21:0212:000646</t>
  </si>
  <si>
    <t>21:0212:000646:0001:0001:00</t>
  </si>
  <si>
    <t>105E  :883275:00:------:--</t>
  </si>
  <si>
    <t>21:0716:000763</t>
  </si>
  <si>
    <t>21:0212:000647</t>
  </si>
  <si>
    <t>21:0212:000647:0001:0001:00</t>
  </si>
  <si>
    <t>105E  :883276:00:------:--</t>
  </si>
  <si>
    <t>21:0716:000764</t>
  </si>
  <si>
    <t>21:0212:000648</t>
  </si>
  <si>
    <t>21:0212:000648:0001:0001:00</t>
  </si>
  <si>
    <t>105E  :883277:00:------:--</t>
  </si>
  <si>
    <t>21:0716:000765</t>
  </si>
  <si>
    <t>21:0212:000649</t>
  </si>
  <si>
    <t>21:0212:000649:0001:0001:00</t>
  </si>
  <si>
    <t>105E  :883278:00:------:--</t>
  </si>
  <si>
    <t>21:0716:000766</t>
  </si>
  <si>
    <t>21:0212:000650</t>
  </si>
  <si>
    <t>21:0212:000650:0001:0001:00</t>
  </si>
  <si>
    <t>105E  :883279:00:------:--</t>
  </si>
  <si>
    <t>21:0716:000767</t>
  </si>
  <si>
    <t>21:0212:000651</t>
  </si>
  <si>
    <t>21:0212:000651:0001:0001:00</t>
  </si>
  <si>
    <t>105E  :883280:9Z:------:--</t>
  </si>
  <si>
    <t>21:0716:000768</t>
  </si>
  <si>
    <t>105E  :883281:80:883284:10</t>
  </si>
  <si>
    <t>21:0716:000769</t>
  </si>
  <si>
    <t>21:0212:000654</t>
  </si>
  <si>
    <t>21:0212:000654:0001:0001:02</t>
  </si>
  <si>
    <t>105E  :883282:00:------:--</t>
  </si>
  <si>
    <t>21:0716:000770</t>
  </si>
  <si>
    <t>21:0212:000652</t>
  </si>
  <si>
    <t>21:0212:000652:0001:0001:00</t>
  </si>
  <si>
    <t>105E  :883283:00:------:--</t>
  </si>
  <si>
    <t>21:0716:000771</t>
  </si>
  <si>
    <t>21:0212:000653</t>
  </si>
  <si>
    <t>21:0212:000653:0001:0001:00</t>
  </si>
  <si>
    <t>105E  :883284:10:------:--</t>
  </si>
  <si>
    <t>21:0716:000772</t>
  </si>
  <si>
    <t>21:0212:000654:0001:0001:01</t>
  </si>
  <si>
    <t>105E  :883285:20:883284:10</t>
  </si>
  <si>
    <t>21:0716:000773</t>
  </si>
  <si>
    <t>21:0212:000654:0002:0001:00</t>
  </si>
  <si>
    <t>105E  :883286:00:------:--</t>
  </si>
  <si>
    <t>21:0716:000774</t>
  </si>
  <si>
    <t>21:0212:000655</t>
  </si>
  <si>
    <t>21:0212:000655:0001:0001:00</t>
  </si>
  <si>
    <t>105E  :883287:9Z:------:--</t>
  </si>
  <si>
    <t>21:0716:000775</t>
  </si>
  <si>
    <t>105E  :883288:00:------:--</t>
  </si>
  <si>
    <t>21:0716:000776</t>
  </si>
  <si>
    <t>21:0212:000656</t>
  </si>
  <si>
    <t>21:0212:000656:0001:0001:00</t>
  </si>
  <si>
    <t>105E  :883289:00:------:--</t>
  </si>
  <si>
    <t>21:0716:000777</t>
  </si>
  <si>
    <t>21:0212:000657</t>
  </si>
  <si>
    <t>21:0212:000657:0001:0001:00</t>
  </si>
  <si>
    <t>105E  :883290:00:------:--</t>
  </si>
  <si>
    <t>21:0716:000778</t>
  </si>
  <si>
    <t>21:0212:000658</t>
  </si>
  <si>
    <t>21:0212:000658:0001:0001:00</t>
  </si>
  <si>
    <t>105E  :883291:00:------:--</t>
  </si>
  <si>
    <t>21:0716:000779</t>
  </si>
  <si>
    <t>21:0212:000659</t>
  </si>
  <si>
    <t>21:0212:000659:0001:0001:00</t>
  </si>
  <si>
    <t>105E  :883292:00:------:--</t>
  </si>
  <si>
    <t>21:0716:000780</t>
  </si>
  <si>
    <t>21:0212:000660</t>
  </si>
  <si>
    <t>21:0212:000660:0001:0001:00</t>
  </si>
  <si>
    <t>105E  :883293:00:------:--</t>
  </si>
  <si>
    <t>21:0716:000781</t>
  </si>
  <si>
    <t>21:0212:000661</t>
  </si>
  <si>
    <t>21:0212:000661:0001:0001:00</t>
  </si>
  <si>
    <t>105E  :883294:00:------:--</t>
  </si>
  <si>
    <t>21:0716:000782</t>
  </si>
  <si>
    <t>21:0212:000662</t>
  </si>
  <si>
    <t>21:0212:000662:0001:0001:00</t>
  </si>
  <si>
    <t>105E  :883295:00:------:--</t>
  </si>
  <si>
    <t>21:0716:000783</t>
  </si>
  <si>
    <t>21:0212:000663</t>
  </si>
  <si>
    <t>21:0212:000663:0001:0001:00</t>
  </si>
  <si>
    <t>105E  :883296:00:------:--</t>
  </si>
  <si>
    <t>21:0716:000784</t>
  </si>
  <si>
    <t>21:0212:000664</t>
  </si>
  <si>
    <t>21:0212:000664:0001:0001:00</t>
  </si>
  <si>
    <t>105E  :883297:00:------:--</t>
  </si>
  <si>
    <t>21:0716:000785</t>
  </si>
  <si>
    <t>21:0212:000665</t>
  </si>
  <si>
    <t>21:0212:000665:0001:0001:00</t>
  </si>
  <si>
    <t>105E  :883298:00:------:--</t>
  </si>
  <si>
    <t>21:0716:000786</t>
  </si>
  <si>
    <t>21:0212:000666</t>
  </si>
  <si>
    <t>21:0212:000666:0001:0001:00</t>
  </si>
  <si>
    <t>105E  :883299:00:------:--</t>
  </si>
  <si>
    <t>21:0716:000787</t>
  </si>
  <si>
    <t>21:0212:000667</t>
  </si>
  <si>
    <t>21:0212:000667:0001:0001:00</t>
  </si>
  <si>
    <t>105E  :883300:00:------:--</t>
  </si>
  <si>
    <t>21:0716:000788</t>
  </si>
  <si>
    <t>21:0212:000668</t>
  </si>
  <si>
    <t>21:0212:000668:0001:0001:00</t>
  </si>
  <si>
    <t>105E  :883301:80:883304:10</t>
  </si>
  <si>
    <t>21:0716:000789</t>
  </si>
  <si>
    <t>21:0212:000671</t>
  </si>
  <si>
    <t>21:0212:000671:0001:0001:02</t>
  </si>
  <si>
    <t>105E  :883302:00:------:--</t>
  </si>
  <si>
    <t>21:0716:000790</t>
  </si>
  <si>
    <t>21:0212:000669</t>
  </si>
  <si>
    <t>21:0212:000669:0001:0001:00</t>
  </si>
  <si>
    <t>105E  :883303:00:------:--</t>
  </si>
  <si>
    <t>21:0716:000791</t>
  </si>
  <si>
    <t>21:0212:000670</t>
  </si>
  <si>
    <t>21:0212:000670:0001:0001:00</t>
  </si>
  <si>
    <t>105E  :883304:10:------:--</t>
  </si>
  <si>
    <t>21:0716:000792</t>
  </si>
  <si>
    <t>21:0212:000671:0001:0001:01</t>
  </si>
  <si>
    <t>105E  :883305:20:883304:10</t>
  </si>
  <si>
    <t>21:0716:000793</t>
  </si>
  <si>
    <t>21:0212:000671:0002:0001:00</t>
  </si>
  <si>
    <t>105E  :883306:00:------:--</t>
  </si>
  <si>
    <t>21:0716:000794</t>
  </si>
  <si>
    <t>21:0212:000672</t>
  </si>
  <si>
    <t>21:0212:000672:0001:0001:00</t>
  </si>
  <si>
    <t>105E  :883307:00:------:--</t>
  </si>
  <si>
    <t>21:0716:000795</t>
  </si>
  <si>
    <t>21:0212:000673</t>
  </si>
  <si>
    <t>21:0212:000673:0001:0001:00</t>
  </si>
  <si>
    <t>105E  :883308:00:------:--</t>
  </si>
  <si>
    <t>21:0716:000796</t>
  </si>
  <si>
    <t>21:0212:000674</t>
  </si>
  <si>
    <t>21:0212:000674:0001:0001:00</t>
  </si>
  <si>
    <t>105E  :883309:00:------:--</t>
  </si>
  <si>
    <t>21:0716:000797</t>
  </si>
  <si>
    <t>21:0212:000675</t>
  </si>
  <si>
    <t>21:0212:000675:0001:0001:00</t>
  </si>
  <si>
    <t>105E  :883310:9Z:------:--</t>
  </si>
  <si>
    <t>21:0716:000798</t>
  </si>
  <si>
    <t>105E  :883311:00:------:--</t>
  </si>
  <si>
    <t>21:0716:000799</t>
  </si>
  <si>
    <t>21:0212:000676</t>
  </si>
  <si>
    <t>21:0212:000676:0001:0001:00</t>
  </si>
  <si>
    <t>105E  :883312:00:------:--</t>
  </si>
  <si>
    <t>21:0716:000800</t>
  </si>
  <si>
    <t>21:0212:000677</t>
  </si>
  <si>
    <t>21:0212:000677:0001:0001:00</t>
  </si>
  <si>
    <t>105E  :883313:00:------:--</t>
  </si>
  <si>
    <t>21:0716:000801</t>
  </si>
  <si>
    <t>21:0212:000678</t>
  </si>
  <si>
    <t>21:0212:000678:0001:0001:00</t>
  </si>
  <si>
    <t>105E  :883314:00:------:--</t>
  </si>
  <si>
    <t>21:0716:000802</t>
  </si>
  <si>
    <t>21:0212:000679</t>
  </si>
  <si>
    <t>21:0212:000679:0001:0001:00</t>
  </si>
  <si>
    <t>105E  :883315:00:------:--</t>
  </si>
  <si>
    <t>21:0716:000803</t>
  </si>
  <si>
    <t>21:0212:000680</t>
  </si>
  <si>
    <t>21:0212:000680:0001:0001:00</t>
  </si>
  <si>
    <t>105E  :883316:00:------:--</t>
  </si>
  <si>
    <t>21:0716:000804</t>
  </si>
  <si>
    <t>21:0212:000681</t>
  </si>
  <si>
    <t>21:0212:000681:0001:0001:00</t>
  </si>
  <si>
    <t>105E  :883317:00:------:--</t>
  </si>
  <si>
    <t>21:0716:000805</t>
  </si>
  <si>
    <t>21:0212:000682</t>
  </si>
  <si>
    <t>21:0212:000682:0001:0001:00</t>
  </si>
  <si>
    <t>105E  :883318:00:------:--</t>
  </si>
  <si>
    <t>21:0716:000806</t>
  </si>
  <si>
    <t>21:0212:000683</t>
  </si>
  <si>
    <t>21:0212:000683:0001:0001:00</t>
  </si>
  <si>
    <t>105E  :883319:00:------:--</t>
  </si>
  <si>
    <t>21:0716:000807</t>
  </si>
  <si>
    <t>21:0212:000684</t>
  </si>
  <si>
    <t>21:0212:000684:0001:0001:00</t>
  </si>
  <si>
    <t>105E  :883320:00:------:--</t>
  </si>
  <si>
    <t>21:0716:000808</t>
  </si>
  <si>
    <t>21:0212:000685</t>
  </si>
  <si>
    <t>21:0212:000685:0001:0001:00</t>
  </si>
  <si>
    <t>105E  :883321:80:883322:10</t>
  </si>
  <si>
    <t>21:0716:000809</t>
  </si>
  <si>
    <t>21:0212:000686</t>
  </si>
  <si>
    <t>21:0212:000686:0001:0001:02</t>
  </si>
  <si>
    <t>105E  :883322:10:------:--</t>
  </si>
  <si>
    <t>21:0716:000810</t>
  </si>
  <si>
    <t>21:0212:000686:0001:0001:01</t>
  </si>
  <si>
    <t>105E  :883323:20:883322:10</t>
  </si>
  <si>
    <t>21:0716:000811</t>
  </si>
  <si>
    <t>21:0212:000686:0002:0001:00</t>
  </si>
  <si>
    <t>105E  :883324:00:------:--</t>
  </si>
  <si>
    <t>21:0716:000812</t>
  </si>
  <si>
    <t>21:0212:000687</t>
  </si>
  <si>
    <t>21:0212:000687:0001:0001:00</t>
  </si>
  <si>
    <t>105E  :883325:00:------:--</t>
  </si>
  <si>
    <t>21:0716:000813</t>
  </si>
  <si>
    <t>21:0212:000688</t>
  </si>
  <si>
    <t>21:0212:000688:0001:0001:00</t>
  </si>
  <si>
    <t>105E  :883326:00:------:--</t>
  </si>
  <si>
    <t>21:0716:000814</t>
  </si>
  <si>
    <t>21:0212:000689</t>
  </si>
  <si>
    <t>21:0212:000689:0001:0001:00</t>
  </si>
  <si>
    <t>105E  :883327:00:------:--</t>
  </si>
  <si>
    <t>21:0716:000815</t>
  </si>
  <si>
    <t>21:0212:000690</t>
  </si>
  <si>
    <t>21:0212:000690:0001:0001:00</t>
  </si>
  <si>
    <t>105E  :883328:00:------:--</t>
  </si>
  <si>
    <t>21:0716:000816</t>
  </si>
  <si>
    <t>21:0212:000691</t>
  </si>
  <si>
    <t>21:0212:000691:0001:0001:00</t>
  </si>
  <si>
    <t>105E  :883329:00:------:--</t>
  </si>
  <si>
    <t>21:0716:000817</t>
  </si>
  <si>
    <t>21:0212:000692</t>
  </si>
  <si>
    <t>21:0212:000692:0001:0001:00</t>
  </si>
  <si>
    <t>105E  :883330:9X:------:--</t>
  </si>
  <si>
    <t>21:0716:000818</t>
  </si>
  <si>
    <t>105E  :883331:00:------:--</t>
  </si>
  <si>
    <t>21:0716:000819</t>
  </si>
  <si>
    <t>21:0212:000693</t>
  </si>
  <si>
    <t>21:0212:000693:0001:0001:00</t>
  </si>
  <si>
    <t>105E  :883332:00:------:--</t>
  </si>
  <si>
    <t>21:0716:000820</t>
  </si>
  <si>
    <t>21:0212:000694</t>
  </si>
  <si>
    <t>21:0212:000694:0001:0001:00</t>
  </si>
  <si>
    <t>105E  :883333:00:------:--</t>
  </si>
  <si>
    <t>21:0716:000821</t>
  </si>
  <si>
    <t>21:0212:000695</t>
  </si>
  <si>
    <t>21:0212:000695:0001:0001:00</t>
  </si>
  <si>
    <t>105E  :883334:00:------:--</t>
  </si>
  <si>
    <t>21:0716:000822</t>
  </si>
  <si>
    <t>21:0212:000696</t>
  </si>
  <si>
    <t>21:0212:000696:0001:0001:00</t>
  </si>
  <si>
    <t>105E  :883335:00:------:--</t>
  </si>
  <si>
    <t>21:0716:000823</t>
  </si>
  <si>
    <t>21:0212:000697</t>
  </si>
  <si>
    <t>21:0212:000697:0001:0001:00</t>
  </si>
  <si>
    <t>105E  :883336:00:------:--</t>
  </si>
  <si>
    <t>21:0716:000824</t>
  </si>
  <si>
    <t>21:0212:000698</t>
  </si>
  <si>
    <t>21:0212:000698:0001:0001:00</t>
  </si>
  <si>
    <t>105E  :883337:00:------:--</t>
  </si>
  <si>
    <t>21:0716:000825</t>
  </si>
  <si>
    <t>21:0212:000699</t>
  </si>
  <si>
    <t>21:0212:000699:0001:0001:00</t>
  </si>
  <si>
    <t>105E  :883338:00:------:--</t>
  </si>
  <si>
    <t>21:0716:000826</t>
  </si>
  <si>
    <t>21:0212:000700</t>
  </si>
  <si>
    <t>21:0212:000700:0001:0001:00</t>
  </si>
  <si>
    <t>105E  :883339:00:------:--</t>
  </si>
  <si>
    <t>21:0716:000827</t>
  </si>
  <si>
    <t>21:0212:000701</t>
  </si>
  <si>
    <t>21:0212:000701:0001:0001:00</t>
  </si>
  <si>
    <t>105E  :883340:00:------:--</t>
  </si>
  <si>
    <t>21:0716:000828</t>
  </si>
  <si>
    <t>21:0212:000702</t>
  </si>
  <si>
    <t>21:0212:000702:0001:0001:00</t>
  </si>
  <si>
    <t>105E  :883341:80:883347:20</t>
  </si>
  <si>
    <t>21:0716:000829</t>
  </si>
  <si>
    <t>21:0212:000706</t>
  </si>
  <si>
    <t>21:0212:000706:0002:0001:02</t>
  </si>
  <si>
    <t>105E  :883342:00:------:--</t>
  </si>
  <si>
    <t>21:0716:000830</t>
  </si>
  <si>
    <t>21:0212:000703</t>
  </si>
  <si>
    <t>21:0212:000703:0001:0001:00</t>
  </si>
  <si>
    <t>105E  :883343:00:------:--</t>
  </si>
  <si>
    <t>21:0716:000831</t>
  </si>
  <si>
    <t>21:0212:000704</t>
  </si>
  <si>
    <t>21:0212:000704:0001:0001:00</t>
  </si>
  <si>
    <t>105E  :883344:9Y:------:--</t>
  </si>
  <si>
    <t>21:0716:000832</t>
  </si>
  <si>
    <t>105E  :883345:00:------:--</t>
  </si>
  <si>
    <t>21:0716:000833</t>
  </si>
  <si>
    <t>21:0212:000705</t>
  </si>
  <si>
    <t>21:0212:000705:0001:0001:00</t>
  </si>
  <si>
    <t>105E  :883346:10:------:--</t>
  </si>
  <si>
    <t>21:0716:000834</t>
  </si>
  <si>
    <t>21:0212:000706:0001:0001:00</t>
  </si>
  <si>
    <t>105E  :883347:20:883346:10</t>
  </si>
  <si>
    <t>21:0716:000835</t>
  </si>
  <si>
    <t>21:0212:000706:0002:0001:01</t>
  </si>
  <si>
    <t>105E  :883348:00:------:--</t>
  </si>
  <si>
    <t>21:0716:000836</t>
  </si>
  <si>
    <t>21:0212:000707</t>
  </si>
  <si>
    <t>21:0212:000707:0001:0001:00</t>
  </si>
  <si>
    <t>105E  :883349:00:------:--</t>
  </si>
  <si>
    <t>21:0716:000837</t>
  </si>
  <si>
    <t>21:0212:000708</t>
  </si>
  <si>
    <t>21:0212:000708:0001:0001:00</t>
  </si>
  <si>
    <t>105E  :883350:00:------:--</t>
  </si>
  <si>
    <t>21:0716:000838</t>
  </si>
  <si>
    <t>21:0212:000709</t>
  </si>
  <si>
    <t>21:0212:000709:0001:0001:00</t>
  </si>
  <si>
    <t>105E  :883351:00:------:--</t>
  </si>
  <si>
    <t>21:0716:000839</t>
  </si>
  <si>
    <t>21:0212:000710</t>
  </si>
  <si>
    <t>21:0212:000710:0001:0001:00</t>
  </si>
  <si>
    <t>105E  :883352:00:------:--</t>
  </si>
  <si>
    <t>21:0716:000840</t>
  </si>
  <si>
    <t>21:0212:000711</t>
  </si>
  <si>
    <t>21:0212:000711:0001:0001:00</t>
  </si>
  <si>
    <t>105E  :883353:00:------:--</t>
  </si>
  <si>
    <t>21:0716:000841</t>
  </si>
  <si>
    <t>21:0212:000712</t>
  </si>
  <si>
    <t>21:0212:000712:0001:0001:00</t>
  </si>
  <si>
    <t>105E  :883354:00:------:--</t>
  </si>
  <si>
    <t>21:0716:000842</t>
  </si>
  <si>
    <t>21:0212:000713</t>
  </si>
  <si>
    <t>21:0212:000713:0001:0001:00</t>
  </si>
  <si>
    <t>105E  :883355:00:------:--</t>
  </si>
  <si>
    <t>21:0716:000843</t>
  </si>
  <si>
    <t>21:0212:000714</t>
  </si>
  <si>
    <t>21:0212:000714:0001:0001:00</t>
  </si>
  <si>
    <t>105E  :883356:00:------:--</t>
  </si>
  <si>
    <t>21:0716:000844</t>
  </si>
  <si>
    <t>21:0212:000715</t>
  </si>
  <si>
    <t>21:0212:000715:0001:0001:00</t>
  </si>
  <si>
    <t>105E  :883357:00:------:--</t>
  </si>
  <si>
    <t>21:0716:000845</t>
  </si>
  <si>
    <t>21:0212:000716</t>
  </si>
  <si>
    <t>21:0212:000716:0001:0001:00</t>
  </si>
  <si>
    <t>105E  :883358:00:------:--</t>
  </si>
  <si>
    <t>21:0716:000846</t>
  </si>
  <si>
    <t>21:0212:000717</t>
  </si>
  <si>
    <t>21:0212:000717:0001:0001:00</t>
  </si>
  <si>
    <t>105E  :883359:00:------:--</t>
  </si>
  <si>
    <t>21:0716:000847</t>
  </si>
  <si>
    <t>21:0212:000718</t>
  </si>
  <si>
    <t>21:0212:000718:0001:0001:00</t>
  </si>
  <si>
    <t>105E  :883360:00:------:--</t>
  </si>
  <si>
    <t>21:0716:000848</t>
  </si>
  <si>
    <t>21:0212:000719</t>
  </si>
  <si>
    <t>21:0212:000719:0001:0001:00</t>
  </si>
  <si>
    <t>105E  :883361:80:883365:10</t>
  </si>
  <si>
    <t>21:0716:000849</t>
  </si>
  <si>
    <t>21:0212:000723</t>
  </si>
  <si>
    <t>21:0212:000723:0001:0001:02</t>
  </si>
  <si>
    <t>105E  :883362:00:------:--</t>
  </si>
  <si>
    <t>21:0716:000850</t>
  </si>
  <si>
    <t>21:0212:000720</t>
  </si>
  <si>
    <t>21:0212:000720:0001:0001:00</t>
  </si>
  <si>
    <t>105E  :883363:00:------:--</t>
  </si>
  <si>
    <t>21:0716:000851</t>
  </si>
  <si>
    <t>21:0212:000721</t>
  </si>
  <si>
    <t>21:0212:000721:0001:0001:00</t>
  </si>
  <si>
    <t>105E  :883364:00:------:--</t>
  </si>
  <si>
    <t>21:0716:000852</t>
  </si>
  <si>
    <t>21:0212:000722</t>
  </si>
  <si>
    <t>21:0212:000722:0001:0001:00</t>
  </si>
  <si>
    <t>105E  :883365:10:------:--</t>
  </si>
  <si>
    <t>21:0716:000853</t>
  </si>
  <si>
    <t>21:0212:000723:0001:0001:01</t>
  </si>
  <si>
    <t>105E  :883366:20:883365:10</t>
  </si>
  <si>
    <t>21:0716:000854</t>
  </si>
  <si>
    <t>21:0212:000723:0002:0001:00</t>
  </si>
  <si>
    <t>105E  :883367:00:------:--</t>
  </si>
  <si>
    <t>21:0716:000855</t>
  </si>
  <si>
    <t>21:0212:000724</t>
  </si>
  <si>
    <t>21:0212:000724:0001:0001:00</t>
  </si>
  <si>
    <t>105E  :883368:00:------:--</t>
  </si>
  <si>
    <t>21:0716:000856</t>
  </si>
  <si>
    <t>21:0212:000725</t>
  </si>
  <si>
    <t>21:0212:000725:0001:0001:00</t>
  </si>
  <si>
    <t>105E  :883369:00:------:--</t>
  </si>
  <si>
    <t>21:0716:000857</t>
  </si>
  <si>
    <t>21:0212:000726</t>
  </si>
  <si>
    <t>21:0212:000726:0001:0001:00</t>
  </si>
  <si>
    <t>105E  :883370:00:------:--</t>
  </si>
  <si>
    <t>21:0716:000858</t>
  </si>
  <si>
    <t>21:0212:000727</t>
  </si>
  <si>
    <t>21:0212:000727:0001:0001:00</t>
  </si>
  <si>
    <t>105E  :883371:9Y:------:--</t>
  </si>
  <si>
    <t>21:0716:000859</t>
  </si>
  <si>
    <t>105E  :883372:00:------:--</t>
  </si>
  <si>
    <t>21:0716:000860</t>
  </si>
  <si>
    <t>21:0212:000728</t>
  </si>
  <si>
    <t>21:0212:000728:0001:0001:00</t>
  </si>
  <si>
    <t>105E  :883373:00:------:--</t>
  </si>
  <si>
    <t>21:0716:000861</t>
  </si>
  <si>
    <t>21:0212:000729</t>
  </si>
  <si>
    <t>21:0212:000729:0001:0001:00</t>
  </si>
  <si>
    <t>105E  :883374:00:------:--</t>
  </si>
  <si>
    <t>21:0716:000862</t>
  </si>
  <si>
    <t>21:0212:000730</t>
  </si>
  <si>
    <t>21:0212:000730:0001:0001:00</t>
  </si>
  <si>
    <t>105E  :883375:00:------:--</t>
  </si>
  <si>
    <t>21:0716:000863</t>
  </si>
  <si>
    <t>21:0212:000731</t>
  </si>
  <si>
    <t>21:0212:000731:0001:0001:00</t>
  </si>
  <si>
    <t>105E  :883376:00:------:--</t>
  </si>
  <si>
    <t>21:0716:000864</t>
  </si>
  <si>
    <t>21:0212:000732</t>
  </si>
  <si>
    <t>21:0212:000732:0001:0001:00</t>
  </si>
  <si>
    <t>105E  :883377:00:------:--</t>
  </si>
  <si>
    <t>21:0716:000865</t>
  </si>
  <si>
    <t>21:0212:000733</t>
  </si>
  <si>
    <t>21:0212:000733:0001:0001:00</t>
  </si>
  <si>
    <t>105E  :883378:00:------:--</t>
  </si>
  <si>
    <t>21:0716:000866</t>
  </si>
  <si>
    <t>21:0212:000734</t>
  </si>
  <si>
    <t>21:0212:000734:0001:0001:00</t>
  </si>
  <si>
    <t>105E  :883379:00:------:--</t>
  </si>
  <si>
    <t>21:0716:000867</t>
  </si>
  <si>
    <t>21:0212:000735</t>
  </si>
  <si>
    <t>21:0212:000735:0001:0001:00</t>
  </si>
  <si>
    <t>105E  :883380:00:------:--</t>
  </si>
  <si>
    <t>21:0716:000868</t>
  </si>
  <si>
    <t>21:0212:000736</t>
  </si>
  <si>
    <t>21:0212:000736:0001:0001:00</t>
  </si>
  <si>
    <t>105E  :883381:80:883387:10</t>
  </si>
  <si>
    <t>21:0716:000869</t>
  </si>
  <si>
    <t>21:0212:000742</t>
  </si>
  <si>
    <t>21:0212:000742:0001:0001:02</t>
  </si>
  <si>
    <t>105E  :883382:00:------:--</t>
  </si>
  <si>
    <t>21:0716:000870</t>
  </si>
  <si>
    <t>21:0212:000737</t>
  </si>
  <si>
    <t>21:0212:000737:0001:0001:00</t>
  </si>
  <si>
    <t>105E  :883383:00:------:--</t>
  </si>
  <si>
    <t>21:0716:000871</t>
  </si>
  <si>
    <t>21:0212:000738</t>
  </si>
  <si>
    <t>21:0212:000738:0001:0001:00</t>
  </si>
  <si>
    <t>105E  :883384:00:------:--</t>
  </si>
  <si>
    <t>21:0716:000872</t>
  </si>
  <si>
    <t>21:0212:000739</t>
  </si>
  <si>
    <t>21:0212:000739:0001:0001:00</t>
  </si>
  <si>
    <t>105E  :883385:00:------:--</t>
  </si>
  <si>
    <t>21:0716:000873</t>
  </si>
  <si>
    <t>21:0212:000740</t>
  </si>
  <si>
    <t>21:0212:000740:0001:0001:00</t>
  </si>
  <si>
    <t>105E  :883386:00:------:--</t>
  </si>
  <si>
    <t>21:0716:000874</t>
  </si>
  <si>
    <t>21:0212:000741</t>
  </si>
  <si>
    <t>21:0212:000741:0001:0001:00</t>
  </si>
  <si>
    <t>105E  :883387:10:------:--</t>
  </si>
  <si>
    <t>21:0716:000875</t>
  </si>
  <si>
    <t>21:0212:000742:0001:0001:01</t>
  </si>
  <si>
    <t>105E  :883388:20:883387:10</t>
  </si>
  <si>
    <t>21:0716:000876</t>
  </si>
  <si>
    <t>21:0212:000742:0002:0001:00</t>
  </si>
  <si>
    <t>105E  :883389:00:------:--</t>
  </si>
  <si>
    <t>21:0716:000877</t>
  </si>
  <si>
    <t>21:0212:000743</t>
  </si>
  <si>
    <t>21:0212:000743:0001:0001:00</t>
  </si>
  <si>
    <t>105E  :883390:00:------:--</t>
  </si>
  <si>
    <t>21:0716:000878</t>
  </si>
  <si>
    <t>21:0212:000744</t>
  </si>
  <si>
    <t>21:0212:000744:0001:0001:00</t>
  </si>
  <si>
    <t>105E  :883391:00:------:--</t>
  </si>
  <si>
    <t>21:0716:000879</t>
  </si>
  <si>
    <t>21:0212:000745</t>
  </si>
  <si>
    <t>21:0212:000745:0001:0001:00</t>
  </si>
  <si>
    <t>105E  :883392:00:------:--</t>
  </si>
  <si>
    <t>21:0716:000880</t>
  </si>
  <si>
    <t>21:0212:000746</t>
  </si>
  <si>
    <t>21:0212:000746:0001:0001:00</t>
  </si>
  <si>
    <t>105E  :883393:00:------:--</t>
  </si>
  <si>
    <t>21:0716:000881</t>
  </si>
  <si>
    <t>21:0212:000747</t>
  </si>
  <si>
    <t>21:0212:000747:0001:0001:00</t>
  </si>
  <si>
    <t>105E  :883394:00:------:--</t>
  </si>
  <si>
    <t>21:0716:000882</t>
  </si>
  <si>
    <t>21:0212:000748</t>
  </si>
  <si>
    <t>21:0212:000748:0001:0001:00</t>
  </si>
  <si>
    <t>105E  :883395:00:------:--</t>
  </si>
  <si>
    <t>21:0716:000883</t>
  </si>
  <si>
    <t>21:0212:000749</t>
  </si>
  <si>
    <t>21:0212:000749:0001:0001:00</t>
  </si>
  <si>
    <t>105E  :883396:00:------:--</t>
  </si>
  <si>
    <t>21:0716:000884</t>
  </si>
  <si>
    <t>21:0212:000750</t>
  </si>
  <si>
    <t>21:0212:000750:0001:0001:00</t>
  </si>
  <si>
    <t>105E  :883397:00:------:--</t>
  </si>
  <si>
    <t>21:0716:000885</t>
  </si>
  <si>
    <t>21:0212:000751</t>
  </si>
  <si>
    <t>21:0212:000751:0001:0001:00</t>
  </si>
  <si>
    <t>105E  :883398:00:------:--</t>
  </si>
  <si>
    <t>21:0716:000886</t>
  </si>
  <si>
    <t>21:0212:000752</t>
  </si>
  <si>
    <t>21:0212:000752:0001:0001:00</t>
  </si>
  <si>
    <t>105E  :883399:00:------:--</t>
  </si>
  <si>
    <t>21:0716:000887</t>
  </si>
  <si>
    <t>21:0212:000753</t>
  </si>
  <si>
    <t>21:0212:000753:0001:0001:00</t>
  </si>
  <si>
    <t>105E  :883400:9Y:------:--</t>
  </si>
  <si>
    <t>21:0716:000888</t>
  </si>
  <si>
    <t>105E  :883401:80:883404:10</t>
  </si>
  <si>
    <t>21:0716:000889</t>
  </si>
  <si>
    <t>21:0212:000755</t>
  </si>
  <si>
    <t>21:0212:000755:0001:0001:02</t>
  </si>
  <si>
    <t>105E  :883402:9Z:------:--</t>
  </si>
  <si>
    <t>21:0716:000890</t>
  </si>
  <si>
    <t>105E  :883403:00:------:--</t>
  </si>
  <si>
    <t>21:0716:000891</t>
  </si>
  <si>
    <t>21:0212:000754</t>
  </si>
  <si>
    <t>21:0212:000754:0001:0001:00</t>
  </si>
  <si>
    <t>105E  :883404:10:------:--</t>
  </si>
  <si>
    <t>21:0716:000892</t>
  </si>
  <si>
    <t>21:0212:000755:0001:0001:01</t>
  </si>
  <si>
    <t>105E  :883405:20:883404:10</t>
  </si>
  <si>
    <t>21:0716:000893</t>
  </si>
  <si>
    <t>21:0212:000755:0002:0001:00</t>
  </si>
  <si>
    <t>105E  :883406:00:------:--</t>
  </si>
  <si>
    <t>21:0716:000894</t>
  </si>
  <si>
    <t>21:0212:000756</t>
  </si>
  <si>
    <t>21:0212:000756:0001:0001:00</t>
  </si>
  <si>
    <t>105E  :883407:00:------:--</t>
  </si>
  <si>
    <t>21:0716:000895</t>
  </si>
  <si>
    <t>21:0212:000757</t>
  </si>
  <si>
    <t>21:0212:000757:0001:0001:00</t>
  </si>
  <si>
    <t>105E  :883408:00:------:--</t>
  </si>
  <si>
    <t>21:0716:000896</t>
  </si>
  <si>
    <t>21:0212:000758</t>
  </si>
  <si>
    <t>21:0212:000758:0001:0001:00</t>
  </si>
  <si>
    <t>105E  :883409:00:------:--</t>
  </si>
  <si>
    <t>21:0716:000897</t>
  </si>
  <si>
    <t>21:0212:000759</t>
  </si>
  <si>
    <t>21:0212:000759:0001:0001:00</t>
  </si>
  <si>
    <t>105E  :883410:00:------:--</t>
  </si>
  <si>
    <t>21:0716:000898</t>
  </si>
  <si>
    <t>21:0212:000760</t>
  </si>
  <si>
    <t>21:0212:000760:0001:0001:00</t>
  </si>
  <si>
    <t>105E  :883411:00:------:--</t>
  </si>
  <si>
    <t>21:0716:000899</t>
  </si>
  <si>
    <t>21:0212:000761</t>
  </si>
  <si>
    <t>21:0212:000761:0001:0001:00</t>
  </si>
  <si>
    <t>105E  :883412:00:------:--</t>
  </si>
  <si>
    <t>21:0716:000900</t>
  </si>
  <si>
    <t>21:0212:000762</t>
  </si>
  <si>
    <t>21:0212:000762:0001:0001:00</t>
  </si>
  <si>
    <t>105E  :883413:00:------:--</t>
  </si>
  <si>
    <t>21:0716:000901</t>
  </si>
  <si>
    <t>21:0212:000763</t>
  </si>
  <si>
    <t>21:0212:000763:0001:0001:00</t>
  </si>
  <si>
    <t>105E  :883414:00:------:--</t>
  </si>
  <si>
    <t>21:0716:000902</t>
  </si>
  <si>
    <t>21:0212:000764</t>
  </si>
  <si>
    <t>21:0212:000764:0001:0001:00</t>
  </si>
  <si>
    <t>105E  :883415:00:------:--</t>
  </si>
  <si>
    <t>21:0716:000903</t>
  </si>
  <si>
    <t>21:0212:000765</t>
  </si>
  <si>
    <t>21:0212:000765:0001:0001:00</t>
  </si>
  <si>
    <t>105E  :883416:00:------:--</t>
  </si>
  <si>
    <t>21:0716:000904</t>
  </si>
  <si>
    <t>21:0212:000766</t>
  </si>
  <si>
    <t>21:0212:000766:0001:0001:00</t>
  </si>
  <si>
    <t>105E  :883417:00:------:--</t>
  </si>
  <si>
    <t>21:0716:000905</t>
  </si>
  <si>
    <t>21:0212:000767</t>
  </si>
  <si>
    <t>21:0212:000767:0001:0001:00</t>
  </si>
  <si>
    <t>105E  :883418:00:------:--</t>
  </si>
  <si>
    <t>21:0716:000906</t>
  </si>
  <si>
    <t>21:0212:000768</t>
  </si>
  <si>
    <t>21:0212:000768:0001:0001:00</t>
  </si>
  <si>
    <t>105E  :883419:00:------:--</t>
  </si>
  <si>
    <t>21:0716:000907</t>
  </si>
  <si>
    <t>21:0212:000769</t>
  </si>
  <si>
    <t>21:0212:000769:0001:0001:00</t>
  </si>
  <si>
    <t>105E  :883420:00:------:--</t>
  </si>
  <si>
    <t>21:0716:000908</t>
  </si>
  <si>
    <t>21:0212:000770</t>
  </si>
  <si>
    <t>21:0212:000770:0001:0001:00</t>
  </si>
  <si>
    <t>105E  :883421:80:883422:10</t>
  </si>
  <si>
    <t>21:0716:000909</t>
  </si>
  <si>
    <t>21:0212:000771</t>
  </si>
  <si>
    <t>21:0212:000771:0001:0001:02</t>
  </si>
  <si>
    <t>105E  :883422:10:------:--</t>
  </si>
  <si>
    <t>21:0716:000910</t>
  </si>
  <si>
    <t>21:0212:000771:0001:0001:01</t>
  </si>
  <si>
    <t>105E  :883423:20:883422:10</t>
  </si>
  <si>
    <t>21:0716:000911</t>
  </si>
  <si>
    <t>21:0212:000771:0002:0001:00</t>
  </si>
  <si>
    <t>105E  :883424:00:------:--</t>
  </si>
  <si>
    <t>21:0716:000912</t>
  </si>
  <si>
    <t>21:0212:000772</t>
  </si>
  <si>
    <t>21:0212:000772:0001:0001:00</t>
  </si>
  <si>
    <t>105E  :883425:00:------:--</t>
  </si>
  <si>
    <t>21:0716:000913</t>
  </si>
  <si>
    <t>21:0212:000773</t>
  </si>
  <si>
    <t>21:0212:000773:0001:0001:00</t>
  </si>
  <si>
    <t>105E  :883426:00:------:--</t>
  </si>
  <si>
    <t>21:0716:000914</t>
  </si>
  <si>
    <t>21:0212:000774</t>
  </si>
  <si>
    <t>21:0212:000774:0001:0001:00</t>
  </si>
  <si>
    <t>105E  :883427:00:------:--</t>
  </si>
  <si>
    <t>21:0716:000915</t>
  </si>
  <si>
    <t>21:0212:000775</t>
  </si>
  <si>
    <t>21:0212:000775:0001:0001:00</t>
  </si>
  <si>
    <t>105E  :883428:00:------:--</t>
  </si>
  <si>
    <t>21:0716:000916</t>
  </si>
  <si>
    <t>21:0212:000776</t>
  </si>
  <si>
    <t>21:0212:000776:0001:0001:00</t>
  </si>
  <si>
    <t>105E  :883429:00:------:--</t>
  </si>
  <si>
    <t>21:0716:000917</t>
  </si>
  <si>
    <t>21:0212:000777</t>
  </si>
  <si>
    <t>21:0212:000777:0001:0001:00</t>
  </si>
  <si>
    <t>105E  :883430:00:------:--</t>
  </si>
  <si>
    <t>21:0716:000918</t>
  </si>
  <si>
    <t>21:0212:000778</t>
  </si>
  <si>
    <t>21:0212:000778:0001:0001:00</t>
  </si>
  <si>
    <t>105E  :883431:00:------:--</t>
  </si>
  <si>
    <t>21:0716:000919</t>
  </si>
  <si>
    <t>21:0212:000779</t>
  </si>
  <si>
    <t>21:0212:000779:0001:0001:00</t>
  </si>
  <si>
    <t>105E  :883432:00:------:--</t>
  </si>
  <si>
    <t>21:0716:000920</t>
  </si>
  <si>
    <t>21:0212:000780</t>
  </si>
  <si>
    <t>21:0212:000780:0001:0001:00</t>
  </si>
  <si>
    <t>105E  :883433:00:------:--</t>
  </si>
  <si>
    <t>21:0716:000921</t>
  </si>
  <si>
    <t>21:0212:000781</t>
  </si>
  <si>
    <t>21:0212:000781:0001:0001:00</t>
  </si>
  <si>
    <t>105E  :883434:00:------:--</t>
  </si>
  <si>
    <t>21:0716:000922</t>
  </si>
  <si>
    <t>21:0212:000782</t>
  </si>
  <si>
    <t>21:0212:000782:0001:0001:00</t>
  </si>
  <si>
    <t>105E  :883435:00:------:--</t>
  </si>
  <si>
    <t>21:0716:000923</t>
  </si>
  <si>
    <t>21:0212:000783</t>
  </si>
  <si>
    <t>21:0212:000783:0001:0001:00</t>
  </si>
  <si>
    <t>105E  :883436:00:------:--</t>
  </si>
  <si>
    <t>21:0716:000924</t>
  </si>
  <si>
    <t>21:0212:000784</t>
  </si>
  <si>
    <t>21:0212:000784:0001:0001:00</t>
  </si>
  <si>
    <t>105E  :883437:00:------:--</t>
  </si>
  <si>
    <t>21:0716:000925</t>
  </si>
  <si>
    <t>21:0212:000785</t>
  </si>
  <si>
    <t>21:0212:000785:0001:0001:00</t>
  </si>
  <si>
    <t>105E  :883438:9Z:------:--</t>
  </si>
  <si>
    <t>21:0716:000926</t>
  </si>
  <si>
    <t>105E  :883439:00:------:--</t>
  </si>
  <si>
    <t>21:0716:000927</t>
  </si>
  <si>
    <t>21:0212:000786</t>
  </si>
  <si>
    <t>21:0212:000786:0001:0001:00</t>
  </si>
  <si>
    <t>105E  :883440:00:------:--</t>
  </si>
  <si>
    <t>21:0716:000928</t>
  </si>
  <si>
    <t>21:0212:000787</t>
  </si>
  <si>
    <t>21:0212:000787:0001:0001:00</t>
  </si>
  <si>
    <t>105E  :883441:80:883443:20</t>
  </si>
  <si>
    <t>21:0716:000929</t>
  </si>
  <si>
    <t>21:0212:000788</t>
  </si>
  <si>
    <t>21:0212:000788:0002:0001:02</t>
  </si>
  <si>
    <t>105E  :883442:10:------:--</t>
  </si>
  <si>
    <t>21:0716:000930</t>
  </si>
  <si>
    <t>21:0212:000788:0001:0001:00</t>
  </si>
  <si>
    <t>105E  :883443:20:883442:10</t>
  </si>
  <si>
    <t>21:0716:000931</t>
  </si>
  <si>
    <t>21:0212:000788:0002:0001:01</t>
  </si>
  <si>
    <t>105E  :883444:00:------:--</t>
  </si>
  <si>
    <t>21:0716:000932</t>
  </si>
  <si>
    <t>21:0212:000789</t>
  </si>
  <si>
    <t>21:0212:000789:0001:0001:00</t>
  </si>
  <si>
    <t>105E  :883445:00:------:--</t>
  </si>
  <si>
    <t>21:0716:000933</t>
  </si>
  <si>
    <t>21:0212:000790</t>
  </si>
  <si>
    <t>21:0212:000790:0001:0001:00</t>
  </si>
  <si>
    <t>105E  :883446:00:------:--</t>
  </si>
  <si>
    <t>21:0716:000934</t>
  </si>
  <si>
    <t>21:0212:000791</t>
  </si>
  <si>
    <t>21:0212:000791:0001:0001:00</t>
  </si>
  <si>
    <t>105E  :883447:00:------:--</t>
  </si>
  <si>
    <t>21:0716:000935</t>
  </si>
  <si>
    <t>21:0212:000792</t>
  </si>
  <si>
    <t>21:0212:000792:0001:0001:00</t>
  </si>
  <si>
    <t>105E  :883448:00:------:--</t>
  </si>
  <si>
    <t>21:0716:000936</t>
  </si>
  <si>
    <t>21:0212:000793</t>
  </si>
  <si>
    <t>21:0212:000793:0001:0001:00</t>
  </si>
  <si>
    <t>105E  :883449:00:------:--</t>
  </si>
  <si>
    <t>21:0716:000937</t>
  </si>
  <si>
    <t>21:0212:000794</t>
  </si>
  <si>
    <t>21:0212:000794:0001:0001:00</t>
  </si>
  <si>
    <t>105E  :883450:00:------:--</t>
  </si>
  <si>
    <t>21:0716:000938</t>
  </si>
  <si>
    <t>21:0212:000795</t>
  </si>
  <si>
    <t>21:0212:000795:0001:0001:00</t>
  </si>
  <si>
    <t>105E  :883451:00:------:--</t>
  </si>
  <si>
    <t>21:0716:000939</t>
  </si>
  <si>
    <t>21:0212:000796</t>
  </si>
  <si>
    <t>21:0212:000796:0001:0001:00</t>
  </si>
  <si>
    <t>105E  :883452:00:------:--</t>
  </si>
  <si>
    <t>21:0716:000940</t>
  </si>
  <si>
    <t>21:0212:000797</t>
  </si>
  <si>
    <t>21:0212:000797:0001:0001:00</t>
  </si>
  <si>
    <t>105E  :883453:00:------:--</t>
  </si>
  <si>
    <t>21:0716:000941</t>
  </si>
  <si>
    <t>21:0212:000798</t>
  </si>
  <si>
    <t>21:0212:000798:0001:0001:00</t>
  </si>
  <si>
    <t>105E  :883454:00:------:--</t>
  </si>
  <si>
    <t>21:0716:000942</t>
  </si>
  <si>
    <t>21:0212:000799</t>
  </si>
  <si>
    <t>21:0212:000799:0001:0001:00</t>
  </si>
  <si>
    <t>105E  :883455:00:------:--</t>
  </si>
  <si>
    <t>21:0716:000943</t>
  </si>
  <si>
    <t>21:0212:000800</t>
  </si>
  <si>
    <t>21:0212:000800:0001:0001:00</t>
  </si>
  <si>
    <t>105E  :883456:00:------:--</t>
  </si>
  <si>
    <t>21:0716:000944</t>
  </si>
  <si>
    <t>21:0212:000801</t>
  </si>
  <si>
    <t>21:0212:000801:0001:0001:00</t>
  </si>
  <si>
    <t>105E  :883457:00:------:--</t>
  </si>
  <si>
    <t>21:0716:000945</t>
  </si>
  <si>
    <t>21:0212:000802</t>
  </si>
  <si>
    <t>21:0212:000802:0001:0001:00</t>
  </si>
  <si>
    <t>105E  :883458:9X:------:--</t>
  </si>
  <si>
    <t>21:0716:000946</t>
  </si>
  <si>
    <t>105E  :883459:00:------:--</t>
  </si>
  <si>
    <t>21:0716:000947</t>
  </si>
  <si>
    <t>21:0212:000803</t>
  </si>
  <si>
    <t>21:0212:000803:0001:0001:00</t>
  </si>
  <si>
    <t>105E  :883460:00:------:--</t>
  </si>
  <si>
    <t>21:0716:000948</t>
  </si>
  <si>
    <t>21:0212:000804</t>
  </si>
  <si>
    <t>21:0212:000804:0001:0001:00</t>
  </si>
  <si>
    <t>105E  :883461:80:883466:20</t>
  </si>
  <si>
    <t>21:0716:000949</t>
  </si>
  <si>
    <t>21:0212:000808</t>
  </si>
  <si>
    <t>21:0212:000808:0002:0001:02</t>
  </si>
  <si>
    <t>105E  :883462:00:------:--</t>
  </si>
  <si>
    <t>21:0716:000950</t>
  </si>
  <si>
    <t>21:0212:000805</t>
  </si>
  <si>
    <t>21:0212:000805:0001:0001:00</t>
  </si>
  <si>
    <t>105E  :883463:00:------:--</t>
  </si>
  <si>
    <t>21:0716:000951</t>
  </si>
  <si>
    <t>21:0212:000806</t>
  </si>
  <si>
    <t>21:0212:000806:0001:0001:00</t>
  </si>
  <si>
    <t>105E  :883464:00:------:--</t>
  </si>
  <si>
    <t>21:0716:000952</t>
  </si>
  <si>
    <t>21:0212:000807</t>
  </si>
  <si>
    <t>21:0212:000807:0001:0001:00</t>
  </si>
  <si>
    <t>105E  :883465:10:------:--</t>
  </si>
  <si>
    <t>21:0716:000953</t>
  </si>
  <si>
    <t>21:0212:000808:0001:0001:00</t>
  </si>
  <si>
    <t>105E  :883466:20:883465:10</t>
  </si>
  <si>
    <t>21:0716:000954</t>
  </si>
  <si>
    <t>21:0212:000808:0002:0001:01</t>
  </si>
  <si>
    <t>105E  :883467:00:------:--</t>
  </si>
  <si>
    <t>21:0716:000955</t>
  </si>
  <si>
    <t>21:0212:000809</t>
  </si>
  <si>
    <t>21:0212:000809:0001:0001:00</t>
  </si>
  <si>
    <t>105E  :883468:00:------:--</t>
  </si>
  <si>
    <t>21:0716:000956</t>
  </si>
  <si>
    <t>21:0212:000810</t>
  </si>
  <si>
    <t>21:0212:000810:0001:0001:00</t>
  </si>
  <si>
    <t>105E  :883469:00:------:--</t>
  </si>
  <si>
    <t>21:0716:000957</t>
  </si>
  <si>
    <t>21:0212:000811</t>
  </si>
  <si>
    <t>21:0212:000811:0001:0001:00</t>
  </si>
  <si>
    <t>105E  :883470:00:------:--</t>
  </si>
  <si>
    <t>21:0716:000958</t>
  </si>
  <si>
    <t>21:0212:000812</t>
  </si>
  <si>
    <t>21:0212:000812:0001:0001:00</t>
  </si>
  <si>
    <t>105E  :883471:00:------:--</t>
  </si>
  <si>
    <t>21:0716:000959</t>
  </si>
  <si>
    <t>21:0212:000813</t>
  </si>
  <si>
    <t>21:0212:000813:0001:0001:00</t>
  </si>
  <si>
    <t>105E  :883472:9Z:------:--</t>
  </si>
  <si>
    <t>21:0716:000960</t>
  </si>
  <si>
    <t>105E  :883473:00:------:--</t>
  </si>
  <si>
    <t>21:0716:000961</t>
  </si>
  <si>
    <t>21:0212:000814</t>
  </si>
  <si>
    <t>21:0212:000814:0001:0001:00</t>
  </si>
  <si>
    <t>105E  :883474:00:------:--</t>
  </si>
  <si>
    <t>21:0716:000962</t>
  </si>
  <si>
    <t>21:0212:000815</t>
  </si>
  <si>
    <t>21:0212:000815:0001:0001:00</t>
  </si>
  <si>
    <t>105E  :883475:00:------:--</t>
  </si>
  <si>
    <t>21:0716:000963</t>
  </si>
  <si>
    <t>21:0212:000816</t>
  </si>
  <si>
    <t>21:0212:000816:0001:0001:00</t>
  </si>
  <si>
    <t>105E  :883476:00:------:--</t>
  </si>
  <si>
    <t>21:0716:000964</t>
  </si>
  <si>
    <t>21:0212:000817</t>
  </si>
  <si>
    <t>21:0212:000817:0001:0001:00</t>
  </si>
  <si>
    <t>105E  :883477:00:------:--</t>
  </si>
  <si>
    <t>21:0716:000965</t>
  </si>
  <si>
    <t>21:0212:000818</t>
  </si>
  <si>
    <t>21:0212:000818:0001:0001:00</t>
  </si>
  <si>
    <t>105E  :883478:00:------:--</t>
  </si>
  <si>
    <t>21:0716:000966</t>
  </si>
  <si>
    <t>21:0212:000819</t>
  </si>
  <si>
    <t>21:0212:000819:0001:0001:00</t>
  </si>
  <si>
    <t>105E  :883479:00:------:--</t>
  </si>
  <si>
    <t>21:0716:000967</t>
  </si>
  <si>
    <t>21:0212:000820</t>
  </si>
  <si>
    <t>21:0212:000820:0001:0001:00</t>
  </si>
  <si>
    <t>105E  :883480:00:------:--</t>
  </si>
  <si>
    <t>21:0716:000968</t>
  </si>
  <si>
    <t>21:0212:000821</t>
  </si>
  <si>
    <t>21:0212:000821:0001:0001:00</t>
  </si>
  <si>
    <t>105E  :883481:80:883486:20</t>
  </si>
  <si>
    <t>21:0716:000969</t>
  </si>
  <si>
    <t>21:0212:000824</t>
  </si>
  <si>
    <t>21:0212:000824:0002:0001:02</t>
  </si>
  <si>
    <t>105E  :883482:00:------:--</t>
  </si>
  <si>
    <t>21:0716:000970</t>
  </si>
  <si>
    <t>21:0212:000822</t>
  </si>
  <si>
    <t>21:0212:000822:0001:0001:00</t>
  </si>
  <si>
    <t>105E  :883483:9X:------:--</t>
  </si>
  <si>
    <t>21:0716:000971</t>
  </si>
  <si>
    <t>105E  :883484:00:------:--</t>
  </si>
  <si>
    <t>21:0716:000972</t>
  </si>
  <si>
    <t>21:0212:000823</t>
  </si>
  <si>
    <t>21:0212:000823:0001:0001:00</t>
  </si>
  <si>
    <t>105E  :883485:10:------:--</t>
  </si>
  <si>
    <t>21:0716:000973</t>
  </si>
  <si>
    <t>21:0212:000824:0001:0001:00</t>
  </si>
  <si>
    <t>105E  :883486:20:883485:10</t>
  </si>
  <si>
    <t>21:0716:000974</t>
  </si>
  <si>
    <t>21:0212:000824:0002:0001:01</t>
  </si>
  <si>
    <t>105E  :883487:00:------:--</t>
  </si>
  <si>
    <t>21:0716:000975</t>
  </si>
  <si>
    <t>21:0212:000825</t>
  </si>
  <si>
    <t>21:0212:000825:0001:0001:00</t>
  </si>
  <si>
    <t>105E  :883488:00:------:--</t>
  </si>
  <si>
    <t>21:0716:000976</t>
  </si>
  <si>
    <t>21:0212:000826</t>
  </si>
  <si>
    <t>21:0212:000826:0001:0001:00</t>
  </si>
  <si>
    <t>105E  :883489:00:------:--</t>
  </si>
  <si>
    <t>21:0716:000977</t>
  </si>
  <si>
    <t>21:0212:000827</t>
  </si>
  <si>
    <t>21:0212:000827:0001:0001:00</t>
  </si>
  <si>
    <t>105E  :883490:00:------:--</t>
  </si>
  <si>
    <t>21:0716:000978</t>
  </si>
  <si>
    <t>21:0212:000828</t>
  </si>
  <si>
    <t>21:0212:000828:0001:0001:00</t>
  </si>
  <si>
    <t>105E  :883491:00:------:--</t>
  </si>
  <si>
    <t>21:0716:000979</t>
  </si>
  <si>
    <t>21:0212:000829</t>
  </si>
  <si>
    <t>21:0212:000829:0001:0001:00</t>
  </si>
  <si>
    <t>105E  :883492:00:------:--</t>
  </si>
  <si>
    <t>21:0716:000980</t>
  </si>
  <si>
    <t>21:0212:000830</t>
  </si>
  <si>
    <t>21:0212:000830:0001:0001:00</t>
  </si>
  <si>
    <t>105E  :883493:00:------:--</t>
  </si>
  <si>
    <t>21:0716:000981</t>
  </si>
  <si>
    <t>21:0212:000831</t>
  </si>
  <si>
    <t>21:0212:000831:0001:0001:00</t>
  </si>
  <si>
    <t>105E  :883494:00:------:--</t>
  </si>
  <si>
    <t>21:0716:000982</t>
  </si>
  <si>
    <t>21:0212:000832</t>
  </si>
  <si>
    <t>21:0212:000832:0001:0001:00</t>
  </si>
  <si>
    <t>105E  :883495:00:------:--</t>
  </si>
  <si>
    <t>21:0716:000983</t>
  </si>
  <si>
    <t>21:0212:000833</t>
  </si>
  <si>
    <t>21:0212:000833:0001:0001:00</t>
  </si>
  <si>
    <t>105E  :883496:00:------:--</t>
  </si>
  <si>
    <t>21:0716:000984</t>
  </si>
  <si>
    <t>21:0212:000834</t>
  </si>
  <si>
    <t>21:0212:000834:0001:0001:00</t>
  </si>
  <si>
    <t>105E  :883497:00:------:--</t>
  </si>
  <si>
    <t>21:0716:000985</t>
  </si>
  <si>
    <t>21:0212:000835</t>
  </si>
  <si>
    <t>21:0212:000835:0001:0001:00</t>
  </si>
  <si>
    <t>105E  :883498:00:------:--</t>
  </si>
  <si>
    <t>21:0716:000986</t>
  </si>
  <si>
    <t>21:0212:000836</t>
  </si>
  <si>
    <t>21:0212:000836:0001:0001:00</t>
  </si>
  <si>
    <t>105E  :883499:00:------:--</t>
  </si>
  <si>
    <t>21:0716:000987</t>
  </si>
  <si>
    <t>21:0212:000837</t>
  </si>
  <si>
    <t>21:0212:000837:0001:0001:00</t>
  </si>
  <si>
    <t>105E  :883500:00:------:--</t>
  </si>
  <si>
    <t>21:0716:000988</t>
  </si>
  <si>
    <t>21:0212:000838</t>
  </si>
  <si>
    <t>21:0212:000838:0001:0001:00</t>
  </si>
  <si>
    <t>105E  :883501:80:883502:10</t>
  </si>
  <si>
    <t>21:0716:000989</t>
  </si>
  <si>
    <t>21:0212:000839</t>
  </si>
  <si>
    <t>21:0212:000839:0001:0001:02</t>
  </si>
  <si>
    <t>105E  :883502:10:------:--</t>
  </si>
  <si>
    <t>21:0716:000990</t>
  </si>
  <si>
    <t>21:0212:000839:0001:0001:01</t>
  </si>
  <si>
    <t>105E  :883503:20:883502:10</t>
  </si>
  <si>
    <t>21:0716:000991</t>
  </si>
  <si>
    <t>21:0212:000839:0002:0001:00</t>
  </si>
  <si>
    <t>105E  :883504:00:------:--</t>
  </si>
  <si>
    <t>21:0716:000992</t>
  </si>
  <si>
    <t>21:0212:000840</t>
  </si>
  <si>
    <t>21:0212:000840:0001:0001:00</t>
  </si>
  <si>
    <t>105E  :883505:00:------:--</t>
  </si>
  <si>
    <t>21:0716:000993</t>
  </si>
  <si>
    <t>21:0212:000841</t>
  </si>
  <si>
    <t>21:0212:000841:0001:0001:00</t>
  </si>
  <si>
    <t>105E  :883506:00:------:--</t>
  </si>
  <si>
    <t>21:0716:000994</t>
  </si>
  <si>
    <t>21:0212:000842</t>
  </si>
  <si>
    <t>21:0212:000842:0001:0001:00</t>
  </si>
  <si>
    <t>105E  :883507:00:------:--</t>
  </si>
  <si>
    <t>21:0716:000995</t>
  </si>
  <si>
    <t>21:0212:000843</t>
  </si>
  <si>
    <t>21:0212:000843:0001:0001:00</t>
  </si>
  <si>
    <t>105E  :883508:00:------:--</t>
  </si>
  <si>
    <t>21:0716:000996</t>
  </si>
  <si>
    <t>21:0212:000844</t>
  </si>
  <si>
    <t>21:0212:000844:0001:0001:00</t>
  </si>
  <si>
    <t>105E  :883509:9Y:------:--</t>
  </si>
  <si>
    <t>21:0716:000997</t>
  </si>
  <si>
    <t>105E  :883510:00:------:--</t>
  </si>
  <si>
    <t>21:0716:000998</t>
  </si>
  <si>
    <t>21:0212:000845</t>
  </si>
  <si>
    <t>21:0212:000845:0001:0001:00</t>
  </si>
  <si>
    <t>105E  :883511:00:------:--</t>
  </si>
  <si>
    <t>21:0716:000999</t>
  </si>
  <si>
    <t>21:0212:000846</t>
  </si>
  <si>
    <t>21:0212:000846:0001:0001:00</t>
  </si>
  <si>
    <t>105E  :883512:00:------:--</t>
  </si>
  <si>
    <t>21:0716:001000</t>
  </si>
  <si>
    <t>21:0212:000847</t>
  </si>
  <si>
    <t>21:0212:000847:0001:0001:00</t>
  </si>
  <si>
    <t>105E  :883513:00:------:--</t>
  </si>
  <si>
    <t>21:0716:001001</t>
  </si>
  <si>
    <t>21:0212:000848</t>
  </si>
  <si>
    <t>21:0212:000848:0001:0001:00</t>
  </si>
  <si>
    <t>105E  :883514:00:------:--</t>
  </si>
  <si>
    <t>21:0716:001002</t>
  </si>
  <si>
    <t>21:0212:000849</t>
  </si>
  <si>
    <t>21:0212:000849:0001:0001:00</t>
  </si>
  <si>
    <t>105E  :883515:00:------:--</t>
  </si>
  <si>
    <t>21:0716:001003</t>
  </si>
  <si>
    <t>21:0212:000850</t>
  </si>
  <si>
    <t>21:0212:000850:0001:0001:00</t>
  </si>
  <si>
    <t>105E  :883516:00:------:--</t>
  </si>
  <si>
    <t>21:0716:001004</t>
  </si>
  <si>
    <t>21:0212:000851</t>
  </si>
  <si>
    <t>21:0212:000851:0001:0001:00</t>
  </si>
  <si>
    <t>105E  :883517:00:------:--</t>
  </si>
  <si>
    <t>21:0716:001005</t>
  </si>
  <si>
    <t>21:0212:000852</t>
  </si>
  <si>
    <t>21:0212:000852:0001:0001:00</t>
  </si>
  <si>
    <t>105E  :883518:00:------:--</t>
  </si>
  <si>
    <t>21:0716:001006</t>
  </si>
  <si>
    <t>21:0212:000853</t>
  </si>
  <si>
    <t>21:0212:000853:0001:0001:00</t>
  </si>
  <si>
    <t>105E  :883519:00:------:--</t>
  </si>
  <si>
    <t>21:0716:001007</t>
  </si>
  <si>
    <t>21:0212:000854</t>
  </si>
  <si>
    <t>21:0212:000854:0001:0001:00</t>
  </si>
  <si>
    <t>105E  :883520:00:------:--</t>
  </si>
  <si>
    <t>21:0716:001008</t>
  </si>
  <si>
    <t>21:0212:000855</t>
  </si>
  <si>
    <t>21:0212:000855:0001:0001:00</t>
  </si>
  <si>
    <t>105E  :883521:80:883523:10</t>
  </si>
  <si>
    <t>21:0716:001009</t>
  </si>
  <si>
    <t>21:0212:000857</t>
  </si>
  <si>
    <t>21:0212:000857:0001:0001:02</t>
  </si>
  <si>
    <t>105E  :883522:00:------:--</t>
  </si>
  <si>
    <t>21:0716:001010</t>
  </si>
  <si>
    <t>21:0212:000856</t>
  </si>
  <si>
    <t>21:0212:000856:0001:0001:00</t>
  </si>
  <si>
    <t>105E  :883523:10:------:--</t>
  </si>
  <si>
    <t>21:0716:001011</t>
  </si>
  <si>
    <t>21:0212:000857:0001:0001:01</t>
  </si>
  <si>
    <t>105E  :883524:20:883523:10</t>
  </si>
  <si>
    <t>21:0716:001012</t>
  </si>
  <si>
    <t>21:0212:000857:0002:0001:00</t>
  </si>
  <si>
    <t>105E  :883525:00:------:--</t>
  </si>
  <si>
    <t>21:0716:001013</t>
  </si>
  <si>
    <t>21:0212:000858</t>
  </si>
  <si>
    <t>21:0212:000858:0001:0001:00</t>
  </si>
  <si>
    <t>105E  :883526:00:------:--</t>
  </si>
  <si>
    <t>21:0716:001014</t>
  </si>
  <si>
    <t>21:0212:000859</t>
  </si>
  <si>
    <t>21:0212:000859:0001:0001:00</t>
  </si>
  <si>
    <t>105E  :883527:00:------:--</t>
  </si>
  <si>
    <t>21:0716:001015</t>
  </si>
  <si>
    <t>21:0212:000860</t>
  </si>
  <si>
    <t>21:0212:000860:0001:0001:00</t>
  </si>
  <si>
    <t>105E  :883528:00:------:--</t>
  </si>
  <si>
    <t>21:0716:001016</t>
  </si>
  <si>
    <t>21:0212:000861</t>
  </si>
  <si>
    <t>21:0212:000861:0001:0001:00</t>
  </si>
  <si>
    <t>105E  :883529:00:------:--</t>
  </si>
  <si>
    <t>21:0716:001017</t>
  </si>
  <si>
    <t>21:0212:000862</t>
  </si>
  <si>
    <t>21:0212:000862:0001:0001:00</t>
  </si>
  <si>
    <t>105E  :883530:00:------:--</t>
  </si>
  <si>
    <t>21:0716:001018</t>
  </si>
  <si>
    <t>21:0212:000863</t>
  </si>
  <si>
    <t>21:0212:000863:0001:0001:00</t>
  </si>
  <si>
    <t>105E  :883531:00:------:--</t>
  </si>
  <si>
    <t>21:0716:001019</t>
  </si>
  <si>
    <t>21:0212:000864</t>
  </si>
  <si>
    <t>21:0212:000864:0001:0001:00</t>
  </si>
  <si>
    <t>105E  :883532:00:------:--</t>
  </si>
  <si>
    <t>21:0716:001020</t>
  </si>
  <si>
    <t>21:0212:000865</t>
  </si>
  <si>
    <t>21:0212:000865:0001:0001:00</t>
  </si>
  <si>
    <t>105E  :883533:00:------:--</t>
  </si>
  <si>
    <t>21:0716:001021</t>
  </si>
  <si>
    <t>21:0212:000866</t>
  </si>
  <si>
    <t>21:0212:000866:0001:0001:00</t>
  </si>
  <si>
    <t>105E  :883534:00:------:--</t>
  </si>
  <si>
    <t>21:0716:001022</t>
  </si>
  <si>
    <t>21:0212:000867</t>
  </si>
  <si>
    <t>21:0212:000867:0001:0001:00</t>
  </si>
  <si>
    <t>105E  :883535:00:------:--</t>
  </si>
  <si>
    <t>21:0716:001023</t>
  </si>
  <si>
    <t>21:0212:000868</t>
  </si>
  <si>
    <t>21:0212:000868:0001:0001:00</t>
  </si>
  <si>
    <t>105E  :883536:00:------:--</t>
  </si>
  <si>
    <t>21:0716:001024</t>
  </si>
  <si>
    <t>21:0212:000869</t>
  </si>
  <si>
    <t>21:0212:000869:0001:0001:00</t>
  </si>
  <si>
    <t>105E  :883537:00:------:--</t>
  </si>
  <si>
    <t>21:0716:001025</t>
  </si>
  <si>
    <t>21:0212:000870</t>
  </si>
  <si>
    <t>21:0212:000870:0001:0001:00</t>
  </si>
  <si>
    <t>105E  :883538:00:------:--</t>
  </si>
  <si>
    <t>21:0716:001026</t>
  </si>
  <si>
    <t>21:0212:000871</t>
  </si>
  <si>
    <t>21:0212:000871:0001:0001:00</t>
  </si>
  <si>
    <t>105E  :883539:00:------:--</t>
  </si>
  <si>
    <t>21:0716:001027</t>
  </si>
  <si>
    <t>21:0212:000872</t>
  </si>
  <si>
    <t>21:0212:000872:0001:0001:00</t>
  </si>
  <si>
    <t>105E  :883540:9Y:------:--</t>
  </si>
  <si>
    <t>21:0716:001028</t>
  </si>
  <si>
    <t>105E  :883541:80:883552:10</t>
  </si>
  <si>
    <t>21:0716:001029</t>
  </si>
  <si>
    <t>21:0212:000882</t>
  </si>
  <si>
    <t>21:0212:000882:0001:0001:02</t>
  </si>
  <si>
    <t>105E  :883542:00:------:--</t>
  </si>
  <si>
    <t>21:0716:001030</t>
  </si>
  <si>
    <t>21:0212:000873</t>
  </si>
  <si>
    <t>21:0212:000873:0001:0001:00</t>
  </si>
  <si>
    <t>105E  :883543:00:------:--</t>
  </si>
  <si>
    <t>21:0716:001031</t>
  </si>
  <si>
    <t>21:0212:000874</t>
  </si>
  <si>
    <t>21:0212:000874:0001:0001:00</t>
  </si>
  <si>
    <t>105E  :883544:00:------:--</t>
  </si>
  <si>
    <t>21:0716:001032</t>
  </si>
  <si>
    <t>21:0212:000875</t>
  </si>
  <si>
    <t>21:0212:000875:0001:0001:00</t>
  </si>
  <si>
    <t>105E  :883545:00:------:--</t>
  </si>
  <si>
    <t>21:0716:001033</t>
  </si>
  <si>
    <t>21:0212:000876</t>
  </si>
  <si>
    <t>21:0212:000876:0001:0001:00</t>
  </si>
  <si>
    <t>105E  :883546:00:------:--</t>
  </si>
  <si>
    <t>21:0716:001034</t>
  </si>
  <si>
    <t>21:0212:000877</t>
  </si>
  <si>
    <t>21:0212:000877:0001:0001:00</t>
  </si>
  <si>
    <t>105E  :883547:00:------:--</t>
  </si>
  <si>
    <t>21:0716:001035</t>
  </si>
  <si>
    <t>21:0212:000878</t>
  </si>
  <si>
    <t>21:0212:000878:0001:0001:00</t>
  </si>
  <si>
    <t>105E  :883548:9Z:------:--</t>
  </si>
  <si>
    <t>21:0716:001036</t>
  </si>
  <si>
    <t>105E  :883549:00:------:--</t>
  </si>
  <si>
    <t>21:0716:001037</t>
  </si>
  <si>
    <t>21:0212:000879</t>
  </si>
  <si>
    <t>21:0212:000879:0001:0001:00</t>
  </si>
  <si>
    <t>105E  :883550:00:------:--</t>
  </si>
  <si>
    <t>21:0716:001038</t>
  </si>
  <si>
    <t>21:0212:000880</t>
  </si>
  <si>
    <t>21:0212:000880:0001:0001:00</t>
  </si>
  <si>
    <t>105E  :883551:00:------:--</t>
  </si>
  <si>
    <t>21:0716:001039</t>
  </si>
  <si>
    <t>21:0212:000881</t>
  </si>
  <si>
    <t>21:0212:000881:0001:0001:00</t>
  </si>
  <si>
    <t>105E  :883552:10:------:--</t>
  </si>
  <si>
    <t>21:0716:001040</t>
  </si>
  <si>
    <t>21:0212:000882:0001:0001:01</t>
  </si>
  <si>
    <t>105E  :883553:20:883552:10</t>
  </si>
  <si>
    <t>21:0716:001041</t>
  </si>
  <si>
    <t>21:0212:000882:0002:0001:00</t>
  </si>
  <si>
    <t>105E  :883554:00:------:--</t>
  </si>
  <si>
    <t>21:0716:001042</t>
  </si>
  <si>
    <t>21:0212:000883</t>
  </si>
  <si>
    <t>21:0212:000883:0001:0001:00</t>
  </si>
  <si>
    <t>105E  :883555:00:------:--</t>
  </si>
  <si>
    <t>21:0716:001043</t>
  </si>
  <si>
    <t>21:0212:000884</t>
  </si>
  <si>
    <t>21:0212:000884:0001:0001:00</t>
  </si>
  <si>
    <t>105E  :883556:00:------:--</t>
  </si>
  <si>
    <t>21:0716:001044</t>
  </si>
  <si>
    <t>21:0212:000885</t>
  </si>
  <si>
    <t>21:0212:000885:0001:0001:00</t>
  </si>
  <si>
    <t>105E  :883557:00:------:--</t>
  </si>
  <si>
    <t>21:0716:001045</t>
  </si>
  <si>
    <t>21:0212:000886</t>
  </si>
  <si>
    <t>21:0212:000886:0001:0001:00</t>
  </si>
  <si>
    <t>105E  :883558:00:------:--</t>
  </si>
  <si>
    <t>21:0716:001046</t>
  </si>
  <si>
    <t>21:0212:000887</t>
  </si>
  <si>
    <t>21:0212:000887:0001:0001:00</t>
  </si>
  <si>
    <t>105E  :883559:00:------:--</t>
  </si>
  <si>
    <t>21:0716:001047</t>
  </si>
  <si>
    <t>21:0212:000888</t>
  </si>
  <si>
    <t>21:0212:000888:0001:0001:00</t>
  </si>
  <si>
    <t>105E  :883560:00:------:--</t>
  </si>
  <si>
    <t>21:0716:001048</t>
  </si>
  <si>
    <t>21:0212:000889</t>
  </si>
  <si>
    <t>21:0212:000889:0001:0001:00</t>
  </si>
  <si>
    <t>105E  :883561:80:883563:10</t>
  </si>
  <si>
    <t>21:0716:001049</t>
  </si>
  <si>
    <t>21:0212:000891</t>
  </si>
  <si>
    <t>21:0212:000891:0001:0001:02</t>
  </si>
  <si>
    <t>105E  :883562:00:------:--</t>
  </si>
  <si>
    <t>21:0716:001050</t>
  </si>
  <si>
    <t>21:0212:000890</t>
  </si>
  <si>
    <t>21:0212:000890:0001:0001:00</t>
  </si>
  <si>
    <t>105E  :883563:10:------:--</t>
  </si>
  <si>
    <t>21:0716:001051</t>
  </si>
  <si>
    <t>21:0212:000891:0001:0001:01</t>
  </si>
  <si>
    <t>105E  :883564:20:883563:10</t>
  </si>
  <si>
    <t>21:0716:001052</t>
  </si>
  <si>
    <t>21:0212:000891:0002:0001:00</t>
  </si>
  <si>
    <t>105E  :883565:00:------:--</t>
  </si>
  <si>
    <t>21:0716:001053</t>
  </si>
  <si>
    <t>21:0212:000892</t>
  </si>
  <si>
    <t>21:0212:000892:0001:0001:00</t>
  </si>
  <si>
    <t>105E  :883566:00:------:--</t>
  </si>
  <si>
    <t>21:0716:001054</t>
  </si>
  <si>
    <t>21:0212:000893</t>
  </si>
  <si>
    <t>21:0212:000893:0001:0001:00</t>
  </si>
  <si>
    <t>105E  :883567:9X:------:--</t>
  </si>
  <si>
    <t>21:0716:001055</t>
  </si>
  <si>
    <t>105E  :883568:00:------:--</t>
  </si>
  <si>
    <t>21:0716:001056</t>
  </si>
  <si>
    <t>21:0212:000894</t>
  </si>
  <si>
    <t>21:0212:000894:0001:0001:00</t>
  </si>
  <si>
    <t>105E  :883569:00:------:--</t>
  </si>
  <si>
    <t>21:0716:001057</t>
  </si>
  <si>
    <t>21:0212:000895</t>
  </si>
  <si>
    <t>21:0212:000895:0001:0001:00</t>
  </si>
  <si>
    <t>105E  :883570:00:------:--</t>
  </si>
  <si>
    <t>21:0716:001058</t>
  </si>
  <si>
    <t>21:0212:000896</t>
  </si>
  <si>
    <t>21:0212:000896:0001:0001:00</t>
  </si>
  <si>
    <t>105E  :883571:00:------:--</t>
  </si>
  <si>
    <t>21:0716:001059</t>
  </si>
  <si>
    <t>21:0212:000897</t>
  </si>
  <si>
    <t>21:0212:000897:0001:0001:00</t>
  </si>
  <si>
    <t>105E  :883572:00:------:--</t>
  </si>
  <si>
    <t>21:0716:001060</t>
  </si>
  <si>
    <t>21:0212:000898</t>
  </si>
  <si>
    <t>21:0212:000898:0001:0001:00</t>
  </si>
  <si>
    <t>105E  :883573:00:------:--</t>
  </si>
  <si>
    <t>21:0716:001061</t>
  </si>
  <si>
    <t>21:0212:000899</t>
  </si>
  <si>
    <t>21:0212:000899:0001:0001:00</t>
  </si>
  <si>
    <t>105E  :883574:00:------:--</t>
  </si>
  <si>
    <t>21:0716:001062</t>
  </si>
  <si>
    <t>21:0212:000900</t>
  </si>
  <si>
    <t>21:0212:000900:0001:0001:00</t>
  </si>
  <si>
    <t>105E  :883575:00:------:--</t>
  </si>
  <si>
    <t>21:0716:001063</t>
  </si>
  <si>
    <t>21:0212:000901</t>
  </si>
  <si>
    <t>21:0212:000901:0001:0001:00</t>
  </si>
  <si>
    <t>105E  :883576:00:------:--</t>
  </si>
  <si>
    <t>21:0716:001064</t>
  </si>
  <si>
    <t>21:0212:000902</t>
  </si>
  <si>
    <t>21:0212:000902:0001:0001:00</t>
  </si>
  <si>
    <t>105E  :883577:00:------:--</t>
  </si>
  <si>
    <t>21:0716:001065</t>
  </si>
  <si>
    <t>21:0212:000903</t>
  </si>
  <si>
    <t>21:0212:000903:0001:0001:00</t>
  </si>
  <si>
    <t>105E  :883578:00:------:--</t>
  </si>
  <si>
    <t>21:0716:001066</t>
  </si>
  <si>
    <t>21:0212:000904</t>
  </si>
  <si>
    <t>21:0212:000904:0001:0001:00</t>
  </si>
  <si>
    <t>105E  :883579:00:------:--</t>
  </si>
  <si>
    <t>21:0716:001067</t>
  </si>
  <si>
    <t>21:0212:000905</t>
  </si>
  <si>
    <t>21:0212:000905:0001:0001:00</t>
  </si>
  <si>
    <t>105E  :883580:00:------:--</t>
  </si>
  <si>
    <t>21:0716:001068</t>
  </si>
  <si>
    <t>21:0212:000906</t>
  </si>
  <si>
    <t>21:0212:000906:0001:0001:00</t>
  </si>
  <si>
    <t>105E  :883581:80:883583:20</t>
  </si>
  <si>
    <t>21:0716:001069</t>
  </si>
  <si>
    <t>21:0212:000907</t>
  </si>
  <si>
    <t>21:0212:000907:0002:0001:02</t>
  </si>
  <si>
    <t>105E  :883582:10:------:--</t>
  </si>
  <si>
    <t>21:0716:001070</t>
  </si>
  <si>
    <t>21:0212:000907:0001:0001:00</t>
  </si>
  <si>
    <t>105E  :883583:20:883582:10</t>
  </si>
  <si>
    <t>21:0716:001071</t>
  </si>
  <si>
    <t>21:0212:000907:0002:0001:01</t>
  </si>
  <si>
    <t>105E  :883584:00:------:--</t>
  </si>
  <si>
    <t>21:0716:001072</t>
  </si>
  <si>
    <t>21:0212:000908</t>
  </si>
  <si>
    <t>21:0212:000908:0001:0001:00</t>
  </si>
  <si>
    <t>105E  :883585:9Z:------:--</t>
  </si>
  <si>
    <t>21:0716:001073</t>
  </si>
  <si>
    <t>105K  :881001:80:881005:10</t>
  </si>
  <si>
    <t>21:0720:000001</t>
  </si>
  <si>
    <t>21:0213:000003</t>
  </si>
  <si>
    <t>21:0213:000003:0001:0001:02</t>
  </si>
  <si>
    <t>105K  :881002:00:------:--</t>
  </si>
  <si>
    <t>21:0720:000002</t>
  </si>
  <si>
    <t>21:0213:000001</t>
  </si>
  <si>
    <t>21:0213:000001:0001:0001:00</t>
  </si>
  <si>
    <t>105K  :881003:9X:------:--</t>
  </si>
  <si>
    <t>21:0720:000003</t>
  </si>
  <si>
    <t>105K  :881004:00:------:--</t>
  </si>
  <si>
    <t>21:0720:000004</t>
  </si>
  <si>
    <t>21:0213:000002</t>
  </si>
  <si>
    <t>21:0213:000002:0001:0001:00</t>
  </si>
  <si>
    <t>105K  :881005:10:------:--</t>
  </si>
  <si>
    <t>21:0720:000005</t>
  </si>
  <si>
    <t>21:0213:000003:0001:0001:01</t>
  </si>
  <si>
    <t>105K  :881006:20:881005:10</t>
  </si>
  <si>
    <t>21:0720:000006</t>
  </si>
  <si>
    <t>21:0213:000003:0002:0001:00</t>
  </si>
  <si>
    <t>105K  :881007:00:------:--</t>
  </si>
  <si>
    <t>21:0720:000007</t>
  </si>
  <si>
    <t>21:0213:000004</t>
  </si>
  <si>
    <t>21:0213:000004:0001:0001:00</t>
  </si>
  <si>
    <t>105K  :881008:00:------:--</t>
  </si>
  <si>
    <t>21:0720:000008</t>
  </si>
  <si>
    <t>21:0213:000005</t>
  </si>
  <si>
    <t>21:0213:000005:0001:0001:00</t>
  </si>
  <si>
    <t>105K  :881009:00:------:--</t>
  </si>
  <si>
    <t>21:0720:000009</t>
  </si>
  <si>
    <t>21:0213:000006</t>
  </si>
  <si>
    <t>21:0213:000006:0001:0001:00</t>
  </si>
  <si>
    <t>105K  :881010:00:------:--</t>
  </si>
  <si>
    <t>21:0720:000010</t>
  </si>
  <si>
    <t>21:0213:000007</t>
  </si>
  <si>
    <t>21:0213:000007:0001:0001:00</t>
  </si>
  <si>
    <t>105K  :881011:00:------:--</t>
  </si>
  <si>
    <t>21:0720:000011</t>
  </si>
  <si>
    <t>21:0213:000008</t>
  </si>
  <si>
    <t>21:0213:000008:0001:0001:00</t>
  </si>
  <si>
    <t>105K  :881012:00:------:--</t>
  </si>
  <si>
    <t>21:0720:000012</t>
  </si>
  <si>
    <t>21:0213:000009</t>
  </si>
  <si>
    <t>21:0213:000009:0001:0001:00</t>
  </si>
  <si>
    <t>105K  :881013:00:------:--</t>
  </si>
  <si>
    <t>21:0720:000013</t>
  </si>
  <si>
    <t>21:0213:000010</t>
  </si>
  <si>
    <t>21:0213:000010:0001:0001:00</t>
  </si>
  <si>
    <t>105K  :881014:00:------:--</t>
  </si>
  <si>
    <t>21:0720:000014</t>
  </si>
  <si>
    <t>21:0213:000011</t>
  </si>
  <si>
    <t>21:0213:000011:0001:0001:00</t>
  </si>
  <si>
    <t>105K  :881015:00:------:--</t>
  </si>
  <si>
    <t>21:0720:000015</t>
  </si>
  <si>
    <t>21:0213:000012</t>
  </si>
  <si>
    <t>21:0213:000012:0001:0001:00</t>
  </si>
  <si>
    <t>105K  :881016:00:------:--</t>
  </si>
  <si>
    <t>21:0720:000016</t>
  </si>
  <si>
    <t>21:0213:000013</t>
  </si>
  <si>
    <t>21:0213:000013:0001:0001:00</t>
  </si>
  <si>
    <t>105K  :881017:00:------:--</t>
  </si>
  <si>
    <t>21:0720:000017</t>
  </si>
  <si>
    <t>21:0213:000014</t>
  </si>
  <si>
    <t>21:0213:000014:0001:0001:00</t>
  </si>
  <si>
    <t>105K  :881018:00:------:--</t>
  </si>
  <si>
    <t>21:0720:000018</t>
  </si>
  <si>
    <t>21:0213:000015</t>
  </si>
  <si>
    <t>21:0213:000015:0001:0001:00</t>
  </si>
  <si>
    <t>105K  :881019:00:------:--</t>
  </si>
  <si>
    <t>21:0720:000019</t>
  </si>
  <si>
    <t>21:0213:000016</t>
  </si>
  <si>
    <t>21:0213:000016:0001:0001:00</t>
  </si>
  <si>
    <t>105K  :881020:00:------:--</t>
  </si>
  <si>
    <t>21:0720:000020</t>
  </si>
  <si>
    <t>21:0213:000017</t>
  </si>
  <si>
    <t>21:0213:000017:0001:0001:00</t>
  </si>
  <si>
    <t>105K  :881021:80:881026:20</t>
  </si>
  <si>
    <t>21:0720:000021</t>
  </si>
  <si>
    <t>21:0213:000020</t>
  </si>
  <si>
    <t>21:0213:000020:0002:0001:02</t>
  </si>
  <si>
    <t>105K  :881022:9X:------:--</t>
  </si>
  <si>
    <t>21:0720:000022</t>
  </si>
  <si>
    <t>105K  :881023:00:------:--</t>
  </si>
  <si>
    <t>21:0720:000023</t>
  </si>
  <si>
    <t>21:0213:000018</t>
  </si>
  <si>
    <t>21:0213:000018:0001:0001:00</t>
  </si>
  <si>
    <t>105K  :881024:00:------:--</t>
  </si>
  <si>
    <t>21:0720:000024</t>
  </si>
  <si>
    <t>21:0213:000019</t>
  </si>
  <si>
    <t>21:0213:000019:0001:0001:00</t>
  </si>
  <si>
    <t>105K  :881025:10:------:--</t>
  </si>
  <si>
    <t>21:0720:000025</t>
  </si>
  <si>
    <t>21:0213:000020:0001:0001:00</t>
  </si>
  <si>
    <t>105K  :881026:20:881025:10</t>
  </si>
  <si>
    <t>21:0720:000026</t>
  </si>
  <si>
    <t>21:0213:000020:0002:0001:01</t>
  </si>
  <si>
    <t>105K  :881027:00:------:--</t>
  </si>
  <si>
    <t>21:0720:000027</t>
  </si>
  <si>
    <t>21:0213:000021</t>
  </si>
  <si>
    <t>21:0213:000021:0001:0001:00</t>
  </si>
  <si>
    <t>105K  :881028:00:------:--</t>
  </si>
  <si>
    <t>21:0720:000028</t>
  </si>
  <si>
    <t>21:0213:000022</t>
  </si>
  <si>
    <t>21:0213:000022:0001:0001:00</t>
  </si>
  <si>
    <t>105K  :881029:00:------:--</t>
  </si>
  <si>
    <t>21:0720:000029</t>
  </si>
  <si>
    <t>21:0213:000023</t>
  </si>
  <si>
    <t>21:0213:000023:0001:0001:00</t>
  </si>
  <si>
    <t>105K  :881030:00:------:--</t>
  </si>
  <si>
    <t>21:0720:000030</t>
  </si>
  <si>
    <t>21:0213:000024</t>
  </si>
  <si>
    <t>21:0213:000024:0001:0001:00</t>
  </si>
  <si>
    <t>105K  :881031:00:------:--</t>
  </si>
  <si>
    <t>21:0720:000031</t>
  </si>
  <si>
    <t>21:0213:000025</t>
  </si>
  <si>
    <t>21:0213:000025:0001:0001:00</t>
  </si>
  <si>
    <t>105K  :881032:00:------:--</t>
  </si>
  <si>
    <t>21:0720:000032</t>
  </si>
  <si>
    <t>21:0213:000026</t>
  </si>
  <si>
    <t>21:0213:000026:0001:0001:00</t>
  </si>
  <si>
    <t>105K  :881033:00:------:--</t>
  </si>
  <si>
    <t>21:0720:000033</t>
  </si>
  <si>
    <t>21:0213:000027</t>
  </si>
  <si>
    <t>21:0213:000027:0001:0001:00</t>
  </si>
  <si>
    <t>105K  :881034:00:------:--</t>
  </si>
  <si>
    <t>21:0720:000034</t>
  </si>
  <si>
    <t>21:0213:000028</t>
  </si>
  <si>
    <t>21:0213:000028:0001:0001:00</t>
  </si>
  <si>
    <t>105K  :881035:00:------:--</t>
  </si>
  <si>
    <t>21:0720:000035</t>
  </si>
  <si>
    <t>21:0213:000029</t>
  </si>
  <si>
    <t>21:0213:000029:0001:0001:00</t>
  </si>
  <si>
    <t>105K  :881036:00:------:--</t>
  </si>
  <si>
    <t>21:0720:000036</t>
  </si>
  <si>
    <t>21:0213:000030</t>
  </si>
  <si>
    <t>21:0213:000030:0001:0001:00</t>
  </si>
  <si>
    <t>105K  :881037:00:------:--</t>
  </si>
  <si>
    <t>21:0720:000037</t>
  </si>
  <si>
    <t>21:0213:000031</t>
  </si>
  <si>
    <t>21:0213:000031:0001:0001:00</t>
  </si>
  <si>
    <t>105K  :881038:00:------:--</t>
  </si>
  <si>
    <t>21:0720:000038</t>
  </si>
  <si>
    <t>21:0213:000032</t>
  </si>
  <si>
    <t>21:0213:000032:0001:0001:00</t>
  </si>
  <si>
    <t>105K  :881039:00:------:--</t>
  </si>
  <si>
    <t>21:0720:000039</t>
  </si>
  <si>
    <t>21:0213:000033</t>
  </si>
  <si>
    <t>21:0213:000033:0001:0001:00</t>
  </si>
  <si>
    <t>105K  :881040:00:------:--</t>
  </si>
  <si>
    <t>21:0720:000040</t>
  </si>
  <si>
    <t>21:0213:000034</t>
  </si>
  <si>
    <t>21:0213:000034:0001:0001:00</t>
  </si>
  <si>
    <t>105K  :881041:80:881045:20</t>
  </si>
  <si>
    <t>21:0720:000041</t>
  </si>
  <si>
    <t>21:0213:000036</t>
  </si>
  <si>
    <t>21:0213:000036:0002:0001:02</t>
  </si>
  <si>
    <t>105K  :881042:9Y:------:--</t>
  </si>
  <si>
    <t>21:0720:000042</t>
  </si>
  <si>
    <t>105K  :881043:00:------:--</t>
  </si>
  <si>
    <t>21:0720:000043</t>
  </si>
  <si>
    <t>21:0213:000035</t>
  </si>
  <si>
    <t>21:0213:000035:0001:0001:00</t>
  </si>
  <si>
    <t>105K  :881044:10:------:--</t>
  </si>
  <si>
    <t>21:0720:000044</t>
  </si>
  <si>
    <t>21:0213:000036:0001:0001:00</t>
  </si>
  <si>
    <t>105K  :881045:20:881044:10</t>
  </si>
  <si>
    <t>21:0720:000045</t>
  </si>
  <si>
    <t>21:0213:000036:0002:0001:01</t>
  </si>
  <si>
    <t>105K  :881046:00:------:--</t>
  </si>
  <si>
    <t>21:0720:000046</t>
  </si>
  <si>
    <t>21:0213:000037</t>
  </si>
  <si>
    <t>21:0213:000037:0001:0001:00</t>
  </si>
  <si>
    <t>105K  :881047:00:------:--</t>
  </si>
  <si>
    <t>21:0720:000047</t>
  </si>
  <si>
    <t>21:0213:000038</t>
  </si>
  <si>
    <t>21:0213:000038:0001:0001:00</t>
  </si>
  <si>
    <t>105K  :881048:00:------:--</t>
  </si>
  <si>
    <t>21:0720:000048</t>
  </si>
  <si>
    <t>21:0213:000039</t>
  </si>
  <si>
    <t>21:0213:000039:0001:0001:00</t>
  </si>
  <si>
    <t>105K  :881049:00:------:--</t>
  </si>
  <si>
    <t>21:0720:000049</t>
  </si>
  <si>
    <t>21:0213:000040</t>
  </si>
  <si>
    <t>21:0213:000040:0001:0001:00</t>
  </si>
  <si>
    <t>105K  :881050:00:------:--</t>
  </si>
  <si>
    <t>21:0720:000050</t>
  </si>
  <si>
    <t>21:0213:000041</t>
  </si>
  <si>
    <t>21:0213:000041:0001:0001:00</t>
  </si>
  <si>
    <t>105K  :881051:00:------:--</t>
  </si>
  <si>
    <t>21:0720:000051</t>
  </si>
  <si>
    <t>21:0213:000042</t>
  </si>
  <si>
    <t>21:0213:000042:0001:0001:00</t>
  </si>
  <si>
    <t>105K  :881052:00:------:--</t>
  </si>
  <si>
    <t>21:0720:000052</t>
  </si>
  <si>
    <t>21:0213:000043</t>
  </si>
  <si>
    <t>21:0213:000043:0001:0001:00</t>
  </si>
  <si>
    <t>105K  :881053:00:------:--</t>
  </si>
  <si>
    <t>21:0720:000053</t>
  </si>
  <si>
    <t>21:0213:000044</t>
  </si>
  <si>
    <t>21:0213:000044:0001:0001:00</t>
  </si>
  <si>
    <t>105K  :881054:00:------:--</t>
  </si>
  <si>
    <t>21:0720:000054</t>
  </si>
  <si>
    <t>21:0213:000045</t>
  </si>
  <si>
    <t>21:0213:000045:0001:0001:00</t>
  </si>
  <si>
    <t>105K  :881055:00:------:--</t>
  </si>
  <si>
    <t>21:0720:000055</t>
  </si>
  <si>
    <t>21:0213:000046</t>
  </si>
  <si>
    <t>21:0213:000046:0001:0001:00</t>
  </si>
  <si>
    <t>105K  :881056:00:------:--</t>
  </si>
  <si>
    <t>21:0720:000056</t>
  </si>
  <si>
    <t>21:0213:000047</t>
  </si>
  <si>
    <t>21:0213:000047:0001:0001:00</t>
  </si>
  <si>
    <t>105K  :881057:00:------:--</t>
  </si>
  <si>
    <t>21:0720:000057</t>
  </si>
  <si>
    <t>21:0213:000048</t>
  </si>
  <si>
    <t>21:0213:000048:0001:0001:00</t>
  </si>
  <si>
    <t>105K  :881058:00:------:--</t>
  </si>
  <si>
    <t>21:0720:000058</t>
  </si>
  <si>
    <t>21:0213:000049</t>
  </si>
  <si>
    <t>21:0213:000049:0001:0001:00</t>
  </si>
  <si>
    <t>105K  :881059:00:------:--</t>
  </si>
  <si>
    <t>21:0720:000059</t>
  </si>
  <si>
    <t>21:0213:000050</t>
  </si>
  <si>
    <t>21:0213:000050:0001:0001:00</t>
  </si>
  <si>
    <t>105K  :881060:00:------:--</t>
  </si>
  <si>
    <t>21:0720:000060</t>
  </si>
  <si>
    <t>21:0213:000051</t>
  </si>
  <si>
    <t>21:0213:000051:0001:0001:00</t>
  </si>
  <si>
    <t>105K  :881061:80:881072:10</t>
  </si>
  <si>
    <t>21:0720:000061</t>
  </si>
  <si>
    <t>21:0213:000062</t>
  </si>
  <si>
    <t>21:0213:000062:0001:0001:02</t>
  </si>
  <si>
    <t>105K  :881062:00:------:--</t>
  </si>
  <si>
    <t>21:0720:000062</t>
  </si>
  <si>
    <t>21:0213:000052</t>
  </si>
  <si>
    <t>21:0213:000052:0001:0001:00</t>
  </si>
  <si>
    <t>105K  :881063:00:------:--</t>
  </si>
  <si>
    <t>21:0720:000063</t>
  </si>
  <si>
    <t>21:0213:000053</t>
  </si>
  <si>
    <t>21:0213:000053:0001:0001:00</t>
  </si>
  <si>
    <t>105K  :881064:00:------:--</t>
  </si>
  <si>
    <t>21:0720:000064</t>
  </si>
  <si>
    <t>21:0213:000054</t>
  </si>
  <si>
    <t>21:0213:000054:0001:0001:00</t>
  </si>
  <si>
    <t>105K  :881065:00:------:--</t>
  </si>
  <si>
    <t>21:0720:000065</t>
  </si>
  <si>
    <t>21:0213:000055</t>
  </si>
  <si>
    <t>21:0213:000055:0001:0001:00</t>
  </si>
  <si>
    <t>105K  :881066:00:------:--</t>
  </si>
  <si>
    <t>21:0720:000066</t>
  </si>
  <si>
    <t>21:0213:000056</t>
  </si>
  <si>
    <t>21:0213:000056:0001:0001:00</t>
  </si>
  <si>
    <t>105K  :881067:00:------:--</t>
  </si>
  <si>
    <t>21:0720:000067</t>
  </si>
  <si>
    <t>21:0213:000057</t>
  </si>
  <si>
    <t>21:0213:000057:0001:0001:00</t>
  </si>
  <si>
    <t>105K  :881068:00:------:--</t>
  </si>
  <si>
    <t>21:0720:000068</t>
  </si>
  <si>
    <t>21:0213:000058</t>
  </si>
  <si>
    <t>21:0213:000058:0001:0001:00</t>
  </si>
  <si>
    <t>105K  :881069:00:------:--</t>
  </si>
  <si>
    <t>21:0720:000069</t>
  </si>
  <si>
    <t>21:0213:000059</t>
  </si>
  <si>
    <t>21:0213:000059:0001:0001:00</t>
  </si>
  <si>
    <t>105K  :881070:00:------:--</t>
  </si>
  <si>
    <t>21:0720:000070</t>
  </si>
  <si>
    <t>21:0213:000060</t>
  </si>
  <si>
    <t>21:0213:000060:0001:0001:00</t>
  </si>
  <si>
    <t>105K  :881071:00:------:--</t>
  </si>
  <si>
    <t>21:0720:000071</t>
  </si>
  <si>
    <t>21:0213:000061</t>
  </si>
  <si>
    <t>21:0213:000061:0001:0001:00</t>
  </si>
  <si>
    <t>105K  :881072:10:------:--</t>
  </si>
  <si>
    <t>21:0720:000072</t>
  </si>
  <si>
    <t>21:0213:000062:0001:0001:01</t>
  </si>
  <si>
    <t>105K  :881073:20:881072:10</t>
  </si>
  <si>
    <t>21:0720:000073</t>
  </si>
  <si>
    <t>21:0213:000062:0002:0001:00</t>
  </si>
  <si>
    <t>105K  :881074:00:------:--</t>
  </si>
  <si>
    <t>21:0720:000074</t>
  </si>
  <si>
    <t>21:0213:000063</t>
  </si>
  <si>
    <t>21:0213:000063:0001:0001:00</t>
  </si>
  <si>
    <t>105K  :881075:00:------:--</t>
  </si>
  <si>
    <t>21:0720:000075</t>
  </si>
  <si>
    <t>21:0213:000064</t>
  </si>
  <si>
    <t>21:0213:000064:0001:0001:00</t>
  </si>
  <si>
    <t>105K  :881076:00:------:--</t>
  </si>
  <si>
    <t>21:0720:000076</t>
  </si>
  <si>
    <t>21:0213:000065</t>
  </si>
  <si>
    <t>21:0213:000065:0001:0001:00</t>
  </si>
  <si>
    <t>105K  :881077:00:------:--</t>
  </si>
  <si>
    <t>21:0720:000077</t>
  </si>
  <si>
    <t>21:0213:000066</t>
  </si>
  <si>
    <t>21:0213:000066:0001:0001:00</t>
  </si>
  <si>
    <t>105K  :881078:9Z:------:--</t>
  </si>
  <si>
    <t>21:0720:000078</t>
  </si>
  <si>
    <t>105K  :881079:00:------:--</t>
  </si>
  <si>
    <t>21:0720:000079</t>
  </si>
  <si>
    <t>21:0213:000067</t>
  </si>
  <si>
    <t>21:0213:000067:0001:0001:00</t>
  </si>
  <si>
    <t>105K  :881080:00:------:--</t>
  </si>
  <si>
    <t>21:0720:000080</t>
  </si>
  <si>
    <t>21:0213:000068</t>
  </si>
  <si>
    <t>21:0213:000068:0001:0001:00</t>
  </si>
  <si>
    <t>105K  :881081:80:881090:20</t>
  </si>
  <si>
    <t>21:0720:000081</t>
  </si>
  <si>
    <t>21:0213:000076</t>
  </si>
  <si>
    <t>21:0213:000076:0002:0001:02</t>
  </si>
  <si>
    <t>105K  :881082:00:------:--</t>
  </si>
  <si>
    <t>21:0720:000082</t>
  </si>
  <si>
    <t>21:0213:000069</t>
  </si>
  <si>
    <t>21:0213:000069:0001:0001:00</t>
  </si>
  <si>
    <t>105K  :881083:00:------:--</t>
  </si>
  <si>
    <t>21:0720:000083</t>
  </si>
  <si>
    <t>21:0213:000070</t>
  </si>
  <si>
    <t>21:0213:000070:0001:0001:00</t>
  </si>
  <si>
    <t>105K  :881084:00:------:--</t>
  </si>
  <si>
    <t>21:0720:000084</t>
  </si>
  <si>
    <t>21:0213:000071</t>
  </si>
  <si>
    <t>21:0213:000071:0001:0001:00</t>
  </si>
  <si>
    <t>105K  :881085:00:------:--</t>
  </si>
  <si>
    <t>21:0720:000085</t>
  </si>
  <si>
    <t>21:0213:000072</t>
  </si>
  <si>
    <t>21:0213:000072:0001:0001:00</t>
  </si>
  <si>
    <t>105K  :881086:00:------:--</t>
  </si>
  <si>
    <t>21:0720:000086</t>
  </si>
  <si>
    <t>21:0213:000073</t>
  </si>
  <si>
    <t>21:0213:000073:0001:0001:00</t>
  </si>
  <si>
    <t>105K  :881087:00:------:--</t>
  </si>
  <si>
    <t>21:0720:000087</t>
  </si>
  <si>
    <t>21:0213:000074</t>
  </si>
  <si>
    <t>21:0213:000074:0001:0001:00</t>
  </si>
  <si>
    <t>105K  :881088:00:------:--</t>
  </si>
  <si>
    <t>21:0720:000088</t>
  </si>
  <si>
    <t>21:0213:000075</t>
  </si>
  <si>
    <t>21:0213:000075:0001:0001:00</t>
  </si>
  <si>
    <t>105K  :881089:10:------:--</t>
  </si>
  <si>
    <t>21:0720:000089</t>
  </si>
  <si>
    <t>21:0213:000076:0001:0001:00</t>
  </si>
  <si>
    <t>105K  :881090:20:881089:10</t>
  </si>
  <si>
    <t>21:0720:000090</t>
  </si>
  <si>
    <t>21:0213:000076:0002:0001:01</t>
  </si>
  <si>
    <t>105K  :881091:00:------:--</t>
  </si>
  <si>
    <t>21:0720:000091</t>
  </si>
  <si>
    <t>21:0213:000077</t>
  </si>
  <si>
    <t>21:0213:000077:0001:0001:00</t>
  </si>
  <si>
    <t>105K  :881092:00:------:--</t>
  </si>
  <si>
    <t>21:0720:000092</t>
  </si>
  <si>
    <t>21:0213:000078</t>
  </si>
  <si>
    <t>21:0213:000078:0001:0001:00</t>
  </si>
  <si>
    <t>105K  :881093:00:------:--</t>
  </si>
  <si>
    <t>21:0720:000093</t>
  </si>
  <si>
    <t>21:0213:000079</t>
  </si>
  <si>
    <t>21:0213:000079:0001:0001:00</t>
  </si>
  <si>
    <t>105K  :881094:00:------:--</t>
  </si>
  <si>
    <t>21:0720:000094</t>
  </si>
  <si>
    <t>21:0213:000080</t>
  </si>
  <si>
    <t>21:0213:000080:0001:0001:00</t>
  </si>
  <si>
    <t>105K  :881095:00:------:--</t>
  </si>
  <si>
    <t>21:0720:000095</t>
  </si>
  <si>
    <t>21:0213:000081</t>
  </si>
  <si>
    <t>21:0213:000081:0001:0001:00</t>
  </si>
  <si>
    <t>105K  :881096:00:------:--</t>
  </si>
  <si>
    <t>21:0720:000096</t>
  </si>
  <si>
    <t>21:0213:000082</t>
  </si>
  <si>
    <t>21:0213:000082:0001:0001:00</t>
  </si>
  <si>
    <t>105K  :881097:00:------:--</t>
  </si>
  <si>
    <t>21:0720:000097</t>
  </si>
  <si>
    <t>21:0213:000083</t>
  </si>
  <si>
    <t>21:0213:000083:0001:0001:00</t>
  </si>
  <si>
    <t>105K  :881098:9X:------:--</t>
  </si>
  <si>
    <t>21:0720:000098</t>
  </si>
  <si>
    <t>105K  :881099:00:------:--</t>
  </si>
  <si>
    <t>21:0720:000099</t>
  </si>
  <si>
    <t>21:0213:000084</t>
  </si>
  <si>
    <t>21:0213:000084:0001:0001:00</t>
  </si>
  <si>
    <t>105K  :881100:00:------:--</t>
  </si>
  <si>
    <t>21:0720:000100</t>
  </si>
  <si>
    <t>21:0213:000085</t>
  </si>
  <si>
    <t>21:0213:000085:0001:0001:00</t>
  </si>
  <si>
    <t>105K  :881101:80:881107:20</t>
  </si>
  <si>
    <t>21:0720:000101</t>
  </si>
  <si>
    <t>21:0213:000090</t>
  </si>
  <si>
    <t>21:0213:000090:0002:0001:02</t>
  </si>
  <si>
    <t>105K  :881102:00:------:--</t>
  </si>
  <si>
    <t>21:0720:000102</t>
  </si>
  <si>
    <t>21:0213:000086</t>
  </si>
  <si>
    <t>21:0213:000086:0001:0001:00</t>
  </si>
  <si>
    <t>105K  :881103:00:------:--</t>
  </si>
  <si>
    <t>21:0720:000103</t>
  </si>
  <si>
    <t>21:0213:000087</t>
  </si>
  <si>
    <t>21:0213:000087:0001:0001:00</t>
  </si>
  <si>
    <t>105K  :881104:00:------:--</t>
  </si>
  <si>
    <t>21:0720:000104</t>
  </si>
  <si>
    <t>21:0213:000088</t>
  </si>
  <si>
    <t>21:0213:000088:0001:0001:00</t>
  </si>
  <si>
    <t>105K  :881105:00:------:--</t>
  </si>
  <si>
    <t>21:0720:000105</t>
  </si>
  <si>
    <t>21:0213:000089</t>
  </si>
  <si>
    <t>21:0213:000089:0001:0001:00</t>
  </si>
  <si>
    <t>105K  :881106:10:------:--</t>
  </si>
  <si>
    <t>21:0720:000106</t>
  </si>
  <si>
    <t>21:0213:000090:0001:0001:00</t>
  </si>
  <si>
    <t>105K  :881107:20:881106:10</t>
  </si>
  <si>
    <t>21:0720:000107</t>
  </si>
  <si>
    <t>21:0213:000090:0002:0001:01</t>
  </si>
  <si>
    <t>105K  :881108:00:------:--</t>
  </si>
  <si>
    <t>21:0720:000108</t>
  </si>
  <si>
    <t>21:0213:000091</t>
  </si>
  <si>
    <t>21:0213:000091:0001:0001:00</t>
  </si>
  <si>
    <t>105K  :881109:00:------:--</t>
  </si>
  <si>
    <t>21:0720:000109</t>
  </si>
  <si>
    <t>21:0213:000092</t>
  </si>
  <si>
    <t>21:0213:000092:0001:0001:00</t>
  </si>
  <si>
    <t>105K  :881110:00:------:--</t>
  </si>
  <si>
    <t>21:0720:000110</t>
  </si>
  <si>
    <t>21:0213:000093</t>
  </si>
  <si>
    <t>21:0213:000093:0001:0001:00</t>
  </si>
  <si>
    <t>105K  :881111:00:------:--</t>
  </si>
  <si>
    <t>21:0720:000111</t>
  </si>
  <si>
    <t>21:0213:000094</t>
  </si>
  <si>
    <t>21:0213:000094:0001:0001:00</t>
  </si>
  <si>
    <t>105K  :881112:00:------:--</t>
  </si>
  <si>
    <t>21:0720:000112</t>
  </si>
  <si>
    <t>21:0213:000095</t>
  </si>
  <si>
    <t>21:0213:000095:0001:0001:00</t>
  </si>
  <si>
    <t>105K  :881113:00:------:--</t>
  </si>
  <si>
    <t>21:0720:000113</t>
  </si>
  <si>
    <t>21:0213:000096</t>
  </si>
  <si>
    <t>21:0213:000096:0001:0001:00</t>
  </si>
  <si>
    <t>105K  :881114:00:------:--</t>
  </si>
  <si>
    <t>21:0720:000114</t>
  </si>
  <si>
    <t>21:0213:000097</t>
  </si>
  <si>
    <t>21:0213:000097:0001:0001:00</t>
  </si>
  <si>
    <t>105K  :881115:00:------:--</t>
  </si>
  <si>
    <t>21:0720:000115</t>
  </si>
  <si>
    <t>21:0213:000098</t>
  </si>
  <si>
    <t>21:0213:000098:0001:0001:00</t>
  </si>
  <si>
    <t>105K  :881116:00:------:--</t>
  </si>
  <si>
    <t>21:0720:000116</t>
  </si>
  <si>
    <t>21:0213:000099</t>
  </si>
  <si>
    <t>21:0213:000099:0001:0001:00</t>
  </si>
  <si>
    <t>105K  :881117:00:------:--</t>
  </si>
  <si>
    <t>21:0720:000117</t>
  </si>
  <si>
    <t>21:0213:000100</t>
  </si>
  <si>
    <t>21:0213:000100:0001:0001:00</t>
  </si>
  <si>
    <t>105K  :881118:00:------:--</t>
  </si>
  <si>
    <t>21:0720:000118</t>
  </si>
  <si>
    <t>21:0213:000101</t>
  </si>
  <si>
    <t>21:0213:000101:0001:0001:00</t>
  </si>
  <si>
    <t>105K  :881119:00:------:--</t>
  </si>
  <si>
    <t>21:0720:000119</t>
  </si>
  <si>
    <t>21:0213:000102</t>
  </si>
  <si>
    <t>21:0213:000102:0001:0001:00</t>
  </si>
  <si>
    <t>105K  :881120:9X:------:--</t>
  </si>
  <si>
    <t>21:0720:000120</t>
  </si>
  <si>
    <t>105K  :881121:80:881124:10</t>
  </si>
  <si>
    <t>21:0720:000121</t>
  </si>
  <si>
    <t>21:0213:000105</t>
  </si>
  <si>
    <t>21:0213:000105:0001:0001:02</t>
  </si>
  <si>
    <t>105K  :881122:00:------:--</t>
  </si>
  <si>
    <t>21:0720:000122</t>
  </si>
  <si>
    <t>21:0213:000103</t>
  </si>
  <si>
    <t>21:0213:000103:0001:0001:00</t>
  </si>
  <si>
    <t>105K  :881123:00:------:--</t>
  </si>
  <si>
    <t>21:0720:000123</t>
  </si>
  <si>
    <t>21:0213:000104</t>
  </si>
  <si>
    <t>21:0213:000104:0001:0001:00</t>
  </si>
  <si>
    <t>105K  :881124:10:------:--</t>
  </si>
  <si>
    <t>21:0720:000124</t>
  </si>
  <si>
    <t>21:0213:000105:0001:0001:01</t>
  </si>
  <si>
    <t>105K  :881125:20:881124:10</t>
  </si>
  <si>
    <t>21:0720:000125</t>
  </si>
  <si>
    <t>21:0213:000105:0002:0001:00</t>
  </si>
  <si>
    <t>105K  :881126:9X:------:--</t>
  </si>
  <si>
    <t>21:0720:000126</t>
  </si>
  <si>
    <t>105K  :881127:00:------:--</t>
  </si>
  <si>
    <t>21:0720:000127</t>
  </si>
  <si>
    <t>21:0213:000106</t>
  </si>
  <si>
    <t>21:0213:000106:0001:0001:00</t>
  </si>
  <si>
    <t>105K  :881128:00:------:--</t>
  </si>
  <si>
    <t>21:0720:000128</t>
  </si>
  <si>
    <t>21:0213:000107</t>
  </si>
  <si>
    <t>21:0213:000107:0001:0001:00</t>
  </si>
  <si>
    <t>105K  :881129:00:------:--</t>
  </si>
  <si>
    <t>21:0720:000129</t>
  </si>
  <si>
    <t>21:0213:000108</t>
  </si>
  <si>
    <t>21:0213:000108:0001:0001:00</t>
  </si>
  <si>
    <t>105K  :881130:00:------:--</t>
  </si>
  <si>
    <t>21:0720:000130</t>
  </si>
  <si>
    <t>21:0213:000109</t>
  </si>
  <si>
    <t>21:0213:000109:0001:0001:00</t>
  </si>
  <si>
    <t>105K  :881131:00:------:--</t>
  </si>
  <si>
    <t>21:0720:000131</t>
  </si>
  <si>
    <t>21:0213:000110</t>
  </si>
  <si>
    <t>21:0213:000110:0001:0001:00</t>
  </si>
  <si>
    <t>105K  :881132:00:------:--</t>
  </si>
  <si>
    <t>21:0720:000132</t>
  </si>
  <si>
    <t>21:0213:000111</t>
  </si>
  <si>
    <t>21:0213:000111:0001:0001:00</t>
  </si>
  <si>
    <t>105K  :881133:00:------:--</t>
  </si>
  <si>
    <t>21:0720:000133</t>
  </si>
  <si>
    <t>21:0213:000112</t>
  </si>
  <si>
    <t>21:0213:000112:0001:0001:00</t>
  </si>
  <si>
    <t>105K  :881134:00:------:--</t>
  </si>
  <si>
    <t>21:0720:000134</t>
  </si>
  <si>
    <t>21:0213:000113</t>
  </si>
  <si>
    <t>21:0213:000113:0001:0001:00</t>
  </si>
  <si>
    <t>105K  :881135:00:------:--</t>
  </si>
  <si>
    <t>21:0720:000135</t>
  </si>
  <si>
    <t>21:0213:000114</t>
  </si>
  <si>
    <t>21:0213:000114:0001:0001:00</t>
  </si>
  <si>
    <t>105K  :881136:00:------:--</t>
  </si>
  <si>
    <t>21:0720:000136</t>
  </si>
  <si>
    <t>21:0213:000115</t>
  </si>
  <si>
    <t>21:0213:000115:0001:0001:00</t>
  </si>
  <si>
    <t>105K  :881137:00:------:--</t>
  </si>
  <si>
    <t>21:0720:000137</t>
  </si>
  <si>
    <t>21:0213:000116</t>
  </si>
  <si>
    <t>21:0213:000116:0001:0001:00</t>
  </si>
  <si>
    <t>105K  :881138:00:------:--</t>
  </si>
  <si>
    <t>21:0720:000138</t>
  </si>
  <si>
    <t>21:0213:000117</t>
  </si>
  <si>
    <t>21:0213:000117:0001:0001:00</t>
  </si>
  <si>
    <t>105K  :881139:00:------:--</t>
  </si>
  <si>
    <t>21:0720:000139</t>
  </si>
  <si>
    <t>21:0213:000118</t>
  </si>
  <si>
    <t>21:0213:000118:0001:0001:00</t>
  </si>
  <si>
    <t>105K  :881140:00:------:--</t>
  </si>
  <si>
    <t>21:0720:000140</t>
  </si>
  <si>
    <t>21:0213:000119</t>
  </si>
  <si>
    <t>21:0213:000119:0001:0001:00</t>
  </si>
  <si>
    <t>105K  :881141:80:881151:20</t>
  </si>
  <si>
    <t>21:0720:000141</t>
  </si>
  <si>
    <t>21:0213:000128</t>
  </si>
  <si>
    <t>21:0213:000128:0002:0001:02</t>
  </si>
  <si>
    <t>105K  :881142:00:------:--</t>
  </si>
  <si>
    <t>21:0720:000142</t>
  </si>
  <si>
    <t>21:0213:000120</t>
  </si>
  <si>
    <t>21:0213:000120:0001:0001:00</t>
  </si>
  <si>
    <t>105K  :881143:00:------:--</t>
  </si>
  <si>
    <t>21:0720:000143</t>
  </si>
  <si>
    <t>21:0213:000121</t>
  </si>
  <si>
    <t>21:0213:000121:0001:0001:00</t>
  </si>
  <si>
    <t>105K  :881144:00:------:--</t>
  </si>
  <si>
    <t>21:0720:000144</t>
  </si>
  <si>
    <t>21:0213:000122</t>
  </si>
  <si>
    <t>21:0213:000122:0001:0001:00</t>
  </si>
  <si>
    <t>105K  :881145:00:------:--</t>
  </si>
  <si>
    <t>21:0720:000145</t>
  </si>
  <si>
    <t>21:0213:000123</t>
  </si>
  <si>
    <t>21:0213:000123:0001:0001:00</t>
  </si>
  <si>
    <t>105K  :881146:00:------:--</t>
  </si>
  <si>
    <t>21:0720:000146</t>
  </si>
  <si>
    <t>21:0213:000124</t>
  </si>
  <si>
    <t>21:0213:000124:0001:0001:00</t>
  </si>
  <si>
    <t>105K  :881147:00:------:--</t>
  </si>
  <si>
    <t>21:0720:000147</t>
  </si>
  <si>
    <t>21:0213:000125</t>
  </si>
  <si>
    <t>21:0213:000125:0001:0001:00</t>
  </si>
  <si>
    <t>105K  :881148:00:------:--</t>
  </si>
  <si>
    <t>21:0720:000148</t>
  </si>
  <si>
    <t>21:0213:000126</t>
  </si>
  <si>
    <t>21:0213:000126:0001:0001:00</t>
  </si>
  <si>
    <t>105K  :881149:00:------:--</t>
  </si>
  <si>
    <t>21:0720:000149</t>
  </si>
  <si>
    <t>21:0213:000127</t>
  </si>
  <si>
    <t>21:0213:000127:0001:0001:00</t>
  </si>
  <si>
    <t>105K  :881150:10:------:--</t>
  </si>
  <si>
    <t>21:0720:000150</t>
  </si>
  <si>
    <t>21:0213:000128:0001:0001:00</t>
  </si>
  <si>
    <t>105K  :881151:20:881150:10</t>
  </si>
  <si>
    <t>21:0720:000151</t>
  </si>
  <si>
    <t>21:0213:000128:0002:0001:01</t>
  </si>
  <si>
    <t>105K  :881152:00:------:--</t>
  </si>
  <si>
    <t>21:0720:000152</t>
  </si>
  <si>
    <t>21:0213:000129</t>
  </si>
  <si>
    <t>21:0213:000129:0001:0001:00</t>
  </si>
  <si>
    <t>105K  :881153:9Z:------:--</t>
  </si>
  <si>
    <t>21:0720:000153</t>
  </si>
  <si>
    <t>105K  :881154:00:------:--</t>
  </si>
  <si>
    <t>21:0720:000154</t>
  </si>
  <si>
    <t>21:0213:000130</t>
  </si>
  <si>
    <t>21:0213:000130:0001:0001:00</t>
  </si>
  <si>
    <t>105K  :881155:00:------:--</t>
  </si>
  <si>
    <t>21:0720:000155</t>
  </si>
  <si>
    <t>21:0213:000131</t>
  </si>
  <si>
    <t>21:0213:000131:0001:0001:00</t>
  </si>
  <si>
    <t>105K  :881156:00:------:--</t>
  </si>
  <si>
    <t>21:0720:000156</t>
  </si>
  <si>
    <t>21:0213:000132</t>
  </si>
  <si>
    <t>21:0213:000132:0001:0001:00</t>
  </si>
  <si>
    <t>105K  :881157:00:------:--</t>
  </si>
  <si>
    <t>21:0720:000157</t>
  </si>
  <si>
    <t>21:0213:000133</t>
  </si>
  <si>
    <t>21:0213:000133:0001:0001:00</t>
  </si>
  <si>
    <t>105K  :881158:00:------:--</t>
  </si>
  <si>
    <t>21:0720:000158</t>
  </si>
  <si>
    <t>21:0213:000134</t>
  </si>
  <si>
    <t>21:0213:000134:0001:0001:00</t>
  </si>
  <si>
    <t>105K  :881159:00:------:--</t>
  </si>
  <si>
    <t>21:0720:000159</t>
  </si>
  <si>
    <t>21:0213:000135</t>
  </si>
  <si>
    <t>21:0213:000135:0001:0001:00</t>
  </si>
  <si>
    <t>105K  :881160:00:------:--</t>
  </si>
  <si>
    <t>21:0720:000160</t>
  </si>
  <si>
    <t>21:0213:000136</t>
  </si>
  <si>
    <t>21:0213:000136:0001:0001:00</t>
  </si>
  <si>
    <t>105K  :881161:80:881168:20</t>
  </si>
  <si>
    <t>21:0720:000161</t>
  </si>
  <si>
    <t>21:0213:000141</t>
  </si>
  <si>
    <t>21:0213:000141:0002:0001:02</t>
  </si>
  <si>
    <t>105K  :881162:00:------:--</t>
  </si>
  <si>
    <t>21:0720:000162</t>
  </si>
  <si>
    <t>21:0213:000137</t>
  </si>
  <si>
    <t>21:0213:000137:0001:0001:00</t>
  </si>
  <si>
    <t>105K  :881163:00:------:--</t>
  </si>
  <si>
    <t>21:0720:000163</t>
  </si>
  <si>
    <t>21:0213:000138</t>
  </si>
  <si>
    <t>21:0213:000138:0001:0001:00</t>
  </si>
  <si>
    <t>105K  :881164:00:------:--</t>
  </si>
  <si>
    <t>21:0720:000164</t>
  </si>
  <si>
    <t>21:0213:000139</t>
  </si>
  <si>
    <t>21:0213:000139:0001:0001:00</t>
  </si>
  <si>
    <t>105K  :881165:00:------:--</t>
  </si>
  <si>
    <t>21:0720:000165</t>
  </si>
  <si>
    <t>21:0213:000140</t>
  </si>
  <si>
    <t>21:0213:000140:0001:0001:00</t>
  </si>
  <si>
    <t>105K  :881166:10:------:--</t>
  </si>
  <si>
    <t>21:0720:000166</t>
  </si>
  <si>
    <t>21:0213:000141:0001:0001:00</t>
  </si>
  <si>
    <t>105K  :881167:9Y:------:--</t>
  </si>
  <si>
    <t>21:0720:000167</t>
  </si>
  <si>
    <t>105K  :881168:20:881166:10</t>
  </si>
  <si>
    <t>21:0720:000168</t>
  </si>
  <si>
    <t>21:0213:000141:0002:0001:01</t>
  </si>
  <si>
    <t>105K  :881169:00:------:--</t>
  </si>
  <si>
    <t>21:0720:000169</t>
  </si>
  <si>
    <t>21:0213:000142</t>
  </si>
  <si>
    <t>21:0213:000142:0001:0001:00</t>
  </si>
  <si>
    <t>105K  :881170:00:------:--</t>
  </si>
  <si>
    <t>21:0720:000170</t>
  </si>
  <si>
    <t>21:0213:000143</t>
  </si>
  <si>
    <t>21:0213:000143:0001:0001:00</t>
  </si>
  <si>
    <t>105K  :881171:00:------:--</t>
  </si>
  <si>
    <t>21:0720:000171</t>
  </si>
  <si>
    <t>21:0213:000144</t>
  </si>
  <si>
    <t>21:0213:000144:0001:0001:00</t>
  </si>
  <si>
    <t>105K  :881172:00:------:--</t>
  </si>
  <si>
    <t>21:0720:000172</t>
  </si>
  <si>
    <t>21:0213:000145</t>
  </si>
  <si>
    <t>21:0213:000145:0001:0001:00</t>
  </si>
  <si>
    <t>105K  :881173:00:------:--</t>
  </si>
  <si>
    <t>21:0720:000173</t>
  </si>
  <si>
    <t>21:0213:000146</t>
  </si>
  <si>
    <t>21:0213:000146:0001:0001:00</t>
  </si>
  <si>
    <t>105K  :881174:00:------:--</t>
  </si>
  <si>
    <t>21:0720:000174</t>
  </si>
  <si>
    <t>21:0213:000147</t>
  </si>
  <si>
    <t>21:0213:000147:0001:0001:00</t>
  </si>
  <si>
    <t>105K  :881175:00:------:--</t>
  </si>
  <si>
    <t>21:0720:000175</t>
  </si>
  <si>
    <t>21:0213:000148</t>
  </si>
  <si>
    <t>21:0213:000148:0001:0001:00</t>
  </si>
  <si>
    <t>105K  :881176:00:------:--</t>
  </si>
  <si>
    <t>21:0720:000176</t>
  </si>
  <si>
    <t>21:0213:000149</t>
  </si>
  <si>
    <t>21:0213:000149:0001:0001:00</t>
  </si>
  <si>
    <t>105K  :881177:00:------:--</t>
  </si>
  <si>
    <t>21:0720:000177</t>
  </si>
  <si>
    <t>21:0213:000150</t>
  </si>
  <si>
    <t>21:0213:000150:0001:0001:00</t>
  </si>
  <si>
    <t>105K  :881178:00:------:--</t>
  </si>
  <si>
    <t>21:0720:000178</t>
  </si>
  <si>
    <t>21:0213:000151</t>
  </si>
  <si>
    <t>21:0213:000151:0001:0001:00</t>
  </si>
  <si>
    <t>105K  :881179:00:------:--</t>
  </si>
  <si>
    <t>21:0720:000179</t>
  </si>
  <si>
    <t>21:0213:000152</t>
  </si>
  <si>
    <t>21:0213:000152:0001:0001:00</t>
  </si>
  <si>
    <t>105K  :881180:00:------:--</t>
  </si>
  <si>
    <t>21:0720:000180</t>
  </si>
  <si>
    <t>21:0213:000153</t>
  </si>
  <si>
    <t>21:0213:000153:0001:0001:00</t>
  </si>
  <si>
    <t>105K  :881181:80:881183:10</t>
  </si>
  <si>
    <t>21:0720:000181</t>
  </si>
  <si>
    <t>21:0213:000155</t>
  </si>
  <si>
    <t>21:0213:000155:0001:0001:02</t>
  </si>
  <si>
    <t>105K  :881182:00:------:--</t>
  </si>
  <si>
    <t>21:0720:000182</t>
  </si>
  <si>
    <t>21:0213:000154</t>
  </si>
  <si>
    <t>21:0213:000154:0001:0001:00</t>
  </si>
  <si>
    <t>105K  :881183:10:------:--</t>
  </si>
  <si>
    <t>21:0720:000183</t>
  </si>
  <si>
    <t>21:0213:000155:0001:0001:01</t>
  </si>
  <si>
    <t>105K  :881184:9Z:------:--</t>
  </si>
  <si>
    <t>21:0720:000184</t>
  </si>
  <si>
    <t>105K  :881185:20:881183:10</t>
  </si>
  <si>
    <t>21:0720:000185</t>
  </si>
  <si>
    <t>21:0213:000155:0002:0001:00</t>
  </si>
  <si>
    <t>105K  :881186:00:------:--</t>
  </si>
  <si>
    <t>21:0720:000186</t>
  </si>
  <si>
    <t>21:0213:000156</t>
  </si>
  <si>
    <t>21:0213:000156:0001:0001:00</t>
  </si>
  <si>
    <t>105K  :881187:00:------:--</t>
  </si>
  <si>
    <t>21:0720:000187</t>
  </si>
  <si>
    <t>21:0213:000157</t>
  </si>
  <si>
    <t>21:0213:000157:0001:0001:00</t>
  </si>
  <si>
    <t>105K  :881188:00:------:--</t>
  </si>
  <si>
    <t>21:0720:000188</t>
  </si>
  <si>
    <t>21:0213:000158</t>
  </si>
  <si>
    <t>21:0213:000158:0001:0001:00</t>
  </si>
  <si>
    <t>105K  :881189:00:------:--</t>
  </si>
  <si>
    <t>21:0720:000189</t>
  </si>
  <si>
    <t>21:0213:000159</t>
  </si>
  <si>
    <t>21:0213:000159:0001:0001:00</t>
  </si>
  <si>
    <t>105K  :881190:00:------:--</t>
  </si>
  <si>
    <t>21:0720:000190</t>
  </si>
  <si>
    <t>21:0213:000160</t>
  </si>
  <si>
    <t>21:0213:000160:0001:0001:00</t>
  </si>
  <si>
    <t>105K  :881191:00:------:--</t>
  </si>
  <si>
    <t>21:0720:000191</t>
  </si>
  <si>
    <t>21:0213:000161</t>
  </si>
  <si>
    <t>21:0213:000161:0001:0001:00</t>
  </si>
  <si>
    <t>105K  :881192:00:------:--</t>
  </si>
  <si>
    <t>21:0720:000192</t>
  </si>
  <si>
    <t>21:0213:000162</t>
  </si>
  <si>
    <t>21:0213:000162:0001:0001:00</t>
  </si>
  <si>
    <t>105K  :881193:00:------:--</t>
  </si>
  <si>
    <t>21:0720:000193</t>
  </si>
  <si>
    <t>21:0213:000163</t>
  </si>
  <si>
    <t>21:0213:000163:0001:0001:00</t>
  </si>
  <si>
    <t>105K  :881194:00:------:--</t>
  </si>
  <si>
    <t>21:0720:000194</t>
  </si>
  <si>
    <t>21:0213:000164</t>
  </si>
  <si>
    <t>21:0213:000164:0001:0001:00</t>
  </si>
  <si>
    <t>105K  :881195:00:------:--</t>
  </si>
  <si>
    <t>21:0720:000195</t>
  </si>
  <si>
    <t>21:0213:000165</t>
  </si>
  <si>
    <t>21:0213:000165:0001:0001:00</t>
  </si>
  <si>
    <t>105K  :881196:00:------:--</t>
  </si>
  <si>
    <t>21:0720:000196</t>
  </si>
  <si>
    <t>21:0213:000166</t>
  </si>
  <si>
    <t>21:0213:000166:0001:0001:00</t>
  </si>
  <si>
    <t>105K  :881197:00:------:--</t>
  </si>
  <si>
    <t>21:0720:000197</t>
  </si>
  <si>
    <t>21:0213:000167</t>
  </si>
  <si>
    <t>21:0213:000167:0001:0001:00</t>
  </si>
  <si>
    <t>105K  :881198:00:------:--</t>
  </si>
  <si>
    <t>21:0720:000198</t>
  </si>
  <si>
    <t>21:0213:000168</t>
  </si>
  <si>
    <t>21:0213:000168:0001:0001:00</t>
  </si>
  <si>
    <t>105K  :881199:00:------:--</t>
  </si>
  <si>
    <t>21:0720:000199</t>
  </si>
  <si>
    <t>21:0213:000169</t>
  </si>
  <si>
    <t>21:0213:000169:0001:0001:00</t>
  </si>
  <si>
    <t>105K  :881200:00:------:--</t>
  </si>
  <si>
    <t>21:0720:000200</t>
  </si>
  <si>
    <t>21:0213:000170</t>
  </si>
  <si>
    <t>21:0213:000170:0001:0001:00</t>
  </si>
  <si>
    <t>105K  :881201:80:881203:10</t>
  </si>
  <si>
    <t>21:0720:000201</t>
  </si>
  <si>
    <t>21:0213:000172</t>
  </si>
  <si>
    <t>21:0213:000172:0001:0001:02</t>
  </si>
  <si>
    <t>105K  :881202:00:------:--</t>
  </si>
  <si>
    <t>21:0720:000202</t>
  </si>
  <si>
    <t>21:0213:000171</t>
  </si>
  <si>
    <t>21:0213:000171:0001:0001:00</t>
  </si>
  <si>
    <t>105K  :881203:10:------:--</t>
  </si>
  <si>
    <t>21:0720:000203</t>
  </si>
  <si>
    <t>21:0213:000172:0001:0001:01</t>
  </si>
  <si>
    <t>105K  :881204:20:881203:10</t>
  </si>
  <si>
    <t>21:0720:000204</t>
  </si>
  <si>
    <t>21:0213:000172:0002:0001:00</t>
  </si>
  <si>
    <t>105K  :881205:00:------:--</t>
  </si>
  <si>
    <t>21:0720:000205</t>
  </si>
  <si>
    <t>21:0213:000173</t>
  </si>
  <si>
    <t>21:0213:000173:0001:0001:00</t>
  </si>
  <si>
    <t>105K  :881206:00:------:--</t>
  </si>
  <si>
    <t>21:0720:000206</t>
  </si>
  <si>
    <t>21:0213:000174</t>
  </si>
  <si>
    <t>21:0213:000174:0001:0001:00</t>
  </si>
  <si>
    <t>105K  :881207:00:------:--</t>
  </si>
  <si>
    <t>21:0720:000207</t>
  </si>
  <si>
    <t>21:0213:000175</t>
  </si>
  <si>
    <t>21:0213:000175:0001:0001:00</t>
  </si>
  <si>
    <t>105K  :881208:00:------:--</t>
  </si>
  <si>
    <t>21:0720:000208</t>
  </si>
  <si>
    <t>21:0213:000176</t>
  </si>
  <si>
    <t>21:0213:000176:0001:0001:00</t>
  </si>
  <si>
    <t>105K  :881209:9Y:------:--</t>
  </si>
  <si>
    <t>21:0720:000209</t>
  </si>
  <si>
    <t>105K  :881210:00:------:--</t>
  </si>
  <si>
    <t>21:0720:000210</t>
  </si>
  <si>
    <t>21:0213:000177</t>
  </si>
  <si>
    <t>21:0213:000177:0001:0001:00</t>
  </si>
  <si>
    <t>105K  :881211:00:------:--</t>
  </si>
  <si>
    <t>21:0720:000211</t>
  </si>
  <si>
    <t>21:0213:000178</t>
  </si>
  <si>
    <t>21:0213:000178:0001:0001:00</t>
  </si>
  <si>
    <t>105K  :881212:00:------:--</t>
  </si>
  <si>
    <t>21:0720:000212</t>
  </si>
  <si>
    <t>21:0213:000179</t>
  </si>
  <si>
    <t>21:0213:000179:0001:0001:00</t>
  </si>
  <si>
    <t>105K  :881213:00:------:--</t>
  </si>
  <si>
    <t>21:0720:000213</t>
  </si>
  <si>
    <t>21:0213:000180</t>
  </si>
  <si>
    <t>21:0213:000180:0001:0001:00</t>
  </si>
  <si>
    <t>105K  :881214:00:------:--</t>
  </si>
  <si>
    <t>21:0720:000214</t>
  </si>
  <si>
    <t>21:0213:000181</t>
  </si>
  <si>
    <t>21:0213:000181:0001:0001:00</t>
  </si>
  <si>
    <t>105K  :881215:00:------:--</t>
  </si>
  <si>
    <t>21:0720:000215</t>
  </si>
  <si>
    <t>21:0213:000182</t>
  </si>
  <si>
    <t>21:0213:000182:0001:0001:00</t>
  </si>
  <si>
    <t>105K  :881216:00:------:--</t>
  </si>
  <si>
    <t>21:0720:000216</t>
  </si>
  <si>
    <t>21:0213:000183</t>
  </si>
  <si>
    <t>21:0213:000183:0001:0001:00</t>
  </si>
  <si>
    <t>105K  :881217:00:------:--</t>
  </si>
  <si>
    <t>21:0720:000217</t>
  </si>
  <si>
    <t>21:0213:000184</t>
  </si>
  <si>
    <t>21:0213:000184:0001:0001:00</t>
  </si>
  <si>
    <t>105K  :881218:00:------:--</t>
  </si>
  <si>
    <t>21:0720:000218</t>
  </si>
  <si>
    <t>21:0213:000185</t>
  </si>
  <si>
    <t>21:0213:000185:0001:0001:00</t>
  </si>
  <si>
    <t>105K  :881219:00:------:--</t>
  </si>
  <si>
    <t>21:0720:000219</t>
  </si>
  <si>
    <t>21:0213:000186</t>
  </si>
  <si>
    <t>21:0213:000186:0001:0001:00</t>
  </si>
  <si>
    <t>105K  :881220:00:------:--</t>
  </si>
  <si>
    <t>21:0720:000220</t>
  </si>
  <si>
    <t>21:0213:000187</t>
  </si>
  <si>
    <t>21:0213:000187:0001:0001:00</t>
  </si>
  <si>
    <t>105K  :881221:80:881230:20</t>
  </si>
  <si>
    <t>21:0720:000221</t>
  </si>
  <si>
    <t>21:0213:000195</t>
  </si>
  <si>
    <t>21:0213:000195:0002:0001:02</t>
  </si>
  <si>
    <t>105K  :881222:00:------:--</t>
  </si>
  <si>
    <t>21:0720:000222</t>
  </si>
  <si>
    <t>21:0213:000188</t>
  </si>
  <si>
    <t>21:0213:000188:0001:0001:00</t>
  </si>
  <si>
    <t>105K  :881223:00:------:--</t>
  </si>
  <si>
    <t>21:0720:000223</t>
  </si>
  <si>
    <t>21:0213:000189</t>
  </si>
  <si>
    <t>21:0213:000189:0001:0001:00</t>
  </si>
  <si>
    <t>105K  :881224:00:------:--</t>
  </si>
  <si>
    <t>21:0720:000224</t>
  </si>
  <si>
    <t>21:0213:000190</t>
  </si>
  <si>
    <t>21:0213:000190:0001:0001:00</t>
  </si>
  <si>
    <t>105K  :881225:00:------:--</t>
  </si>
  <si>
    <t>21:0720:000225</t>
  </si>
  <si>
    <t>21:0213:000191</t>
  </si>
  <si>
    <t>21:0213:000191:0001:0001:00</t>
  </si>
  <si>
    <t>105K  :881226:00:------:--</t>
  </si>
  <si>
    <t>21:0720:000226</t>
  </si>
  <si>
    <t>21:0213:000192</t>
  </si>
  <si>
    <t>21:0213:000192:0001:0001:00</t>
  </si>
  <si>
    <t>105K  :881227:00:------:--</t>
  </si>
  <si>
    <t>21:0720:000227</t>
  </si>
  <si>
    <t>21:0213:000193</t>
  </si>
  <si>
    <t>21:0213:000193:0001:0001:00</t>
  </si>
  <si>
    <t>105K  :881228:00:------:--</t>
  </si>
  <si>
    <t>21:0720:000228</t>
  </si>
  <si>
    <t>21:0213:000194</t>
  </si>
  <si>
    <t>21:0213:000194:0001:0001:00</t>
  </si>
  <si>
    <t>105K  :881229:10:------:--</t>
  </si>
  <si>
    <t>21:0720:000229</t>
  </si>
  <si>
    <t>21:0213:000195:0001:0001:00</t>
  </si>
  <si>
    <t>105K  :881230:20:881229:10</t>
  </si>
  <si>
    <t>21:0720:000230</t>
  </si>
  <si>
    <t>21:0213:000195:0002:0001:01</t>
  </si>
  <si>
    <t>105K  :881231:00:------:--</t>
  </si>
  <si>
    <t>21:0720:000231</t>
  </si>
  <si>
    <t>21:0213:000196</t>
  </si>
  <si>
    <t>21:0213:000196:0001:0001:00</t>
  </si>
  <si>
    <t>105K  :881232:00:------:--</t>
  </si>
  <si>
    <t>21:0720:000232</t>
  </si>
  <si>
    <t>21:0213:000197</t>
  </si>
  <si>
    <t>21:0213:000197:0001:0001:00</t>
  </si>
  <si>
    <t>105K  :881233:00:------:--</t>
  </si>
  <si>
    <t>21:0720:000233</t>
  </si>
  <si>
    <t>21:0213:000198</t>
  </si>
  <si>
    <t>21:0213:000198:0001:0001:00</t>
  </si>
  <si>
    <t>105K  :881234:00:------:--</t>
  </si>
  <si>
    <t>21:0720:000234</t>
  </si>
  <si>
    <t>21:0213:000199</t>
  </si>
  <si>
    <t>21:0213:000199:0001:0001:00</t>
  </si>
  <si>
    <t>105K  :881235:00:------:--</t>
  </si>
  <si>
    <t>21:0720:000235</t>
  </si>
  <si>
    <t>21:0213:000200</t>
  </si>
  <si>
    <t>21:0213:000200:0001:0001:00</t>
  </si>
  <si>
    <t>105K  :881236:00:------:--</t>
  </si>
  <si>
    <t>21:0720:000236</t>
  </si>
  <si>
    <t>21:0213:000201</t>
  </si>
  <si>
    <t>21:0213:000201:0001:0001:00</t>
  </si>
  <si>
    <t>105K  :881237:00:------:--</t>
  </si>
  <si>
    <t>21:0720:000237</t>
  </si>
  <si>
    <t>21:0213:000202</t>
  </si>
  <si>
    <t>21:0213:000202:0001:0001:00</t>
  </si>
  <si>
    <t>105K  :881238:00:------:--</t>
  </si>
  <si>
    <t>21:0720:000238</t>
  </si>
  <si>
    <t>21:0213:000203</t>
  </si>
  <si>
    <t>21:0213:000203:0001:0001:00</t>
  </si>
  <si>
    <t>105K  :881239:9Z:------:--</t>
  </si>
  <si>
    <t>21:0720:000239</t>
  </si>
  <si>
    <t>105K  :881240:00:------:--</t>
  </si>
  <si>
    <t>21:0720:000240</t>
  </si>
  <si>
    <t>21:0213:000204</t>
  </si>
  <si>
    <t>21:0213:000204:0001:0001:00</t>
  </si>
  <si>
    <t>105K  :881241:80:881252:20</t>
  </si>
  <si>
    <t>21:0720:000241</t>
  </si>
  <si>
    <t>21:0213:000213</t>
  </si>
  <si>
    <t>21:0213:000213:0002:0001:02</t>
  </si>
  <si>
    <t>105K  :881242:00:------:--</t>
  </si>
  <si>
    <t>21:0720:000242</t>
  </si>
  <si>
    <t>21:0213:000205</t>
  </si>
  <si>
    <t>21:0213:000205:0001:0001:00</t>
  </si>
  <si>
    <t>105K  :881243:9X:------:--</t>
  </si>
  <si>
    <t>21:0720:000243</t>
  </si>
  <si>
    <t>105K  :881244:00:------:--</t>
  </si>
  <si>
    <t>21:0720:000244</t>
  </si>
  <si>
    <t>21:0213:000206</t>
  </si>
  <si>
    <t>21:0213:000206:0001:0001:00</t>
  </si>
  <si>
    <t>105K  :881245:00:------:--</t>
  </si>
  <si>
    <t>21:0720:000245</t>
  </si>
  <si>
    <t>21:0213:000207</t>
  </si>
  <si>
    <t>21:0213:000207:0001:0001:00</t>
  </si>
  <si>
    <t>105K  :881246:00:------:--</t>
  </si>
  <si>
    <t>21:0720:000246</t>
  </si>
  <si>
    <t>21:0213:000208</t>
  </si>
  <si>
    <t>21:0213:000208:0001:0001:00</t>
  </si>
  <si>
    <t>105K  :881247:00:------:--</t>
  </si>
  <si>
    <t>21:0720:000247</t>
  </si>
  <si>
    <t>21:0213:000209</t>
  </si>
  <si>
    <t>21:0213:000209:0001:0001:00</t>
  </si>
  <si>
    <t>105K  :881248:00:------:--</t>
  </si>
  <si>
    <t>21:0720:000248</t>
  </si>
  <si>
    <t>21:0213:000210</t>
  </si>
  <si>
    <t>21:0213:000210:0001:0001:00</t>
  </si>
  <si>
    <t>105K  :881249:00:------:--</t>
  </si>
  <si>
    <t>21:0720:000249</t>
  </si>
  <si>
    <t>21:0213:000211</t>
  </si>
  <si>
    <t>21:0213:000211:0001:0001:00</t>
  </si>
  <si>
    <t>105K  :881250:00:------:--</t>
  </si>
  <si>
    <t>21:0720:000250</t>
  </si>
  <si>
    <t>21:0213:000212</t>
  </si>
  <si>
    <t>21:0213:000212:0001:0001:00</t>
  </si>
  <si>
    <t>105K  :881251:10:------:--</t>
  </si>
  <si>
    <t>21:0720:000251</t>
  </si>
  <si>
    <t>21:0213:000213:0001:0001:00</t>
  </si>
  <si>
    <t>105K  :881252:20:881251:10</t>
  </si>
  <si>
    <t>21:0720:000252</t>
  </si>
  <si>
    <t>21:0213:000213:0002:0001:01</t>
  </si>
  <si>
    <t>105K  :881253:00:------:--</t>
  </si>
  <si>
    <t>21:0720:000253</t>
  </si>
  <si>
    <t>21:0213:000214</t>
  </si>
  <si>
    <t>21:0213:000214:0001:0001:00</t>
  </si>
  <si>
    <t>105K  :881254:00:------:--</t>
  </si>
  <si>
    <t>21:0720:000254</t>
  </si>
  <si>
    <t>21:0213:000215</t>
  </si>
  <si>
    <t>21:0213:000215:0001:0001:00</t>
  </si>
  <si>
    <t>105K  :881255:00:------:--</t>
  </si>
  <si>
    <t>21:0720:000255</t>
  </si>
  <si>
    <t>21:0213:000216</t>
  </si>
  <si>
    <t>21:0213:000216:0001:0001:00</t>
  </si>
  <si>
    <t>105K  :881256:00:------:--</t>
  </si>
  <si>
    <t>21:0720:000256</t>
  </si>
  <si>
    <t>21:0213:000217</t>
  </si>
  <si>
    <t>21:0213:000217:0001:0001:00</t>
  </si>
  <si>
    <t>105K  :881257:00:------:--</t>
  </si>
  <si>
    <t>21:0720:000257</t>
  </si>
  <si>
    <t>21:0213:000218</t>
  </si>
  <si>
    <t>21:0213:000218:0001:0001:00</t>
  </si>
  <si>
    <t>105K  :881258:00:------:--</t>
  </si>
  <si>
    <t>21:0720:000258</t>
  </si>
  <si>
    <t>21:0213:000219</t>
  </si>
  <si>
    <t>21:0213:000219:0001:0001:00</t>
  </si>
  <si>
    <t>105K  :881259:00:------:--</t>
  </si>
  <si>
    <t>21:0720:000259</t>
  </si>
  <si>
    <t>21:0213:000220</t>
  </si>
  <si>
    <t>21:0213:000220:0001:0001:00</t>
  </si>
  <si>
    <t>105K  :881260:00:------:--</t>
  </si>
  <si>
    <t>21:0720:000260</t>
  </si>
  <si>
    <t>21:0213:000221</t>
  </si>
  <si>
    <t>21:0213:000221:0001:0001:00</t>
  </si>
  <si>
    <t>105K  :881261:80:881265:20</t>
  </si>
  <si>
    <t>21:0720:000261</t>
  </si>
  <si>
    <t>21:0213:000224</t>
  </si>
  <si>
    <t>21:0213:000224:0002:0001:02</t>
  </si>
  <si>
    <t>105K  :881262:00:------:--</t>
  </si>
  <si>
    <t>21:0720:000262</t>
  </si>
  <si>
    <t>21:0213:000222</t>
  </si>
  <si>
    <t>21:0213:000222:0001:0001:00</t>
  </si>
  <si>
    <t>105K  :881263:00:------:--</t>
  </si>
  <si>
    <t>21:0720:000263</t>
  </si>
  <si>
    <t>21:0213:000223</t>
  </si>
  <si>
    <t>21:0213:000223:0001:0001:00</t>
  </si>
  <si>
    <t>105K  :881264:10:------:--</t>
  </si>
  <si>
    <t>21:0720:000264</t>
  </si>
  <si>
    <t>21:0213:000224:0001:0001:00</t>
  </si>
  <si>
    <t>105K  :881265:20:881264:10</t>
  </si>
  <si>
    <t>21:0720:000265</t>
  </si>
  <si>
    <t>21:0213:000224:0002:0001:01</t>
  </si>
  <si>
    <t>105K  :881266:00:------:--</t>
  </si>
  <si>
    <t>21:0720:000266</t>
  </si>
  <si>
    <t>21:0213:000225</t>
  </si>
  <si>
    <t>21:0213:000225:0001:0001:00</t>
  </si>
  <si>
    <t>105K  :881267:00:------:--</t>
  </si>
  <si>
    <t>21:0720:000267</t>
  </si>
  <si>
    <t>21:0213:000226</t>
  </si>
  <si>
    <t>21:0213:000226:0001:0001:00</t>
  </si>
  <si>
    <t>105K  :881268:00:------:--</t>
  </si>
  <si>
    <t>21:0720:000268</t>
  </si>
  <si>
    <t>21:0213:000227</t>
  </si>
  <si>
    <t>21:0213:000227:0001:0001:00</t>
  </si>
  <si>
    <t>105K  :881269:00:------:--</t>
  </si>
  <si>
    <t>21:0720:000269</t>
  </si>
  <si>
    <t>21:0213:000228</t>
  </si>
  <si>
    <t>21:0213:000228:0001:0001:00</t>
  </si>
  <si>
    <t>105K  :881270:9X:------:--</t>
  </si>
  <si>
    <t>21:0720:000270</t>
  </si>
  <si>
    <t>105K  :881271:00:------:--</t>
  </si>
  <si>
    <t>21:0720:000271</t>
  </si>
  <si>
    <t>21:0213:000229</t>
  </si>
  <si>
    <t>21:0213:000229:0001:0001:00</t>
  </si>
  <si>
    <t>105K  :881272:00:------:--</t>
  </si>
  <si>
    <t>21:0720:000272</t>
  </si>
  <si>
    <t>21:0213:000230</t>
  </si>
  <si>
    <t>21:0213:000230:0001:0001:00</t>
  </si>
  <si>
    <t>105K  :881273:00:------:--</t>
  </si>
  <si>
    <t>21:0720:000273</t>
  </si>
  <si>
    <t>21:0213:000231</t>
  </si>
  <si>
    <t>21:0213:000231:0001:0001:00</t>
  </si>
  <si>
    <t>105K  :881274:00:------:--</t>
  </si>
  <si>
    <t>21:0720:000274</t>
  </si>
  <si>
    <t>21:0213:000232</t>
  </si>
  <si>
    <t>21:0213:000232:0001:0001:00</t>
  </si>
  <si>
    <t>105K  :881275:00:------:--</t>
  </si>
  <si>
    <t>21:0720:000275</t>
  </si>
  <si>
    <t>21:0213:000233</t>
  </si>
  <si>
    <t>21:0213:000233:0001:0001:00</t>
  </si>
  <si>
    <t>105K  :881276:00:------:--</t>
  </si>
  <si>
    <t>21:0720:000276</t>
  </si>
  <si>
    <t>21:0213:000234</t>
  </si>
  <si>
    <t>21:0213:000234:0001:0001:00</t>
  </si>
  <si>
    <t>105K  :881277:00:------:--</t>
  </si>
  <si>
    <t>21:0720:000277</t>
  </si>
  <si>
    <t>21:0213:000235</t>
  </si>
  <si>
    <t>21:0213:000235:0001:0001:00</t>
  </si>
  <si>
    <t>105K  :881278:00:------:--</t>
  </si>
  <si>
    <t>21:0720:000278</t>
  </si>
  <si>
    <t>21:0213:000236</t>
  </si>
  <si>
    <t>21:0213:000236:0001:0001:00</t>
  </si>
  <si>
    <t>105K  :881279:00:------:--</t>
  </si>
  <si>
    <t>21:0720:000279</t>
  </si>
  <si>
    <t>21:0213:000237</t>
  </si>
  <si>
    <t>21:0213:000237:0001:0001:00</t>
  </si>
  <si>
    <t>105K  :881280:00:------:--</t>
  </si>
  <si>
    <t>21:0720:000280</t>
  </si>
  <si>
    <t>21:0213:000238</t>
  </si>
  <si>
    <t>21:0213:000238:0001:0001:00</t>
  </si>
  <si>
    <t>105K  :881281:80:881287:10</t>
  </si>
  <si>
    <t>21:0720:000281</t>
  </si>
  <si>
    <t>21:0213:000244</t>
  </si>
  <si>
    <t>21:0213:000244:0001:0001:02</t>
  </si>
  <si>
    <t>105K  :881282:00:------:--</t>
  </si>
  <si>
    <t>21:0720:000282</t>
  </si>
  <si>
    <t>21:0213:000239</t>
  </si>
  <si>
    <t>21:0213:000239:0001:0001:00</t>
  </si>
  <si>
    <t>105K  :881283:00:------:--</t>
  </si>
  <si>
    <t>21:0720:000283</t>
  </si>
  <si>
    <t>21:0213:000240</t>
  </si>
  <si>
    <t>21:0213:000240:0001:0001:00</t>
  </si>
  <si>
    <t>105K  :881284:00:------:--</t>
  </si>
  <si>
    <t>21:0720:000284</t>
  </si>
  <si>
    <t>21:0213:000241</t>
  </si>
  <si>
    <t>21:0213:000241:0001:0001:00</t>
  </si>
  <si>
    <t>105K  :881285:00:------:--</t>
  </si>
  <si>
    <t>21:0720:000285</t>
  </si>
  <si>
    <t>21:0213:000242</t>
  </si>
  <si>
    <t>21:0213:000242:0001:0001:00</t>
  </si>
  <si>
    <t>105K  :881286:00:------:--</t>
  </si>
  <si>
    <t>21:0720:000286</t>
  </si>
  <si>
    <t>21:0213:000243</t>
  </si>
  <si>
    <t>21:0213:000243:0001:0001:00</t>
  </si>
  <si>
    <t>105K  :881287:10:------:--</t>
  </si>
  <si>
    <t>21:0720:000287</t>
  </si>
  <si>
    <t>21:0213:000244:0001:0001:01</t>
  </si>
  <si>
    <t>105K  :881288:20:881287:10</t>
  </si>
  <si>
    <t>21:0720:000288</t>
  </si>
  <si>
    <t>21:0213:000244:0002:0001:00</t>
  </si>
  <si>
    <t>105K  :881289:00:------:--</t>
  </si>
  <si>
    <t>21:0720:000289</t>
  </si>
  <si>
    <t>21:0213:000245</t>
  </si>
  <si>
    <t>21:0213:000245:0001:0001:00</t>
  </si>
  <si>
    <t>105K  :881290:00:------:--</t>
  </si>
  <si>
    <t>21:0720:000290</t>
  </si>
  <si>
    <t>21:0213:000246</t>
  </si>
  <si>
    <t>21:0213:000246:0001:0001:00</t>
  </si>
  <si>
    <t>105K  :881291:00:------:--</t>
  </si>
  <si>
    <t>21:0720:000291</t>
  </si>
  <si>
    <t>21:0213:000247</t>
  </si>
  <si>
    <t>21:0213:000247:0001:0001:00</t>
  </si>
  <si>
    <t>105K  :881292:00:------:--</t>
  </si>
  <si>
    <t>21:0720:000292</t>
  </si>
  <si>
    <t>21:0213:000248</t>
  </si>
  <si>
    <t>21:0213:000248:0001:0001:00</t>
  </si>
  <si>
    <t>105K  :881293:00:------:--</t>
  </si>
  <si>
    <t>21:0720:000293</t>
  </si>
  <si>
    <t>21:0213:000249</t>
  </si>
  <si>
    <t>21:0213:000249:0001:0001:00</t>
  </si>
  <si>
    <t>105K  :881294:00:------:--</t>
  </si>
  <si>
    <t>21:0720:000294</t>
  </si>
  <si>
    <t>21:0213:000250</t>
  </si>
  <si>
    <t>21:0213:000250:0001:0001:00</t>
  </si>
  <si>
    <t>105K  :881295:00:------:--</t>
  </si>
  <si>
    <t>21:0720:000295</t>
  </si>
  <si>
    <t>21:0213:000251</t>
  </si>
  <si>
    <t>21:0213:000251:0001:0001:00</t>
  </si>
  <si>
    <t>105K  :881296:00:------:--</t>
  </si>
  <si>
    <t>21:0720:000296</t>
  </si>
  <si>
    <t>21:0213:000252</t>
  </si>
  <si>
    <t>21:0213:000252:0001:0001:00</t>
  </si>
  <si>
    <t>105K  :881297:00:------:--</t>
  </si>
  <si>
    <t>21:0720:000297</t>
  </si>
  <si>
    <t>21:0213:000253</t>
  </si>
  <si>
    <t>21:0213:000253:0001:0001:00</t>
  </si>
  <si>
    <t>105K  :881298:00:------:--</t>
  </si>
  <si>
    <t>21:0720:000298</t>
  </si>
  <si>
    <t>21:0213:000254</t>
  </si>
  <si>
    <t>21:0213:000254:0001:0001:00</t>
  </si>
  <si>
    <t>105K  :881299:9Z:------:--</t>
  </si>
  <si>
    <t>21:0720:000299</t>
  </si>
  <si>
    <t>105K  :881300:00:------:--</t>
  </si>
  <si>
    <t>21:0720:000300</t>
  </si>
  <si>
    <t>21:0213:000255</t>
  </si>
  <si>
    <t>21:0213:000255:0001:0001:00</t>
  </si>
  <si>
    <t>105K  :883001:80:883008:10</t>
  </si>
  <si>
    <t>21:0720:000301</t>
  </si>
  <si>
    <t>21:0213:000262</t>
  </si>
  <si>
    <t>21:0213:000262:0001:0001:02</t>
  </si>
  <si>
    <t>105K  :883002:00:------:--</t>
  </si>
  <si>
    <t>21:0720:000302</t>
  </si>
  <si>
    <t>21:0213:000256</t>
  </si>
  <si>
    <t>21:0213:000256:0001:0001:00</t>
  </si>
  <si>
    <t>105K  :883003:00:------:--</t>
  </si>
  <si>
    <t>21:0720:000303</t>
  </si>
  <si>
    <t>21:0213:000257</t>
  </si>
  <si>
    <t>21:0213:000257:0001:0001:00</t>
  </si>
  <si>
    <t>105K  :883004:00:------:--</t>
  </si>
  <si>
    <t>21:0720:000304</t>
  </si>
  <si>
    <t>21:0213:000258</t>
  </si>
  <si>
    <t>21:0213:000258:0001:0001:00</t>
  </si>
  <si>
    <t>105K  :883005:00:------:--</t>
  </si>
  <si>
    <t>21:0720:000305</t>
  </si>
  <si>
    <t>21:0213:000259</t>
  </si>
  <si>
    <t>21:0213:000259:0001:0001:00</t>
  </si>
  <si>
    <t>105K  :883006:00:------:--</t>
  </si>
  <si>
    <t>21:0720:000306</t>
  </si>
  <si>
    <t>21:0213:000260</t>
  </si>
  <si>
    <t>21:0213:000260:0001:0001:00</t>
  </si>
  <si>
    <t>105K  :883007:00:------:--</t>
  </si>
  <si>
    <t>21:0720:000307</t>
  </si>
  <si>
    <t>21:0213:000261</t>
  </si>
  <si>
    <t>21:0213:000261:0001:0001:00</t>
  </si>
  <si>
    <t>105K  :883008:10:------:--</t>
  </si>
  <si>
    <t>21:0720:000308</t>
  </si>
  <si>
    <t>21:0213:000262:0001:0001:01</t>
  </si>
  <si>
    <t>105K  :883009:20:883008:10</t>
  </si>
  <si>
    <t>21:0720:000309</t>
  </si>
  <si>
    <t>21:0213:000262:0002:0001:00</t>
  </si>
  <si>
    <t>105K  :883010:00:------:--</t>
  </si>
  <si>
    <t>21:0720:000310</t>
  </si>
  <si>
    <t>21:0213:000263</t>
  </si>
  <si>
    <t>21:0213:000263:0001:0001:00</t>
  </si>
  <si>
    <t>105K  :883011:00:------:--</t>
  </si>
  <si>
    <t>21:0720:000311</t>
  </si>
  <si>
    <t>21:0213:000264</t>
  </si>
  <si>
    <t>21:0213:000264:0001:0001:00</t>
  </si>
  <si>
    <t>105K  :883012:00:------:--</t>
  </si>
  <si>
    <t>21:0720:000312</t>
  </si>
  <si>
    <t>21:0213:000265</t>
  </si>
  <si>
    <t>21:0213:000265:0001:0001:00</t>
  </si>
  <si>
    <t>105K  :883013:00:------:--</t>
  </si>
  <si>
    <t>21:0720:000313</t>
  </si>
  <si>
    <t>21:0213:000266</t>
  </si>
  <si>
    <t>21:0213:000266:0001:0001:00</t>
  </si>
  <si>
    <t>105K  :883014:00:------:--</t>
  </si>
  <si>
    <t>21:0720:000314</t>
  </si>
  <si>
    <t>21:0213:000267</t>
  </si>
  <si>
    <t>21:0213:000267:0001:0001:00</t>
  </si>
  <si>
    <t>105K  :883015:00:------:--</t>
  </si>
  <si>
    <t>21:0720:000315</t>
  </si>
  <si>
    <t>21:0213:000268</t>
  </si>
  <si>
    <t>21:0213:000268:0001:0001:00</t>
  </si>
  <si>
    <t>105K  :883016:9Y:------:--</t>
  </si>
  <si>
    <t>21:0720:000316</t>
  </si>
  <si>
    <t>105K  :883017:00:------:--</t>
  </si>
  <si>
    <t>21:0720:000317</t>
  </si>
  <si>
    <t>21:0213:000269</t>
  </si>
  <si>
    <t>21:0213:000269:0001:0001:00</t>
  </si>
  <si>
    <t>105K  :883018:00:------:--</t>
  </si>
  <si>
    <t>21:0720:000318</t>
  </si>
  <si>
    <t>21:0213:000270</t>
  </si>
  <si>
    <t>21:0213:000270:0001:0001:00</t>
  </si>
  <si>
    <t>105K  :883019:00:------:--</t>
  </si>
  <si>
    <t>21:0720:000319</t>
  </si>
  <si>
    <t>21:0213:000271</t>
  </si>
  <si>
    <t>21:0213:000271:0001:0001:00</t>
  </si>
  <si>
    <t>105K  :883020:00:------:--</t>
  </si>
  <si>
    <t>21:0720:000320</t>
  </si>
  <si>
    <t>21:0213:000272</t>
  </si>
  <si>
    <t>21:0213:000272:0001:0001:00</t>
  </si>
  <si>
    <t>105K  :883021:80:883029:20</t>
  </si>
  <si>
    <t>21:0720:000321</t>
  </si>
  <si>
    <t>21:0213:000279</t>
  </si>
  <si>
    <t>21:0213:000279:0002:0001:02</t>
  </si>
  <si>
    <t>105K  :883022:00:------:--</t>
  </si>
  <si>
    <t>21:0720:000322</t>
  </si>
  <si>
    <t>21:0213:000273</t>
  </si>
  <si>
    <t>21:0213:000273:0001:0001:00</t>
  </si>
  <si>
    <t>105K  :883023:00:------:--</t>
  </si>
  <si>
    <t>21:0720:000323</t>
  </si>
  <si>
    <t>21:0213:000274</t>
  </si>
  <si>
    <t>21:0213:000274:0001:0001:00</t>
  </si>
  <si>
    <t>105K  :883024:00:------:--</t>
  </si>
  <si>
    <t>21:0720:000324</t>
  </si>
  <si>
    <t>21:0213:000275</t>
  </si>
  <si>
    <t>21:0213:000275:0001:0001:00</t>
  </si>
  <si>
    <t>105K  :883025:00:------:--</t>
  </si>
  <si>
    <t>21:0720:000325</t>
  </si>
  <si>
    <t>21:0213:000276</t>
  </si>
  <si>
    <t>21:0213:000276:0001:0001:00</t>
  </si>
  <si>
    <t>105K  :883026:00:------:--</t>
  </si>
  <si>
    <t>21:0720:000326</t>
  </si>
  <si>
    <t>21:0213:000277</t>
  </si>
  <si>
    <t>21:0213:000277:0001:0001:00</t>
  </si>
  <si>
    <t>105K  :883027:00:------:--</t>
  </si>
  <si>
    <t>21:0720:000327</t>
  </si>
  <si>
    <t>21:0213:000278</t>
  </si>
  <si>
    <t>21:0213:000278:0001:0001:00</t>
  </si>
  <si>
    <t>105K  :883028:10:------:--</t>
  </si>
  <si>
    <t>21:0720:000328</t>
  </si>
  <si>
    <t>21:0213:000279:0001:0001:00</t>
  </si>
  <si>
    <t>105K  :883029:20:883028:10</t>
  </si>
  <si>
    <t>21:0720:000329</t>
  </si>
  <si>
    <t>21:0213:000279:0002:0001:01</t>
  </si>
  <si>
    <t>105K  :883030:9Y:------:--</t>
  </si>
  <si>
    <t>21:0720:000330</t>
  </si>
  <si>
    <t>105K  :883031:00:------:--</t>
  </si>
  <si>
    <t>21:0720:000331</t>
  </si>
  <si>
    <t>21:0213:000280</t>
  </si>
  <si>
    <t>21:0213:000280:0001:0001:00</t>
  </si>
  <si>
    <t>105K  :883032:00:------:--</t>
  </si>
  <si>
    <t>21:0720:000332</t>
  </si>
  <si>
    <t>21:0213:000281</t>
  </si>
  <si>
    <t>21:0213:000281:0001:0001:00</t>
  </si>
  <si>
    <t>105K  :883033:00:------:--</t>
  </si>
  <si>
    <t>21:0720:000333</t>
  </si>
  <si>
    <t>21:0213:000282</t>
  </si>
  <si>
    <t>21:0213:000282:0001:0001:00</t>
  </si>
  <si>
    <t>105K  :883034:00:------:--</t>
  </si>
  <si>
    <t>21:0720:000334</t>
  </si>
  <si>
    <t>21:0213:000283</t>
  </si>
  <si>
    <t>21:0213:000283:0001:0001:00</t>
  </si>
  <si>
    <t>105K  :883035:00:------:--</t>
  </si>
  <si>
    <t>21:0720:000335</t>
  </si>
  <si>
    <t>21:0213:000284</t>
  </si>
  <si>
    <t>21:0213:000284:0001:0001:00</t>
  </si>
  <si>
    <t>105K  :883036:00:------:--</t>
  </si>
  <si>
    <t>21:0720:000336</t>
  </si>
  <si>
    <t>21:0213:000285</t>
  </si>
  <si>
    <t>21:0213:000285:0001:0001:00</t>
  </si>
  <si>
    <t>105K  :883037:00:------:--</t>
  </si>
  <si>
    <t>21:0720:000337</t>
  </si>
  <si>
    <t>21:0213:000286</t>
  </si>
  <si>
    <t>21:0213:000286:0001:0001:00</t>
  </si>
  <si>
    <t>105K  :883038:00:------:--</t>
  </si>
  <si>
    <t>21:0720:000338</t>
  </si>
  <si>
    <t>21:0213:000287</t>
  </si>
  <si>
    <t>21:0213:000287:0001:0001:00</t>
  </si>
  <si>
    <t>105K  :883039:00:------:--</t>
  </si>
  <si>
    <t>21:0720:000339</t>
  </si>
  <si>
    <t>21:0213:000288</t>
  </si>
  <si>
    <t>21:0213:000288:0001:0001:00</t>
  </si>
  <si>
    <t>105K  :883040:00:------:--</t>
  </si>
  <si>
    <t>21:0720:000340</t>
  </si>
  <si>
    <t>21:0213:000289</t>
  </si>
  <si>
    <t>21:0213:000289:0001:0001:00</t>
  </si>
  <si>
    <t>105K  :883041:80:883042:10</t>
  </si>
  <si>
    <t>21:0720:000341</t>
  </si>
  <si>
    <t>21:0213:000290</t>
  </si>
  <si>
    <t>21:0213:000290:0001:0001:02</t>
  </si>
  <si>
    <t>105K  :883042:10:------:--</t>
  </si>
  <si>
    <t>21:0720:000342</t>
  </si>
  <si>
    <t>21:0213:000290:0001:0001:01</t>
  </si>
  <si>
    <t>105K  :883043:20:883042:10</t>
  </si>
  <si>
    <t>21:0720:000343</t>
  </si>
  <si>
    <t>21:0213:000290:0002:0001:00</t>
  </si>
  <si>
    <t>105K  :883044:00:------:--</t>
  </si>
  <si>
    <t>21:0720:000344</t>
  </si>
  <si>
    <t>21:0213:000291</t>
  </si>
  <si>
    <t>21:0213:000291:0001:0001:00</t>
  </si>
  <si>
    <t>105K  :883045:00:------:--</t>
  </si>
  <si>
    <t>21:0720:000345</t>
  </si>
  <si>
    <t>21:0213:000292</t>
  </si>
  <si>
    <t>21:0213:000292:0001:0001:00</t>
  </si>
  <si>
    <t>105K  :883046:00:------:--</t>
  </si>
  <si>
    <t>21:0720:000346</t>
  </si>
  <si>
    <t>21:0213:000293</t>
  </si>
  <si>
    <t>21:0213:000293:0001:0001:00</t>
  </si>
  <si>
    <t>105K  :883047:00:------:--</t>
  </si>
  <si>
    <t>21:0720:000347</t>
  </si>
  <si>
    <t>21:0213:000294</t>
  </si>
  <si>
    <t>21:0213:000294:0001:0001:00</t>
  </si>
  <si>
    <t>105K  :883048:00:------:--</t>
  </si>
  <si>
    <t>21:0720:000348</t>
  </si>
  <si>
    <t>21:0213:000295</t>
  </si>
  <si>
    <t>21:0213:000295:0001:0001:00</t>
  </si>
  <si>
    <t>105K  :883049:00:------:--</t>
  </si>
  <si>
    <t>21:0720:000349</t>
  </si>
  <si>
    <t>21:0213:000296</t>
  </si>
  <si>
    <t>21:0213:000296:0001:0001:00</t>
  </si>
  <si>
    <t>105K  :883050:9Y:------:--</t>
  </si>
  <si>
    <t>21:0720:000350</t>
  </si>
  <si>
    <t>105K  :883051:00:------:--</t>
  </si>
  <si>
    <t>21:0720:000351</t>
  </si>
  <si>
    <t>21:0213:000297</t>
  </si>
  <si>
    <t>21:0213:000297:0001:0001:00</t>
  </si>
  <si>
    <t>105K  :883052:00:------:--</t>
  </si>
  <si>
    <t>21:0720:000352</t>
  </si>
  <si>
    <t>21:0213:000298</t>
  </si>
  <si>
    <t>21:0213:000298:0001:0001:00</t>
  </si>
  <si>
    <t>105K  :883053:00:------:--</t>
  </si>
  <si>
    <t>21:0720:000353</t>
  </si>
  <si>
    <t>21:0213:000299</t>
  </si>
  <si>
    <t>21:0213:000299:0001:0001:00</t>
  </si>
  <si>
    <t>105K  :883054:00:------:--</t>
  </si>
  <si>
    <t>21:0720:000354</t>
  </si>
  <si>
    <t>21:0213:000300</t>
  </si>
  <si>
    <t>21:0213:000300:0001:0001:00</t>
  </si>
  <si>
    <t>105K  :883055:00:------:--</t>
  </si>
  <si>
    <t>21:0720:000355</t>
  </si>
  <si>
    <t>21:0213:000301</t>
  </si>
  <si>
    <t>21:0213:000301:0001:0001:00</t>
  </si>
  <si>
    <t>105K  :883056:00:------:--</t>
  </si>
  <si>
    <t>21:0720:000356</t>
  </si>
  <si>
    <t>21:0213:000302</t>
  </si>
  <si>
    <t>21:0213:000302:0001:0001:00</t>
  </si>
  <si>
    <t>105K  :883057:00:------:--</t>
  </si>
  <si>
    <t>21:0720:000357</t>
  </si>
  <si>
    <t>21:0213:000303</t>
  </si>
  <si>
    <t>21:0213:000303:0001:0001:00</t>
  </si>
  <si>
    <t>105K  :883058:00:------:--</t>
  </si>
  <si>
    <t>21:0720:000358</t>
  </si>
  <si>
    <t>21:0213:000304</t>
  </si>
  <si>
    <t>21:0213:000304:0001:0001:00</t>
  </si>
  <si>
    <t>105K  :883059:00:------:--</t>
  </si>
  <si>
    <t>21:0720:000359</t>
  </si>
  <si>
    <t>21:0213:000305</t>
  </si>
  <si>
    <t>21:0213:000305:0001:0001:00</t>
  </si>
  <si>
    <t>105K  :883060:00:------:--</t>
  </si>
  <si>
    <t>21:0720:000360</t>
  </si>
  <si>
    <t>21:0213:000306</t>
  </si>
  <si>
    <t>21:0213:000306:0001:0001:00</t>
  </si>
  <si>
    <t>105K  :883061:80:883073:10</t>
  </si>
  <si>
    <t>21:0720:000361</t>
  </si>
  <si>
    <t>21:0213:000317</t>
  </si>
  <si>
    <t>21:0213:000317:0001:0001:02</t>
  </si>
  <si>
    <t>105K  :883062:00:------:--</t>
  </si>
  <si>
    <t>21:0720:000362</t>
  </si>
  <si>
    <t>21:0213:000307</t>
  </si>
  <si>
    <t>21:0213:000307:0001:0001:00</t>
  </si>
  <si>
    <t>105K  :883063:00:------:--</t>
  </si>
  <si>
    <t>21:0720:000363</t>
  </si>
  <si>
    <t>21:0213:000308</t>
  </si>
  <si>
    <t>21:0213:000308:0001:0001:00</t>
  </si>
  <si>
    <t>105K  :883064:00:------:--</t>
  </si>
  <si>
    <t>21:0720:000364</t>
  </si>
  <si>
    <t>21:0213:000309</t>
  </si>
  <si>
    <t>21:0213:000309:0001:0001:00</t>
  </si>
  <si>
    <t>105K  :883065:00:------:--</t>
  </si>
  <si>
    <t>21:0720:000365</t>
  </si>
  <si>
    <t>21:0213:000310</t>
  </si>
  <si>
    <t>21:0213:000310:0001:0001:00</t>
  </si>
  <si>
    <t>105K  :883066:00:------:--</t>
  </si>
  <si>
    <t>21:0720:000366</t>
  </si>
  <si>
    <t>21:0213:000311</t>
  </si>
  <si>
    <t>21:0213:000311:0001:0001:00</t>
  </si>
  <si>
    <t>105K  :883067:00:------:--</t>
  </si>
  <si>
    <t>21:0720:000367</t>
  </si>
  <si>
    <t>21:0213:000312</t>
  </si>
  <si>
    <t>21:0213:000312:0001:0001:00</t>
  </si>
  <si>
    <t>105K  :883068:00:------:--</t>
  </si>
  <si>
    <t>21:0720:000368</t>
  </si>
  <si>
    <t>21:0213:000313</t>
  </si>
  <si>
    <t>21:0213:000313:0001:0001:00</t>
  </si>
  <si>
    <t>105K  :883069:00:------:--</t>
  </si>
  <si>
    <t>21:0720:000369</t>
  </si>
  <si>
    <t>21:0213:000314</t>
  </si>
  <si>
    <t>21:0213:000314:0001:0001:00</t>
  </si>
  <si>
    <t>105K  :883070:9Z:------:--</t>
  </si>
  <si>
    <t>21:0720:000370</t>
  </si>
  <si>
    <t>105K  :883071:00:------:--</t>
  </si>
  <si>
    <t>21:0720:000371</t>
  </si>
  <si>
    <t>21:0213:000315</t>
  </si>
  <si>
    <t>21:0213:000315:0001:0001:00</t>
  </si>
  <si>
    <t>105K  :883072:00:------:--</t>
  </si>
  <si>
    <t>21:0720:000372</t>
  </si>
  <si>
    <t>21:0213:000316</t>
  </si>
  <si>
    <t>21:0213:000316:0001:0001:00</t>
  </si>
  <si>
    <t>105K  :883073:10:------:--</t>
  </si>
  <si>
    <t>21:0720:000373</t>
  </si>
  <si>
    <t>21:0213:000317:0001:0001:01</t>
  </si>
  <si>
    <t>105K  :883074:20:883073:10</t>
  </si>
  <si>
    <t>21:0720:000374</t>
  </si>
  <si>
    <t>21:0213:000317:0002:0001:00</t>
  </si>
  <si>
    <t>105K  :883075:00:------:--</t>
  </si>
  <si>
    <t>21:0720:000375</t>
  </si>
  <si>
    <t>21:0213:000318</t>
  </si>
  <si>
    <t>21:0213:000318:0001:0001:00</t>
  </si>
  <si>
    <t>105K  :883076:00:------:--</t>
  </si>
  <si>
    <t>21:0720:000376</t>
  </si>
  <si>
    <t>21:0213:000319</t>
  </si>
  <si>
    <t>21:0213:000319:0001:0001:00</t>
  </si>
  <si>
    <t>105K  :883077:00:------:--</t>
  </si>
  <si>
    <t>21:0720:000377</t>
  </si>
  <si>
    <t>21:0213:000320</t>
  </si>
  <si>
    <t>21:0213:000320:0001:0001:00</t>
  </si>
  <si>
    <t>105K  :883078:00:------:--</t>
  </si>
  <si>
    <t>21:0720:000378</t>
  </si>
  <si>
    <t>21:0213:000321</t>
  </si>
  <si>
    <t>21:0213:000321:0001:0001:00</t>
  </si>
  <si>
    <t>105K  :883079:00:------:--</t>
  </si>
  <si>
    <t>21:0720:000379</t>
  </si>
  <si>
    <t>21:0213:000322</t>
  </si>
  <si>
    <t>21:0213:000322:0001:0001:00</t>
  </si>
  <si>
    <t>105K  :883080:00:------:--</t>
  </si>
  <si>
    <t>21:0720:000380</t>
  </si>
  <si>
    <t>21:0213:000323</t>
  </si>
  <si>
    <t>21:0213:000323:0001:0001:00</t>
  </si>
  <si>
    <t>105K  :883081:80:883082:10</t>
  </si>
  <si>
    <t>21:0720:000381</t>
  </si>
  <si>
    <t>21:0213:000324</t>
  </si>
  <si>
    <t>21:0213:000324:0001:0001:02</t>
  </si>
  <si>
    <t>105K  :883082:10:------:--</t>
  </si>
  <si>
    <t>21:0720:000382</t>
  </si>
  <si>
    <t>21:0213:000324:0001:0001:01</t>
  </si>
  <si>
    <t>105K  :883083:20:883082:10</t>
  </si>
  <si>
    <t>21:0720:000383</t>
  </si>
  <si>
    <t>21:0213:000324:0002:0001:00</t>
  </si>
  <si>
    <t>105K  :883084:00:------:--</t>
  </si>
  <si>
    <t>21:0720:000384</t>
  </si>
  <si>
    <t>21:0213:000325</t>
  </si>
  <si>
    <t>21:0213:000325:0001:0001:00</t>
  </si>
  <si>
    <t>105K  :883085:00:------:--</t>
  </si>
  <si>
    <t>21:0720:000385</t>
  </si>
  <si>
    <t>21:0213:000326</t>
  </si>
  <si>
    <t>21:0213:000326:0001:0001:00</t>
  </si>
  <si>
    <t>105K  :883086:00:------:--</t>
  </si>
  <si>
    <t>21:0720:000386</t>
  </si>
  <si>
    <t>21:0213:000327</t>
  </si>
  <si>
    <t>21:0213:000327:0001:0001:00</t>
  </si>
  <si>
    <t>105K  :883087:9Z:------:--</t>
  </si>
  <si>
    <t>21:0720:000387</t>
  </si>
  <si>
    <t>105K  :883088:00:------:--</t>
  </si>
  <si>
    <t>21:0720:000388</t>
  </si>
  <si>
    <t>21:0213:000328</t>
  </si>
  <si>
    <t>21:0213:000328:0001:0001:00</t>
  </si>
  <si>
    <t>105K  :883089:00:------:--</t>
  </si>
  <si>
    <t>21:0720:000389</t>
  </si>
  <si>
    <t>21:0213:000329</t>
  </si>
  <si>
    <t>21:0213:000329:0001:0001:00</t>
  </si>
  <si>
    <t>105K  :883090:00:------:--</t>
  </si>
  <si>
    <t>21:0720:000390</t>
  </si>
  <si>
    <t>21:0213:000330</t>
  </si>
  <si>
    <t>21:0213:000330:0001:0001:00</t>
  </si>
  <si>
    <t>105K  :883091:00:------:--</t>
  </si>
  <si>
    <t>21:0720:000391</t>
  </si>
  <si>
    <t>21:0213:000331</t>
  </si>
  <si>
    <t>21:0213:000331:0001:0001:00</t>
  </si>
  <si>
    <t>105K  :883092:00:------:--</t>
  </si>
  <si>
    <t>21:0720:000392</t>
  </si>
  <si>
    <t>21:0213:000332</t>
  </si>
  <si>
    <t>21:0213:000332:0001:0001:00</t>
  </si>
  <si>
    <t>105K  :883093:00:------:--</t>
  </si>
  <si>
    <t>21:0720:000393</t>
  </si>
  <si>
    <t>21:0213:000333</t>
  </si>
  <si>
    <t>21:0213:000333:0001:0001:00</t>
  </si>
  <si>
    <t>105K  :883094:00:------:--</t>
  </si>
  <si>
    <t>21:0720:000394</t>
  </si>
  <si>
    <t>21:0213:000334</t>
  </si>
  <si>
    <t>21:0213:000334:0001:0001:00</t>
  </si>
  <si>
    <t>105K  :883095:00:------:--</t>
  </si>
  <si>
    <t>21:0720:000395</t>
  </si>
  <si>
    <t>21:0213:000335</t>
  </si>
  <si>
    <t>21:0213:000335:0001:0001:00</t>
  </si>
  <si>
    <t>105K  :883096:00:------:--</t>
  </si>
  <si>
    <t>21:0720:000396</t>
  </si>
  <si>
    <t>21:0213:000336</t>
  </si>
  <si>
    <t>21:0213:000336:0001:0001:00</t>
  </si>
  <si>
    <t>105K  :883097:00:------:--</t>
  </si>
  <si>
    <t>21:0720:000397</t>
  </si>
  <si>
    <t>21:0213:000337</t>
  </si>
  <si>
    <t>21:0213:000337:0001:0001:00</t>
  </si>
  <si>
    <t>105K  :883098:00:------:--</t>
  </si>
  <si>
    <t>21:0720:000398</t>
  </si>
  <si>
    <t>21:0213:000338</t>
  </si>
  <si>
    <t>21:0213:000338:0001:0001:00</t>
  </si>
  <si>
    <t>105K  :883099:00:------:--</t>
  </si>
  <si>
    <t>21:0720:000399</t>
  </si>
  <si>
    <t>21:0213:000339</t>
  </si>
  <si>
    <t>21:0213:000339:0001:0001:00</t>
  </si>
  <si>
    <t>105K  :883100:00:------:--</t>
  </si>
  <si>
    <t>21:0720:000400</t>
  </si>
  <si>
    <t>21:0213:000340</t>
  </si>
  <si>
    <t>21:0213:000340:0001:0001:00</t>
  </si>
  <si>
    <t>105K  :883101:80:883103:20</t>
  </si>
  <si>
    <t>21:0720:000401</t>
  </si>
  <si>
    <t>21:0213:000341</t>
  </si>
  <si>
    <t>21:0213:000341:0002:0001:02</t>
  </si>
  <si>
    <t>105K  :883102:10:------:--</t>
  </si>
  <si>
    <t>21:0720:000402</t>
  </si>
  <si>
    <t>21:0213:000341:0001:0001:00</t>
  </si>
  <si>
    <t>105K  :883103:20:883102:10</t>
  </si>
  <si>
    <t>21:0720:000403</t>
  </si>
  <si>
    <t>21:0213:000341:0002:0001:01</t>
  </si>
  <si>
    <t>105K  :883104:00:------:--</t>
  </si>
  <si>
    <t>21:0720:000404</t>
  </si>
  <si>
    <t>21:0213:000342</t>
  </si>
  <si>
    <t>21:0213:000342:0001:0001:00</t>
  </si>
  <si>
    <t>105K  :883105:00:------:--</t>
  </si>
  <si>
    <t>21:0720:000405</t>
  </si>
  <si>
    <t>21:0213:000343</t>
  </si>
  <si>
    <t>21:0213:000343:0001:0001:00</t>
  </si>
  <si>
    <t>105K  :883106:00:------:--</t>
  </si>
  <si>
    <t>21:0720:000406</t>
  </si>
  <si>
    <t>21:0213:000344</t>
  </si>
  <si>
    <t>21:0213:000344:0001:0001:00</t>
  </si>
  <si>
    <t>105K  :883107:00:------:--</t>
  </si>
  <si>
    <t>21:0720:000407</t>
  </si>
  <si>
    <t>21:0213:000345</t>
  </si>
  <si>
    <t>21:0213:000345:0001:0001:00</t>
  </si>
  <si>
    <t>105K  :883108:00:------:--</t>
  </si>
  <si>
    <t>21:0720:000408</t>
  </si>
  <si>
    <t>21:0213:000346</t>
  </si>
  <si>
    <t>21:0213:000346:0001:0001:00</t>
  </si>
  <si>
    <t>105K  :883109:00:------:--</t>
  </si>
  <si>
    <t>21:0720:000409</t>
  </si>
  <si>
    <t>21:0213:000347</t>
  </si>
  <si>
    <t>21:0213:000347:0001:0001:00</t>
  </si>
  <si>
    <t>105K  :883110:00:------:--</t>
  </si>
  <si>
    <t>21:0720:000410</t>
  </si>
  <si>
    <t>21:0213:000348</t>
  </si>
  <si>
    <t>21:0213:000348:0001:0001:00</t>
  </si>
  <si>
    <t>105K  :883111:00:------:--</t>
  </si>
  <si>
    <t>21:0720:000411</t>
  </si>
  <si>
    <t>21:0213:000349</t>
  </si>
  <si>
    <t>21:0213:000349:0001:0001:00</t>
  </si>
  <si>
    <t>105K  :883112:00:------:--</t>
  </si>
  <si>
    <t>21:0720:000412</t>
  </si>
  <si>
    <t>21:0213:000350</t>
  </si>
  <si>
    <t>21:0213:000350:0001:0001:00</t>
  </si>
  <si>
    <t>105K  :883113:00:------:--</t>
  </si>
  <si>
    <t>21:0720:000413</t>
  </si>
  <si>
    <t>21:0213:000351</t>
  </si>
  <si>
    <t>21:0213:000351:0001:0001:00</t>
  </si>
  <si>
    <t>105K  :883114:9Y:------:--</t>
  </si>
  <si>
    <t>21:0720:000414</t>
  </si>
  <si>
    <t>105K  :883115:00:------:--</t>
  </si>
  <si>
    <t>21:0720:000415</t>
  </si>
  <si>
    <t>21:0213:000352</t>
  </si>
  <si>
    <t>21:0213:000352:0001:0001:00</t>
  </si>
  <si>
    <t>105K  :883116:00:------:--</t>
  </si>
  <si>
    <t>21:0720:000416</t>
  </si>
  <si>
    <t>21:0213:000353</t>
  </si>
  <si>
    <t>21:0213:000353:0001:0001:00</t>
  </si>
  <si>
    <t>105K  :883117:00:------:--</t>
  </si>
  <si>
    <t>21:0720:000417</t>
  </si>
  <si>
    <t>21:0213:000354</t>
  </si>
  <si>
    <t>21:0213:000354:0001:0001:00</t>
  </si>
  <si>
    <t>105K  :883118:00:------:--</t>
  </si>
  <si>
    <t>21:0720:000418</t>
  </si>
  <si>
    <t>21:0213:000355</t>
  </si>
  <si>
    <t>21:0213:000355:0001:0001:00</t>
  </si>
  <si>
    <t>105K  :883119:00:------:--</t>
  </si>
  <si>
    <t>21:0720:000419</t>
  </si>
  <si>
    <t>21:0213:000356</t>
  </si>
  <si>
    <t>21:0213:000356:0001:0001:00</t>
  </si>
  <si>
    <t>105K  :883120:00:------:--</t>
  </si>
  <si>
    <t>21:0720:000420</t>
  </si>
  <si>
    <t>21:0213:000357</t>
  </si>
  <si>
    <t>21:0213:000357:0001:0001:00</t>
  </si>
  <si>
    <t>105K  :883121:80:883126:00</t>
  </si>
  <si>
    <t>21:0720:000421</t>
  </si>
  <si>
    <t>21:0213:000362</t>
  </si>
  <si>
    <t>21:0213:000362:0001:0001:02</t>
  </si>
  <si>
    <t>105K  :883122:00:------:--</t>
  </si>
  <si>
    <t>21:0720:000422</t>
  </si>
  <si>
    <t>21:0213:000358</t>
  </si>
  <si>
    <t>21:0213:000358:0001:0001:00</t>
  </si>
  <si>
    <t>105K  :883123:00:------:--</t>
  </si>
  <si>
    <t>21:0720:000423</t>
  </si>
  <si>
    <t>21:0213:000359</t>
  </si>
  <si>
    <t>21:0213:000359:0001:0001:00</t>
  </si>
  <si>
    <t>105K  :883124:00:------:--</t>
  </si>
  <si>
    <t>21:0720:000424</t>
  </si>
  <si>
    <t>21:0213:000360</t>
  </si>
  <si>
    <t>21:0213:000360:0001:0001:00</t>
  </si>
  <si>
    <t>105K  :883125:00:------:--</t>
  </si>
  <si>
    <t>21:0720:000425</t>
  </si>
  <si>
    <t>21:0213:000361</t>
  </si>
  <si>
    <t>21:0213:000361:0001:0001:00</t>
  </si>
  <si>
    <t>105K  :883126:00:------:--</t>
  </si>
  <si>
    <t>21:0720:000426</t>
  </si>
  <si>
    <t>21:0213:000362:0001:0001:01</t>
  </si>
  <si>
    <t>105K  :883127:00:------:--</t>
  </si>
  <si>
    <t>21:0720:000427</t>
  </si>
  <si>
    <t>21:0213:000363</t>
  </si>
  <si>
    <t>21:0213:000363:0001:0001:00</t>
  </si>
  <si>
    <t>105K  :883128:10:------:--</t>
  </si>
  <si>
    <t>21:0720:000428</t>
  </si>
  <si>
    <t>21:0213:000364</t>
  </si>
  <si>
    <t>21:0213:000364:0001:0001:00</t>
  </si>
  <si>
    <t>105K  :883129:20:883128:10</t>
  </si>
  <si>
    <t>21:0720:000429</t>
  </si>
  <si>
    <t>21:0213:000364:0002:0001:00</t>
  </si>
  <si>
    <t>105K  :883130:00:------:--</t>
  </si>
  <si>
    <t>21:0720:000430</t>
  </si>
  <si>
    <t>21:0213:000365</t>
  </si>
  <si>
    <t>21:0213:000365:0001:0001:00</t>
  </si>
  <si>
    <t>105K  :883131:00:------:--</t>
  </si>
  <si>
    <t>21:0720:000431</t>
  </si>
  <si>
    <t>21:0213:000366</t>
  </si>
  <si>
    <t>21:0213:000366:0001:0001:00</t>
  </si>
  <si>
    <t>105K  :883132:00:------:--</t>
  </si>
  <si>
    <t>21:0720:000432</t>
  </si>
  <si>
    <t>21:0213:000367</t>
  </si>
  <si>
    <t>21:0213:000367:0001:0001:00</t>
  </si>
  <si>
    <t>105K  :883133:00:------:--</t>
  </si>
  <si>
    <t>21:0720:000433</t>
  </si>
  <si>
    <t>21:0213:000368</t>
  </si>
  <si>
    <t>21:0213:000368:0001:0001:00</t>
  </si>
  <si>
    <t>105K  :883134:9Y:------:--</t>
  </si>
  <si>
    <t>21:0720:000434</t>
  </si>
  <si>
    <t>105K  :883135:00:------:--</t>
  </si>
  <si>
    <t>21:0720:000435</t>
  </si>
  <si>
    <t>21:0213:000369</t>
  </si>
  <si>
    <t>21:0213:000369:0001:0001:00</t>
  </si>
  <si>
    <t>105K  :883136:00:------:--</t>
  </si>
  <si>
    <t>21:0720:000436</t>
  </si>
  <si>
    <t>21:0213:000370</t>
  </si>
  <si>
    <t>21:0213:000370:0001:0001:00</t>
  </si>
  <si>
    <t>105K  :883137:00:------:--</t>
  </si>
  <si>
    <t>21:0720:000437</t>
  </si>
  <si>
    <t>21:0213:000371</t>
  </si>
  <si>
    <t>21:0213:000371:0001:0001:00</t>
  </si>
  <si>
    <t>105K  :883138:00:------:--</t>
  </si>
  <si>
    <t>21:0720:000438</t>
  </si>
  <si>
    <t>21:0213:000372</t>
  </si>
  <si>
    <t>21:0213:000372:0001:0001:00</t>
  </si>
  <si>
    <t>105K  :883139:00:------:--</t>
  </si>
  <si>
    <t>21:0720:000439</t>
  </si>
  <si>
    <t>21:0213:000373</t>
  </si>
  <si>
    <t>21:0213:000373:0001:0001:00</t>
  </si>
  <si>
    <t>105K  :883140:00:------:--</t>
  </si>
  <si>
    <t>21:0720:000440</t>
  </si>
  <si>
    <t>21:0213:000374</t>
  </si>
  <si>
    <t>21:0213:000374:0001:0001:00</t>
  </si>
  <si>
    <t>105K  :883141:80:883144:00</t>
  </si>
  <si>
    <t>21:0720:000441</t>
  </si>
  <si>
    <t>21:0213:000376</t>
  </si>
  <si>
    <t>21:0213:000376:0001:0001:02</t>
  </si>
  <si>
    <t>105K  :883142:10:------:--</t>
  </si>
  <si>
    <t>21:0720:000442</t>
  </si>
  <si>
    <t>21:0213:000375</t>
  </si>
  <si>
    <t>21:0213:000375:0001:0001:00</t>
  </si>
  <si>
    <t>105K  :883143:20:883142:10</t>
  </si>
  <si>
    <t>21:0720:000443</t>
  </si>
  <si>
    <t>21:0213:000375:0002:0001:00</t>
  </si>
  <si>
    <t>105K  :883144:00:------:--</t>
  </si>
  <si>
    <t>21:0720:000444</t>
  </si>
  <si>
    <t>21:0213:000376:0001:0001:01</t>
  </si>
  <si>
    <t>105K  :883145:00:------:--</t>
  </si>
  <si>
    <t>21:0720:000445</t>
  </si>
  <si>
    <t>21:0213:000377</t>
  </si>
  <si>
    <t>21:0213:000377:0001:0001:00</t>
  </si>
  <si>
    <t>105K  :883146:00:------:--</t>
  </si>
  <si>
    <t>21:0720:000446</t>
  </si>
  <si>
    <t>21:0213:000378</t>
  </si>
  <si>
    <t>21:0213:000378:0001:0001:00</t>
  </si>
  <si>
    <t>105K  :883147:00:------:--</t>
  </si>
  <si>
    <t>21:0720:000447</t>
  </si>
  <si>
    <t>21:0213:000379</t>
  </si>
  <si>
    <t>21:0213:000379:0001:0001:00</t>
  </si>
  <si>
    <t>105K  :883148:00:------:--</t>
  </si>
  <si>
    <t>21:0720:000448</t>
  </si>
  <si>
    <t>21:0213:000380</t>
  </si>
  <si>
    <t>21:0213:000380:0001:0001:00</t>
  </si>
  <si>
    <t>105K  :883149:00:------:--</t>
  </si>
  <si>
    <t>21:0720:000449</t>
  </si>
  <si>
    <t>21:0213:000381</t>
  </si>
  <si>
    <t>21:0213:000381:0001:0001:00</t>
  </si>
  <si>
    <t>105K  :883150:00:------:--</t>
  </si>
  <si>
    <t>21:0720:000450</t>
  </si>
  <si>
    <t>21:0213:000382</t>
  </si>
  <si>
    <t>21:0213:000382:0001:0001:00</t>
  </si>
  <si>
    <t>105K  :883151:00:------:--</t>
  </si>
  <si>
    <t>21:0720:000451</t>
  </si>
  <si>
    <t>21:0213:000383</t>
  </si>
  <si>
    <t>21:0213:000383:0001:0001:00</t>
  </si>
  <si>
    <t>105K  :883152:00:------:--</t>
  </si>
  <si>
    <t>21:0720:000452</t>
  </si>
  <si>
    <t>21:0213:000384</t>
  </si>
  <si>
    <t>21:0213:000384:0001:0001:00</t>
  </si>
  <si>
    <t>105K  :883153:00:------:--</t>
  </si>
  <si>
    <t>21:0720:000453</t>
  </si>
  <si>
    <t>21:0213:000385</t>
  </si>
  <si>
    <t>21:0213:000385:0001:0001:00</t>
  </si>
  <si>
    <t>105K  :883154:00:------:--</t>
  </si>
  <si>
    <t>21:0720:000454</t>
  </si>
  <si>
    <t>21:0213:000386</t>
  </si>
  <si>
    <t>21:0213:000386:0001:0001:00</t>
  </si>
  <si>
    <t>105K  :883155:00:------:--</t>
  </si>
  <si>
    <t>21:0720:000455</t>
  </si>
  <si>
    <t>21:0213:000387</t>
  </si>
  <si>
    <t>21:0213:000387:0001:0001:00</t>
  </si>
  <si>
    <t>105K  :883156:00:------:--</t>
  </si>
  <si>
    <t>21:0720:000456</t>
  </si>
  <si>
    <t>21:0213:000388</t>
  </si>
  <si>
    <t>21:0213:000388:0001:0001:00</t>
  </si>
  <si>
    <t>105K  :883157:00:------:--</t>
  </si>
  <si>
    <t>21:0720:000457</t>
  </si>
  <si>
    <t>21:0213:000389</t>
  </si>
  <si>
    <t>21:0213:000389:0001:0001:00</t>
  </si>
  <si>
    <t>105K  :883158:9X:------:--</t>
  </si>
  <si>
    <t>21:0720:000458</t>
  </si>
  <si>
    <t>105K  :883159:00:------:--</t>
  </si>
  <si>
    <t>21:0720:000459</t>
  </si>
  <si>
    <t>21:0213:000390</t>
  </si>
  <si>
    <t>21:0213:000390:0001:0001:00</t>
  </si>
  <si>
    <t>105K  :883160:00:------:--</t>
  </si>
  <si>
    <t>21:0720:000460</t>
  </si>
  <si>
    <t>21:0213:000391</t>
  </si>
  <si>
    <t>21:0213:000391:0001:0001:00</t>
  </si>
  <si>
    <t>105K  :883161:80:883171:10</t>
  </si>
  <si>
    <t>21:0720:000461</t>
  </si>
  <si>
    <t>21:0213:000401</t>
  </si>
  <si>
    <t>21:0213:000401:0001:0001:02</t>
  </si>
  <si>
    <t>105K  :883162:00:------:--</t>
  </si>
  <si>
    <t>21:0720:000462</t>
  </si>
  <si>
    <t>21:0213:000392</t>
  </si>
  <si>
    <t>21:0213:000392:0001:0001:00</t>
  </si>
  <si>
    <t>105K  :883163:00:------:--</t>
  </si>
  <si>
    <t>21:0720:000463</t>
  </si>
  <si>
    <t>21:0213:000393</t>
  </si>
  <si>
    <t>21:0213:000393:0001:0001:00</t>
  </si>
  <si>
    <t>105K  :883164:00:------:--</t>
  </si>
  <si>
    <t>21:0720:000464</t>
  </si>
  <si>
    <t>21:0213:000394</t>
  </si>
  <si>
    <t>21:0213:000394:0001:0001:00</t>
  </si>
  <si>
    <t>105K  :883165:00:------:--</t>
  </si>
  <si>
    <t>21:0720:000465</t>
  </si>
  <si>
    <t>21:0213:000395</t>
  </si>
  <si>
    <t>21:0213:000395:0001:0001:00</t>
  </si>
  <si>
    <t>105K  :883166:00:------:--</t>
  </si>
  <si>
    <t>21:0720:000466</t>
  </si>
  <si>
    <t>21:0213:000396</t>
  </si>
  <si>
    <t>21:0213:000396:0001:0001:00</t>
  </si>
  <si>
    <t>105K  :883167:00:------:--</t>
  </si>
  <si>
    <t>21:0720:000467</t>
  </si>
  <si>
    <t>21:0213:000397</t>
  </si>
  <si>
    <t>21:0213:000397:0001:0001:00</t>
  </si>
  <si>
    <t>105K  :883168:00:------:--</t>
  </si>
  <si>
    <t>21:0720:000468</t>
  </si>
  <si>
    <t>21:0213:000398</t>
  </si>
  <si>
    <t>21:0213:000398:0001:0001:00</t>
  </si>
  <si>
    <t>105K  :883169:00:------:--</t>
  </si>
  <si>
    <t>21:0720:000469</t>
  </si>
  <si>
    <t>21:0213:000399</t>
  </si>
  <si>
    <t>21:0213:000399:0001:0001:00</t>
  </si>
  <si>
    <t>105K  :883170:00:------:--</t>
  </si>
  <si>
    <t>21:0720:000470</t>
  </si>
  <si>
    <t>21:0213:000400</t>
  </si>
  <si>
    <t>21:0213:000400:0001:0001:00</t>
  </si>
  <si>
    <t>105K  :883171:10:------:--</t>
  </si>
  <si>
    <t>21:0720:000471</t>
  </si>
  <si>
    <t>21:0213:000401:0001:0001:01</t>
  </si>
  <si>
    <t>105K  :883172:20:883171:10</t>
  </si>
  <si>
    <t>21:0720:000472</t>
  </si>
  <si>
    <t>21:0213:000401:0002:0001:00</t>
  </si>
  <si>
    <t>105K  :883173:00:------:--</t>
  </si>
  <si>
    <t>21:0720:000473</t>
  </si>
  <si>
    <t>21:0213:000402</t>
  </si>
  <si>
    <t>21:0213:000402:0001:0001:00</t>
  </si>
  <si>
    <t>105K  :883174:00:------:--</t>
  </si>
  <si>
    <t>21:0720:000474</t>
  </si>
  <si>
    <t>21:0213:000403</t>
  </si>
  <si>
    <t>21:0213:000403:0001:0001:00</t>
  </si>
  <si>
    <t>105K  :883175:9Z:------:--</t>
  </si>
  <si>
    <t>21:0720:000475</t>
  </si>
  <si>
    <t>105K  :883176:00:------:--</t>
  </si>
  <si>
    <t>21:0720:000476</t>
  </si>
  <si>
    <t>21:0213:000404</t>
  </si>
  <si>
    <t>21:0213:000404:0001:0001:00</t>
  </si>
  <si>
    <t>105K  :883177:00:------:--</t>
  </si>
  <si>
    <t>21:0720:000477</t>
  </si>
  <si>
    <t>21:0213:000405</t>
  </si>
  <si>
    <t>21:0213:000405:0001:0001:00</t>
  </si>
  <si>
    <t>105K  :883178:00:------:--</t>
  </si>
  <si>
    <t>21:0720:000478</t>
  </si>
  <si>
    <t>21:0213:000406</t>
  </si>
  <si>
    <t>21:0213:000406:0001:0001:00</t>
  </si>
  <si>
    <t>105K  :883179:00:------:--</t>
  </si>
  <si>
    <t>21:0720:000479</t>
  </si>
  <si>
    <t>21:0213:000407</t>
  </si>
  <si>
    <t>21:0213:000407:0001:0001:00</t>
  </si>
  <si>
    <t>105K  :883180:00:------:--</t>
  </si>
  <si>
    <t>21:0720:000480</t>
  </si>
  <si>
    <t>21:0213:000408</t>
  </si>
  <si>
    <t>21:0213:000408:0001:0001:00</t>
  </si>
  <si>
    <t>105K  :883181:80:883187:10</t>
  </si>
  <si>
    <t>21:0720:000481</t>
  </si>
  <si>
    <t>21:0213:000413</t>
  </si>
  <si>
    <t>21:0213:000413:0001:0001:02</t>
  </si>
  <si>
    <t>105K  :883182:00:------:--</t>
  </si>
  <si>
    <t>21:0720:000482</t>
  </si>
  <si>
    <t>21:0213:000409</t>
  </si>
  <si>
    <t>21:0213:000409:0001:0001:00</t>
  </si>
  <si>
    <t>105K  :883183:00:------:--</t>
  </si>
  <si>
    <t>21:0720:000483</t>
  </si>
  <si>
    <t>21:0213:000410</t>
  </si>
  <si>
    <t>21:0213:000410:0001:0001:00</t>
  </si>
  <si>
    <t>105K  :883184:00:------:--</t>
  </si>
  <si>
    <t>21:0720:000484</t>
  </si>
  <si>
    <t>21:0213:000411</t>
  </si>
  <si>
    <t>21:0213:000411:0001:0001:00</t>
  </si>
  <si>
    <t>105K  :883185:00:------:--</t>
  </si>
  <si>
    <t>21:0720:000485</t>
  </si>
  <si>
    <t>21:0213:000412</t>
  </si>
  <si>
    <t>21:0213:000412:0001:0001:00</t>
  </si>
  <si>
    <t>105K  :883186:9X:------:--</t>
  </si>
  <si>
    <t>21:0720:000486</t>
  </si>
  <si>
    <t>105K  :883187:10:------:--</t>
  </si>
  <si>
    <t>21:0720:000487</t>
  </si>
  <si>
    <t>21:0213:000413:0001:0001:01</t>
  </si>
  <si>
    <t>105K  :883188:20:883187:10</t>
  </si>
  <si>
    <t>21:0720:000488</t>
  </si>
  <si>
    <t>21:0213:000413:0002:0001:00</t>
  </si>
  <si>
    <t>105K  :883189:00:------:--</t>
  </si>
  <si>
    <t>21:0720:000489</t>
  </si>
  <si>
    <t>21:0213:000414</t>
  </si>
  <si>
    <t>21:0213:000414:0001:0001:00</t>
  </si>
  <si>
    <t>105K  :883190:00:------:--</t>
  </si>
  <si>
    <t>21:0720:000490</t>
  </si>
  <si>
    <t>21:0213:000415</t>
  </si>
  <si>
    <t>21:0213:000415:0001:0001:00</t>
  </si>
  <si>
    <t>105K  :883191:00:------:--</t>
  </si>
  <si>
    <t>21:0720:000491</t>
  </si>
  <si>
    <t>21:0213:000416</t>
  </si>
  <si>
    <t>21:0213:000416:0001:0001:00</t>
  </si>
  <si>
    <t>105K  :883192:00:------:--</t>
  </si>
  <si>
    <t>21:0720:000492</t>
  </si>
  <si>
    <t>21:0213:000417</t>
  </si>
  <si>
    <t>21:0213:000417:0001:0001:00</t>
  </si>
  <si>
    <t>105K  :883193:00:------:--</t>
  </si>
  <si>
    <t>21:0720:000493</t>
  </si>
  <si>
    <t>21:0213:000418</t>
  </si>
  <si>
    <t>21:0213:000418:0001:0001:00</t>
  </si>
  <si>
    <t>105K  :883194:00:------:--</t>
  </si>
  <si>
    <t>21:0720:000494</t>
  </si>
  <si>
    <t>21:0213:000419</t>
  </si>
  <si>
    <t>21:0213:000419:0001:0001:00</t>
  </si>
  <si>
    <t>105K  :883195:00:------:--</t>
  </si>
  <si>
    <t>21:0720:000495</t>
  </si>
  <si>
    <t>21:0213:000420</t>
  </si>
  <si>
    <t>21:0213:000420:0001:0001:00</t>
  </si>
  <si>
    <t>105K  :883196:00:------:--</t>
  </si>
  <si>
    <t>21:0720:000496</t>
  </si>
  <si>
    <t>21:0213:000421</t>
  </si>
  <si>
    <t>21:0213:000421:0001:0001:00</t>
  </si>
  <si>
    <t>105K  :883197:00:------:--</t>
  </si>
  <si>
    <t>21:0720:000497</t>
  </si>
  <si>
    <t>21:0213:000422</t>
  </si>
  <si>
    <t>21:0213:000422:0001:0001:00</t>
  </si>
  <si>
    <t>105K  :883198:00:------:--</t>
  </si>
  <si>
    <t>21:0720:000498</t>
  </si>
  <si>
    <t>21:0213:000423</t>
  </si>
  <si>
    <t>21:0213:000423:0001:0001:00</t>
  </si>
  <si>
    <t>105K  :883199:00:------:--</t>
  </si>
  <si>
    <t>21:0720:000499</t>
  </si>
  <si>
    <t>21:0213:000424</t>
  </si>
  <si>
    <t>21:0213:000424:0001:0001:00</t>
  </si>
  <si>
    <t>105K  :883200:00:------:--</t>
  </si>
  <si>
    <t>21:0720:000500</t>
  </si>
  <si>
    <t>21:0213:000425</t>
  </si>
  <si>
    <t>21:0213:000425:0001:0001:00</t>
  </si>
  <si>
    <t>105K  :883201:80:883205:10</t>
  </si>
  <si>
    <t>21:0720:000501</t>
  </si>
  <si>
    <t>21:0213:000429</t>
  </si>
  <si>
    <t>21:0213:000429:0001:0001:02</t>
  </si>
  <si>
    <t>105K  :883202:00:------:--</t>
  </si>
  <si>
    <t>21:0720:000502</t>
  </si>
  <si>
    <t>21:0213:000426</t>
  </si>
  <si>
    <t>21:0213:000426:0001:0001:00</t>
  </si>
  <si>
    <t>105K  :883203:00:------:--</t>
  </si>
  <si>
    <t>21:0720:000503</t>
  </si>
  <si>
    <t>21:0213:000427</t>
  </si>
  <si>
    <t>21:0213:000427:0001:0001:00</t>
  </si>
  <si>
    <t>105K  :883204:00:------:--</t>
  </si>
  <si>
    <t>21:0720:000504</t>
  </si>
  <si>
    <t>21:0213:000428</t>
  </si>
  <si>
    <t>21:0213:000428:0001:0001:00</t>
  </si>
  <si>
    <t>105K  :883205:10:------:--</t>
  </si>
  <si>
    <t>21:0720:000505</t>
  </si>
  <si>
    <t>21:0213:000429:0001:0001:01</t>
  </si>
  <si>
    <t>105K  :883206:20:883205:10</t>
  </si>
  <si>
    <t>21:0720:000506</t>
  </si>
  <si>
    <t>21:0213:000429:0002:0001:00</t>
  </si>
  <si>
    <t>105K  :883207:00:------:--</t>
  </si>
  <si>
    <t>21:0720:000507</t>
  </si>
  <si>
    <t>21:0213:000430</t>
  </si>
  <si>
    <t>21:0213:000430:0001:0001:00</t>
  </si>
  <si>
    <t>105K  :883208:00:------:--</t>
  </si>
  <si>
    <t>21:0720:000508</t>
  </si>
  <si>
    <t>21:0213:000431</t>
  </si>
  <si>
    <t>21:0213:000431:0001:0001:00</t>
  </si>
  <si>
    <t>105K  :883209:00:------:--</t>
  </si>
  <si>
    <t>21:0720:000509</t>
  </si>
  <si>
    <t>21:0213:000432</t>
  </si>
  <si>
    <t>21:0213:000432:0001:0001:00</t>
  </si>
  <si>
    <t>105K  :883210:00:------:--</t>
  </si>
  <si>
    <t>21:0720:000510</t>
  </si>
  <si>
    <t>21:0213:000433</t>
  </si>
  <si>
    <t>21:0213:000433:0001:0001:00</t>
  </si>
  <si>
    <t>105K  :883211:00:------:--</t>
  </si>
  <si>
    <t>21:0720:000511</t>
  </si>
  <si>
    <t>21:0213:000434</t>
  </si>
  <si>
    <t>21:0213:000434:0001:0001:00</t>
  </si>
  <si>
    <t>105K  :883212:00:------:--</t>
  </si>
  <si>
    <t>21:0720:000512</t>
  </si>
  <si>
    <t>21:0213:000435</t>
  </si>
  <si>
    <t>21:0213:000435:0001:0001:00</t>
  </si>
  <si>
    <t>105K  :883213:00:------:--</t>
  </si>
  <si>
    <t>21:0720:000513</t>
  </si>
  <si>
    <t>21:0213:000436</t>
  </si>
  <si>
    <t>21:0213:000436:0001:0001:00</t>
  </si>
  <si>
    <t>105K  :883214:00:------:--</t>
  </si>
  <si>
    <t>21:0720:000514</t>
  </si>
  <si>
    <t>21:0213:000437</t>
  </si>
  <si>
    <t>21:0213:000437:0001:0001:00</t>
  </si>
  <si>
    <t>105K  :883215:00:------:--</t>
  </si>
  <si>
    <t>21:0720:000515</t>
  </si>
  <si>
    <t>21:0213:000438</t>
  </si>
  <si>
    <t>21:0213:000438:0001:0001:00</t>
  </si>
  <si>
    <t>105K  :883216:00:------:--</t>
  </si>
  <si>
    <t>21:0720:000516</t>
  </si>
  <si>
    <t>21:0213:000439</t>
  </si>
  <si>
    <t>21:0213:000439:0001:0001:00</t>
  </si>
  <si>
    <t>105K  :883217:00:------:--</t>
  </si>
  <si>
    <t>21:0720:000517</t>
  </si>
  <si>
    <t>21:0213:000440</t>
  </si>
  <si>
    <t>21:0213:000440:0001:0001:00</t>
  </si>
  <si>
    <t>105K  :883218:00:------:--</t>
  </si>
  <si>
    <t>21:0720:000518</t>
  </si>
  <si>
    <t>21:0213:000441</t>
  </si>
  <si>
    <t>21:0213:000441:0001:0001:00</t>
  </si>
  <si>
    <t>105K  :883219:9Z:------:--</t>
  </si>
  <si>
    <t>21:0720:000519</t>
  </si>
  <si>
    <t>105K  :883220:00:------:--</t>
  </si>
  <si>
    <t>21:0720:000520</t>
  </si>
  <si>
    <t>21:0213:000442</t>
  </si>
  <si>
    <t>21:0213:000442:0001:0001:00</t>
  </si>
  <si>
    <t>105K  :883221:80:883227:10</t>
  </si>
  <si>
    <t>21:0720:000521</t>
  </si>
  <si>
    <t>21:0213:000448</t>
  </si>
  <si>
    <t>21:0213:000448:0001:0001:02</t>
  </si>
  <si>
    <t>105K  :883222:00:------:--</t>
  </si>
  <si>
    <t>21:0720:000522</t>
  </si>
  <si>
    <t>21:0213:000443</t>
  </si>
  <si>
    <t>21:0213:000443:0001:0001:00</t>
  </si>
  <si>
    <t>105K  :883223:00:------:--</t>
  </si>
  <si>
    <t>21:0720:000523</t>
  </si>
  <si>
    <t>21:0213:000444</t>
  </si>
  <si>
    <t>21:0213:000444:0001:0001:00</t>
  </si>
  <si>
    <t>105K  :883224:00:------:--</t>
  </si>
  <si>
    <t>21:0720:000524</t>
  </si>
  <si>
    <t>21:0213:000445</t>
  </si>
  <si>
    <t>21:0213:000445:0001:0001:00</t>
  </si>
  <si>
    <t>105K  :883225:00:------:--</t>
  </si>
  <si>
    <t>21:0720:000525</t>
  </si>
  <si>
    <t>21:0213:000446</t>
  </si>
  <si>
    <t>21:0213:000446:0001:0001:00</t>
  </si>
  <si>
    <t>105K  :883226:00:------:--</t>
  </si>
  <si>
    <t>21:0720:000526</t>
  </si>
  <si>
    <t>21:0213:000447</t>
  </si>
  <si>
    <t>21:0213:000447:0001:0001:00</t>
  </si>
  <si>
    <t>105K  :883227:10:------:--</t>
  </si>
  <si>
    <t>21:0720:000527</t>
  </si>
  <si>
    <t>21:0213:000448:0001:0001:01</t>
  </si>
  <si>
    <t>105K  :883228:20:883227:10</t>
  </si>
  <si>
    <t>21:0720:000528</t>
  </si>
  <si>
    <t>21:0213:000448:0002:0001:00</t>
  </si>
  <si>
    <t>105K  :883229:00:------:--</t>
  </si>
  <si>
    <t>21:0720:000529</t>
  </si>
  <si>
    <t>21:0213:000449</t>
  </si>
  <si>
    <t>21:0213:000449:0001:0001:00</t>
  </si>
  <si>
    <t>105K  :883230:00:------:--</t>
  </si>
  <si>
    <t>21:0720:000530</t>
  </si>
  <si>
    <t>21:0213:000450</t>
  </si>
  <si>
    <t>21:0213:000450:0001:0001:00</t>
  </si>
  <si>
    <t>105K  :883231:00:------:--</t>
  </si>
  <si>
    <t>21:0720:000531</t>
  </si>
  <si>
    <t>21:0213:000451</t>
  </si>
  <si>
    <t>21:0213:000451:0001:0001:00</t>
  </si>
  <si>
    <t>105K  :883232:00:------:--</t>
  </si>
  <si>
    <t>21:0720:000532</t>
  </si>
  <si>
    <t>21:0213:000452</t>
  </si>
  <si>
    <t>21:0213:000452:0001:0001:00</t>
  </si>
  <si>
    <t>105K  :883233:00:------:--</t>
  </si>
  <si>
    <t>21:0720:000533</t>
  </si>
  <si>
    <t>21:0213:000453</t>
  </si>
  <si>
    <t>21:0213:000453:0001:0001:00</t>
  </si>
  <si>
    <t>105K  :883234:00:------:--</t>
  </si>
  <si>
    <t>21:0720:000534</t>
  </si>
  <si>
    <t>21:0213:000454</t>
  </si>
  <si>
    <t>21:0213:000454:0001:0001:00</t>
  </si>
  <si>
    <t>105K  :883235:9Z:------:--</t>
  </si>
  <si>
    <t>21:0720:000535</t>
  </si>
  <si>
    <t>105K  :883236:00:------:--</t>
  </si>
  <si>
    <t>21:0720:000536</t>
  </si>
  <si>
    <t>21:0213:000455</t>
  </si>
  <si>
    <t>21:0213:000455:0001:0001:00</t>
  </si>
  <si>
    <t>105K  :883237:00:------:--</t>
  </si>
  <si>
    <t>21:0720:000537</t>
  </si>
  <si>
    <t>21:0213:000456</t>
  </si>
  <si>
    <t>21:0213:000456:0001:0001:00</t>
  </si>
  <si>
    <t>105K  :883238:00:------:--</t>
  </si>
  <si>
    <t>21:0720:000538</t>
  </si>
  <si>
    <t>21:0213:000457</t>
  </si>
  <si>
    <t>21:0213:000457:0001:0001:00</t>
  </si>
  <si>
    <t>105K  :883239:00:------:--</t>
  </si>
  <si>
    <t>21:0720:000539</t>
  </si>
  <si>
    <t>21:0213:000458</t>
  </si>
  <si>
    <t>21:0213:000458:0001:0001:00</t>
  </si>
  <si>
    <t>105K  :883240:00:------:--</t>
  </si>
  <si>
    <t>21:0720:000540</t>
  </si>
  <si>
    <t>21:0213:000459</t>
  </si>
  <si>
    <t>21:0213:000459:0001:0001:00</t>
  </si>
  <si>
    <t>105K  :883241:80:883247:10</t>
  </si>
  <si>
    <t>21:0720:000541</t>
  </si>
  <si>
    <t>21:0213:000464</t>
  </si>
  <si>
    <t>21:0213:000464:0001:0001:02</t>
  </si>
  <si>
    <t>105K  :883242:00:------:--</t>
  </si>
  <si>
    <t>21:0720:000542</t>
  </si>
  <si>
    <t>21:0213:000460</t>
  </si>
  <si>
    <t>21:0213:000460:0001:0001:00</t>
  </si>
  <si>
    <t>105K  :883243:00:------:--</t>
  </si>
  <si>
    <t>21:0720:000543</t>
  </si>
  <si>
    <t>21:0213:000461</t>
  </si>
  <si>
    <t>21:0213:000461:0001:0001:00</t>
  </si>
  <si>
    <t>105K  :883244:00:------:--</t>
  </si>
  <si>
    <t>21:0720:000544</t>
  </si>
  <si>
    <t>21:0213:000462</t>
  </si>
  <si>
    <t>21:0213:000462:0001:0001:00</t>
  </si>
  <si>
    <t>105K  :883245:00:------:--</t>
  </si>
  <si>
    <t>21:0720:000545</t>
  </si>
  <si>
    <t>21:0213:000463</t>
  </si>
  <si>
    <t>21:0213:000463:0001:0001:00</t>
  </si>
  <si>
    <t>105K  :883246:9X:------:--</t>
  </si>
  <si>
    <t>21:0720:000546</t>
  </si>
  <si>
    <t>105K  :883247:10:------:--</t>
  </si>
  <si>
    <t>21:0720:000547</t>
  </si>
  <si>
    <t>21:0213:000464:0001:0001:01</t>
  </si>
  <si>
    <t>105K  :883248:20:883247:10</t>
  </si>
  <si>
    <t>21:0720:000548</t>
  </si>
  <si>
    <t>21:0213:000464:0002:0001:00</t>
  </si>
  <si>
    <t>105K  :883249:00:------:--</t>
  </si>
  <si>
    <t>21:0720:000549</t>
  </si>
  <si>
    <t>21:0213:000465</t>
  </si>
  <si>
    <t>21:0213:000465:0001:0001:00</t>
  </si>
  <si>
    <t>105K  :883250:00:------:--</t>
  </si>
  <si>
    <t>21:0720:000550</t>
  </si>
  <si>
    <t>21:0213:000466</t>
  </si>
  <si>
    <t>21:0213:000466:0001:0001:00</t>
  </si>
  <si>
    <t>105K  :883251:00:------:--</t>
  </si>
  <si>
    <t>21:0720:000551</t>
  </si>
  <si>
    <t>21:0213:000467</t>
  </si>
  <si>
    <t>21:0213:000467:0001:0001:00</t>
  </si>
  <si>
    <t>105K  :883252:00:------:--</t>
  </si>
  <si>
    <t>21:0720:000552</t>
  </si>
  <si>
    <t>21:0213:000468</t>
  </si>
  <si>
    <t>21:0213:000468:0001:0001:00</t>
  </si>
  <si>
    <t>105K  :883253:00:------:--</t>
  </si>
  <si>
    <t>21:0720:000553</t>
  </si>
  <si>
    <t>21:0213:000469</t>
  </si>
  <si>
    <t>21:0213:000469:0001:0001:00</t>
  </si>
  <si>
    <t>105K  :883254:00:------:--</t>
  </si>
  <si>
    <t>21:0720:000554</t>
  </si>
  <si>
    <t>21:0213:000470</t>
  </si>
  <si>
    <t>21:0213:000470:0001:0001:00</t>
  </si>
  <si>
    <t>105K  :883255:00:------:--</t>
  </si>
  <si>
    <t>21:0720:000555</t>
  </si>
  <si>
    <t>21:0213:000471</t>
  </si>
  <si>
    <t>21:0213:000471:0001:0001:00</t>
  </si>
  <si>
    <t>105K  :883256:00:------:--</t>
  </si>
  <si>
    <t>21:0720:000556</t>
  </si>
  <si>
    <t>21:0213:000472</t>
  </si>
  <si>
    <t>21:0213:000472:0001:0001:00</t>
  </si>
  <si>
    <t>105K  :883257:00:------:--</t>
  </si>
  <si>
    <t>21:0720:000557</t>
  </si>
  <si>
    <t>21:0213:000473</t>
  </si>
  <si>
    <t>21:0213:000473:0001:0001:00</t>
  </si>
  <si>
    <t>105L  :881001:80:881014:10</t>
  </si>
  <si>
    <t>21:0720:000558</t>
  </si>
  <si>
    <t>21:0213:000486</t>
  </si>
  <si>
    <t>21:0213:000486:0001:0001:02</t>
  </si>
  <si>
    <t>105L  :881002:00:------:--</t>
  </si>
  <si>
    <t>21:0720:000559</t>
  </si>
  <si>
    <t>21:0213:000474</t>
  </si>
  <si>
    <t>21:0213:000474:0001:0001:00</t>
  </si>
  <si>
    <t>105L  :881003:00:------:--</t>
  </si>
  <si>
    <t>21:0720:000560</t>
  </si>
  <si>
    <t>21:0213:000475</t>
  </si>
  <si>
    <t>21:0213:000475:0001:0001:00</t>
  </si>
  <si>
    <t>105L  :881004:00:------:--</t>
  </si>
  <si>
    <t>21:0720:000561</t>
  </si>
  <si>
    <t>21:0213:000476</t>
  </si>
  <si>
    <t>21:0213:000476:0001:0001:00</t>
  </si>
  <si>
    <t>105L  :881005:00:------:--</t>
  </si>
  <si>
    <t>21:0720:000562</t>
  </si>
  <si>
    <t>21:0213:000477</t>
  </si>
  <si>
    <t>21:0213:000477:0001:0001:00</t>
  </si>
  <si>
    <t>105L  :881006:00:------:--</t>
  </si>
  <si>
    <t>21:0720:000563</t>
  </si>
  <si>
    <t>21:0213:000478</t>
  </si>
  <si>
    <t>21:0213:000478:0001:0001:00</t>
  </si>
  <si>
    <t>105L  :881007:00:------:--</t>
  </si>
  <si>
    <t>21:0720:000564</t>
  </si>
  <si>
    <t>21:0213:000479</t>
  </si>
  <si>
    <t>21:0213:000479:0001:0001:00</t>
  </si>
  <si>
    <t>105L  :881008:00:------:--</t>
  </si>
  <si>
    <t>21:0720:000565</t>
  </si>
  <si>
    <t>21:0213:000480</t>
  </si>
  <si>
    <t>21:0213:000480:0001:0001:00</t>
  </si>
  <si>
    <t>105L  :881009:00:------:--</t>
  </si>
  <si>
    <t>21:0720:000566</t>
  </si>
  <si>
    <t>21:0213:000481</t>
  </si>
  <si>
    <t>21:0213:000481:0001:0001:00</t>
  </si>
  <si>
    <t>105L  :881010:00:------:--</t>
  </si>
  <si>
    <t>21:0720:000567</t>
  </si>
  <si>
    <t>21:0213:000482</t>
  </si>
  <si>
    <t>21:0213:000482:0001:0001:00</t>
  </si>
  <si>
    <t>105L  :881011:00:------:--</t>
  </si>
  <si>
    <t>21:0720:000568</t>
  </si>
  <si>
    <t>21:0213:000483</t>
  </si>
  <si>
    <t>21:0213:000483:0001:0001:00</t>
  </si>
  <si>
    <t>105L  :881012:00:------:--</t>
  </si>
  <si>
    <t>21:0720:000569</t>
  </si>
  <si>
    <t>21:0213:000484</t>
  </si>
  <si>
    <t>21:0213:000484:0001:0001:00</t>
  </si>
  <si>
    <t>105L  :881013:00:------:--</t>
  </si>
  <si>
    <t>21:0720:000570</t>
  </si>
  <si>
    <t>21:0213:000485</t>
  </si>
  <si>
    <t>21:0213:000485:0001:0001:00</t>
  </si>
  <si>
    <t>105L  :881014:10:------:--</t>
  </si>
  <si>
    <t>21:0720:000571</t>
  </si>
  <si>
    <t>21:0213:000486:0001:0001:01</t>
  </si>
  <si>
    <t>105L  :881015:20:881014:10</t>
  </si>
  <si>
    <t>21:0720:000572</t>
  </si>
  <si>
    <t>21:0213:000486:0002:0001:00</t>
  </si>
  <si>
    <t>105L  :881016:00:------:--</t>
  </si>
  <si>
    <t>21:0720:000573</t>
  </si>
  <si>
    <t>21:0213:000487</t>
  </si>
  <si>
    <t>21:0213:000487:0001:0001:00</t>
  </si>
  <si>
    <t>105L  :881017:9Y:------:--</t>
  </si>
  <si>
    <t>21:0720:000574</t>
  </si>
  <si>
    <t>105L  :881018:00:------:--</t>
  </si>
  <si>
    <t>21:0720:000575</t>
  </si>
  <si>
    <t>21:0213:000488</t>
  </si>
  <si>
    <t>21:0213:000488:0001:0001:00</t>
  </si>
  <si>
    <t>105L  :881019:00:------:--</t>
  </si>
  <si>
    <t>21:0720:000576</t>
  </si>
  <si>
    <t>21:0213:000489</t>
  </si>
  <si>
    <t>21:0213:000489:0001:0001:00</t>
  </si>
  <si>
    <t>105L  :881020:00:------:--</t>
  </si>
  <si>
    <t>21:0720:000577</t>
  </si>
  <si>
    <t>21:0213:000490</t>
  </si>
  <si>
    <t>21:0213:000490:0001:0001:00</t>
  </si>
  <si>
    <t>105L  :881021:80:881024:10</t>
  </si>
  <si>
    <t>21:0720:000578</t>
  </si>
  <si>
    <t>21:0213:000493</t>
  </si>
  <si>
    <t>21:0213:000493:0001:0001:02</t>
  </si>
  <si>
    <t>105L  :881022:00:------:--</t>
  </si>
  <si>
    <t>21:0720:000579</t>
  </si>
  <si>
    <t>21:0213:000491</t>
  </si>
  <si>
    <t>21:0213:000491:0001:0001:00</t>
  </si>
  <si>
    <t>105L  :881023:00:------:--</t>
  </si>
  <si>
    <t>21:0720:000580</t>
  </si>
  <si>
    <t>21:0213:000492</t>
  </si>
  <si>
    <t>21:0213:000492:0001:0001:00</t>
  </si>
  <si>
    <t>105L  :881024:10:------:--</t>
  </si>
  <si>
    <t>21:0720:000581</t>
  </si>
  <si>
    <t>21:0213:000493:0001:0001:01</t>
  </si>
  <si>
    <t>105L  :881025:9Z:------:--</t>
  </si>
  <si>
    <t>21:0720:000582</t>
  </si>
  <si>
    <t>105L  :881026:20:881024:10</t>
  </si>
  <si>
    <t>21:0720:000583</t>
  </si>
  <si>
    <t>21:0213:000493:0002:0001:00</t>
  </si>
  <si>
    <t>105L  :881027:00:------:--</t>
  </si>
  <si>
    <t>21:0720:000584</t>
  </si>
  <si>
    <t>21:0213:000494</t>
  </si>
  <si>
    <t>21:0213:000494:0001:0001:00</t>
  </si>
  <si>
    <t>105L  :881028:00:------:--</t>
  </si>
  <si>
    <t>21:0720:000585</t>
  </si>
  <si>
    <t>21:0213:000495</t>
  </si>
  <si>
    <t>21:0213:000495:0001:0001:00</t>
  </si>
  <si>
    <t>105L  :881029:00:------:--</t>
  </si>
  <si>
    <t>21:0720:000586</t>
  </si>
  <si>
    <t>21:0213:000496</t>
  </si>
  <si>
    <t>21:0213:000496:0001:0001:00</t>
  </si>
  <si>
    <t>105L  :881030:00:------:--</t>
  </si>
  <si>
    <t>21:0720:000587</t>
  </si>
  <si>
    <t>21:0213:000497</t>
  </si>
  <si>
    <t>21:0213:000497:0001:0001:00</t>
  </si>
  <si>
    <t>105L  :881031:00:------:--</t>
  </si>
  <si>
    <t>21:0720:000588</t>
  </si>
  <si>
    <t>21:0213:000498</t>
  </si>
  <si>
    <t>21:0213:000498:0001:0001:00</t>
  </si>
  <si>
    <t>105L  :881032:00:------:--</t>
  </si>
  <si>
    <t>21:0720:000589</t>
  </si>
  <si>
    <t>21:0213:000499</t>
  </si>
  <si>
    <t>21:0213:000499:0001:0001:00</t>
  </si>
  <si>
    <t>105L  :881033:00:------:--</t>
  </si>
  <si>
    <t>21:0720:000590</t>
  </si>
  <si>
    <t>21:0213:000500</t>
  </si>
  <si>
    <t>21:0213:000500:0001:0001:00</t>
  </si>
  <si>
    <t>105L  :881034:00:------:--</t>
  </si>
  <si>
    <t>21:0720:000591</t>
  </si>
  <si>
    <t>21:0213:000501</t>
  </si>
  <si>
    <t>21:0213:000501:0001:0001:00</t>
  </si>
  <si>
    <t>105L  :881035:00:------:--</t>
  </si>
  <si>
    <t>21:0720:000592</t>
  </si>
  <si>
    <t>21:0213:000502</t>
  </si>
  <si>
    <t>21:0213:000502:0001:0001:00</t>
  </si>
  <si>
    <t>105L  :881036:00:------:--</t>
  </si>
  <si>
    <t>21:0720:000593</t>
  </si>
  <si>
    <t>21:0213:000503</t>
  </si>
  <si>
    <t>21:0213:000503:0001:0001:00</t>
  </si>
  <si>
    <t>105L  :881037:00:------:--</t>
  </si>
  <si>
    <t>21:0720:000594</t>
  </si>
  <si>
    <t>21:0213:000504</t>
  </si>
  <si>
    <t>21:0213:000504:0001:0001:00</t>
  </si>
  <si>
    <t>105L  :881038:00:------:--</t>
  </si>
  <si>
    <t>21:0720:000595</t>
  </si>
  <si>
    <t>21:0213:000505</t>
  </si>
  <si>
    <t>21:0213:000505:0001:0001:00</t>
  </si>
  <si>
    <t>105L  :881039:00:------:--</t>
  </si>
  <si>
    <t>21:0720:000596</t>
  </si>
  <si>
    <t>21:0213:000506</t>
  </si>
  <si>
    <t>21:0213:000506:0001:0001:00</t>
  </si>
  <si>
    <t>105L  :881040:00:------:--</t>
  </si>
  <si>
    <t>21:0720:000597</t>
  </si>
  <si>
    <t>21:0213:000507</t>
  </si>
  <si>
    <t>21:0213:000507:0001:0001:00</t>
  </si>
  <si>
    <t>105L  :881041:80:881046:10</t>
  </si>
  <si>
    <t>21:0720:000598</t>
  </si>
  <si>
    <t>21:0213:000512</t>
  </si>
  <si>
    <t>21:0213:000512:0001:0001:02</t>
  </si>
  <si>
    <t>105L  :881042:00:------:--</t>
  </si>
  <si>
    <t>21:0720:000599</t>
  </si>
  <si>
    <t>21:0213:000508</t>
  </si>
  <si>
    <t>21:0213:000508:0001:0001:00</t>
  </si>
  <si>
    <t>105L  :881043:00:------:--</t>
  </si>
  <si>
    <t>21:0720:000600</t>
  </si>
  <si>
    <t>21:0213:000509</t>
  </si>
  <si>
    <t>21:0213:000509:0001:0001:00</t>
  </si>
  <si>
    <t>105L  :881044:00:------:--</t>
  </si>
  <si>
    <t>21:0720:000601</t>
  </si>
  <si>
    <t>21:0213:000510</t>
  </si>
  <si>
    <t>21:0213:000510:0001:0001:00</t>
  </si>
  <si>
    <t>105L  :881045:00:------:--</t>
  </si>
  <si>
    <t>21:0720:000602</t>
  </si>
  <si>
    <t>21:0213:000511</t>
  </si>
  <si>
    <t>21:0213:000511:0001:0001:00</t>
  </si>
  <si>
    <t>105L  :881046:10:------:--</t>
  </si>
  <si>
    <t>21:0720:000603</t>
  </si>
  <si>
    <t>21:0213:000512:0001:0001:01</t>
  </si>
  <si>
    <t>105L  :881047:20:881046:10</t>
  </si>
  <si>
    <t>21:0720:000604</t>
  </si>
  <si>
    <t>21:0213:000512:0002:0001:00</t>
  </si>
  <si>
    <t>105L  :881048:00:------:--</t>
  </si>
  <si>
    <t>21:0720:000605</t>
  </si>
  <si>
    <t>21:0213:000513</t>
  </si>
  <si>
    <t>21:0213:000513:0001:0001:00</t>
  </si>
  <si>
    <t>105L  :881049:00:------:--</t>
  </si>
  <si>
    <t>21:0720:000606</t>
  </si>
  <si>
    <t>21:0213:000514</t>
  </si>
  <si>
    <t>21:0213:000514:0001:0001:00</t>
  </si>
  <si>
    <t>105L  :881050:00:------:--</t>
  </si>
  <si>
    <t>21:0720:000607</t>
  </si>
  <si>
    <t>21:0213:000515</t>
  </si>
  <si>
    <t>21:0213:000515:0001:0001:00</t>
  </si>
  <si>
    <t>105L  :881051:00:------:--</t>
  </si>
  <si>
    <t>21:0720:000608</t>
  </si>
  <si>
    <t>21:0213:000516</t>
  </si>
  <si>
    <t>21:0213:000516:0001:0001:00</t>
  </si>
  <si>
    <t>105L  :881052:00:------:--</t>
  </si>
  <si>
    <t>21:0720:000609</t>
  </si>
  <si>
    <t>21:0213:000517</t>
  </si>
  <si>
    <t>21:0213:000517:0001:0001:00</t>
  </si>
  <si>
    <t>105L  :881053:00:------:--</t>
  </si>
  <si>
    <t>21:0720:000610</t>
  </si>
  <si>
    <t>21:0213:000518</t>
  </si>
  <si>
    <t>21:0213:000518:0001:0001:00</t>
  </si>
  <si>
    <t>105L  :881054:00:------:--</t>
  </si>
  <si>
    <t>21:0720:000611</t>
  </si>
  <si>
    <t>21:0213:000519</t>
  </si>
  <si>
    <t>21:0213:000519:0001:0001:00</t>
  </si>
  <si>
    <t>105L  :881055:9X:------:--</t>
  </si>
  <si>
    <t>21:0720:000612</t>
  </si>
  <si>
    <t>105L  :881056:00:------:--</t>
  </si>
  <si>
    <t>21:0720:000613</t>
  </si>
  <si>
    <t>21:0213:000520</t>
  </si>
  <si>
    <t>21:0213:000520:0001:0001:00</t>
  </si>
  <si>
    <t>105L  :881057:00:------:--</t>
  </si>
  <si>
    <t>21:0720:000614</t>
  </si>
  <si>
    <t>21:0213:000521</t>
  </si>
  <si>
    <t>21:0213:000521:0001:0001:00</t>
  </si>
  <si>
    <t>105L  :881058:00:------:--</t>
  </si>
  <si>
    <t>21:0720:000615</t>
  </si>
  <si>
    <t>21:0213:000522</t>
  </si>
  <si>
    <t>21:0213:000522:0001:0001:00</t>
  </si>
  <si>
    <t>105L  :881059:00:------:--</t>
  </si>
  <si>
    <t>21:0720:000616</t>
  </si>
  <si>
    <t>21:0213:000523</t>
  </si>
  <si>
    <t>21:0213:000523:0001:0001:00</t>
  </si>
  <si>
    <t>105L  :881060:00:------:--</t>
  </si>
  <si>
    <t>21:0720:000617</t>
  </si>
  <si>
    <t>21:0213:000524</t>
  </si>
  <si>
    <t>21:0213:000524:0001:0001:00</t>
  </si>
  <si>
    <t>105L  :881061:80:881062:10</t>
  </si>
  <si>
    <t>21:0720:000618</t>
  </si>
  <si>
    <t>21:0213:000525</t>
  </si>
  <si>
    <t>21:0213:000525:0001:0001:02</t>
  </si>
  <si>
    <t>105L  :881062:10:------:--</t>
  </si>
  <si>
    <t>21:0720:000619</t>
  </si>
  <si>
    <t>21:0213:000525:0001:0001:01</t>
  </si>
  <si>
    <t>105L  :881063:20:881062:10</t>
  </si>
  <si>
    <t>21:0720:000620</t>
  </si>
  <si>
    <t>21:0213:000525:0002:0001:00</t>
  </si>
  <si>
    <t>105L  :881064:9Y:------:--</t>
  </si>
  <si>
    <t>21:0720:000621</t>
  </si>
  <si>
    <t>105L  :881065:00:------:--</t>
  </si>
  <si>
    <t>21:0720:000622</t>
  </si>
  <si>
    <t>21:0213:000526</t>
  </si>
  <si>
    <t>21:0213:000526:0001:0001:00</t>
  </si>
  <si>
    <t>105L  :881066:00:------:--</t>
  </si>
  <si>
    <t>21:0720:000623</t>
  </si>
  <si>
    <t>21:0213:000527</t>
  </si>
  <si>
    <t>21:0213:000527:0001:0001:00</t>
  </si>
  <si>
    <t>105L  :881067:00:------:--</t>
  </si>
  <si>
    <t>21:0720:000624</t>
  </si>
  <si>
    <t>21:0213:000528</t>
  </si>
  <si>
    <t>21:0213:000528:0001:0001:00</t>
  </si>
  <si>
    <t>105L  :881068:00:------:--</t>
  </si>
  <si>
    <t>21:0720:000625</t>
  </si>
  <si>
    <t>21:0213:000529</t>
  </si>
  <si>
    <t>21:0213:000529:0001:0001:00</t>
  </si>
  <si>
    <t>105L  :881069:00:------:--</t>
  </si>
  <si>
    <t>21:0720:000626</t>
  </si>
  <si>
    <t>21:0213:000530</t>
  </si>
  <si>
    <t>21:0213:000530:0001:0001:00</t>
  </si>
  <si>
    <t>105L  :881070:10:------:--</t>
  </si>
  <si>
    <t>21:0720:000627</t>
  </si>
  <si>
    <t>21:0213:000531</t>
  </si>
  <si>
    <t>21:0213:000531:0001:0001:00</t>
  </si>
  <si>
    <t>0081:ff__2</t>
  </si>
  <si>
    <t>105L  :881071:20:881070:10</t>
  </si>
  <si>
    <t>21:0720:000628</t>
  </si>
  <si>
    <t>21:0213:000531:0002:0001:00</t>
  </si>
  <si>
    <t>0082:ff__2</t>
  </si>
  <si>
    <t>105L  :881072:00:------:--</t>
  </si>
  <si>
    <t>21:0720:000629</t>
  </si>
  <si>
    <t>21:0213:000532</t>
  </si>
  <si>
    <t>21:0213:000532:0001:0001:00</t>
  </si>
  <si>
    <t>105L  :881073:00:------:--</t>
  </si>
  <si>
    <t>21:0720:000630</t>
  </si>
  <si>
    <t>21:0213:000533</t>
  </si>
  <si>
    <t>21:0213:000533:0001:0001:00</t>
  </si>
  <si>
    <t>105L  :881074:00:------:--</t>
  </si>
  <si>
    <t>21:0720:000631</t>
  </si>
  <si>
    <t>21:0213:000534</t>
  </si>
  <si>
    <t>21:0213:000534:0001:0001:00</t>
  </si>
  <si>
    <t>105L  :881075:00:------:--</t>
  </si>
  <si>
    <t>21:0720:000632</t>
  </si>
  <si>
    <t>21:0213:000535</t>
  </si>
  <si>
    <t>21:0213:000535:0001:0001:00</t>
  </si>
  <si>
    <t>105L  :881076:00:------:--</t>
  </si>
  <si>
    <t>21:0720:000633</t>
  </si>
  <si>
    <t>21:0213:000536</t>
  </si>
  <si>
    <t>21:0213:000536:0001:0001:00</t>
  </si>
  <si>
    <t>105L  :881077:00:------:--</t>
  </si>
  <si>
    <t>21:0720:000634</t>
  </si>
  <si>
    <t>21:0213:000537</t>
  </si>
  <si>
    <t>21:0213:000537:0001:0001:00</t>
  </si>
  <si>
    <t>105L  :881078:00:------:--</t>
  </si>
  <si>
    <t>21:0720:000635</t>
  </si>
  <si>
    <t>21:0213:000538</t>
  </si>
  <si>
    <t>21:0213:000538:0001:0001:00</t>
  </si>
  <si>
    <t>105L  :881079:00:------:--</t>
  </si>
  <si>
    <t>21:0720:000636</t>
  </si>
  <si>
    <t>21:0213:000539</t>
  </si>
  <si>
    <t>21:0213:000539:0001:0001:00</t>
  </si>
  <si>
    <t>105L  :881080:00:------:--</t>
  </si>
  <si>
    <t>21:0720:000637</t>
  </si>
  <si>
    <t>21:0213:000540</t>
  </si>
  <si>
    <t>21:0213:000540:0001:0001:00</t>
  </si>
  <si>
    <t>105L  :881081:80:881084:10</t>
  </si>
  <si>
    <t>21:0720:000638</t>
  </si>
  <si>
    <t>21:0213:000543</t>
  </si>
  <si>
    <t>21:0213:000543:0001:0001:02</t>
  </si>
  <si>
    <t>105L  :881082:00:------:--</t>
  </si>
  <si>
    <t>21:0720:000639</t>
  </si>
  <si>
    <t>21:0213:000541</t>
  </si>
  <si>
    <t>21:0213:000541:0001:0001:00</t>
  </si>
  <si>
    <t>105L  :881083:00:------:--</t>
  </si>
  <si>
    <t>21:0720:000640</t>
  </si>
  <si>
    <t>21:0213:000542</t>
  </si>
  <si>
    <t>21:0213:000542:0001:0001:00</t>
  </si>
  <si>
    <t>105L  :881084:10:------:--</t>
  </si>
  <si>
    <t>21:0720:000641</t>
  </si>
  <si>
    <t>21:0213:000543:0001:0001:01</t>
  </si>
  <si>
    <t>105L  :881085:20:881084:10</t>
  </si>
  <si>
    <t>21:0720:000642</t>
  </si>
  <si>
    <t>21:0213:000543:0002:0001:00</t>
  </si>
  <si>
    <t>105L  :881086:00:------:--</t>
  </si>
  <si>
    <t>21:0720:000643</t>
  </si>
  <si>
    <t>21:0213:000544</t>
  </si>
  <si>
    <t>21:0213:000544:0001:0001:00</t>
  </si>
  <si>
    <t>105L  :881087:00:------:--</t>
  </si>
  <si>
    <t>21:0720:000644</t>
  </si>
  <si>
    <t>21:0213:000545</t>
  </si>
  <si>
    <t>21:0213:000545:0001:0001:00</t>
  </si>
  <si>
    <t>105L  :881088:9Y:------:--</t>
  </si>
  <si>
    <t>21:0720:000645</t>
  </si>
  <si>
    <t>105L  :881089:00:------:--</t>
  </si>
  <si>
    <t>21:0720:000646</t>
  </si>
  <si>
    <t>21:0213:000546</t>
  </si>
  <si>
    <t>21:0213:000546:0001:0001:00</t>
  </si>
  <si>
    <t>105L  :881090:00:------:--</t>
  </si>
  <si>
    <t>21:0720:000647</t>
  </si>
  <si>
    <t>21:0213:000547</t>
  </si>
  <si>
    <t>21:0213:000547:0001:0001:00</t>
  </si>
  <si>
    <t>105L  :881091:00:------:--</t>
  </si>
  <si>
    <t>21:0720:000648</t>
  </si>
  <si>
    <t>21:0213:000548</t>
  </si>
  <si>
    <t>21:0213:000548:0001:0001:00</t>
  </si>
  <si>
    <t>105L  :881092:00:------:--</t>
  </si>
  <si>
    <t>21:0720:000649</t>
  </si>
  <si>
    <t>21:0213:000549</t>
  </si>
  <si>
    <t>21:0213:000549:0001:0001:00</t>
  </si>
  <si>
    <t>105L  :881093:00:------:--</t>
  </si>
  <si>
    <t>21:0720:000650</t>
  </si>
  <si>
    <t>21:0213:000550</t>
  </si>
  <si>
    <t>21:0213:000550:0001:0001:00</t>
  </si>
  <si>
    <t>105L  :881094:00:------:--</t>
  </si>
  <si>
    <t>21:0720:000651</t>
  </si>
  <si>
    <t>21:0213:000551</t>
  </si>
  <si>
    <t>21:0213:000551:0001:0001:00</t>
  </si>
  <si>
    <t>105L  :881095:00:------:--</t>
  </si>
  <si>
    <t>21:0720:000652</t>
  </si>
  <si>
    <t>21:0213:000552</t>
  </si>
  <si>
    <t>21:0213:000552:0001:0001:00</t>
  </si>
  <si>
    <t>105L  :881096:00:------:--</t>
  </si>
  <si>
    <t>21:0720:000653</t>
  </si>
  <si>
    <t>21:0213:000553</t>
  </si>
  <si>
    <t>21:0213:000553:0001:0001:00</t>
  </si>
  <si>
    <t>105L  :881097:00:------:--</t>
  </si>
  <si>
    <t>21:0720:000654</t>
  </si>
  <si>
    <t>21:0213:000554</t>
  </si>
  <si>
    <t>21:0213:000554:0001:0001:00</t>
  </si>
  <si>
    <t>105L  :881098:00:------:--</t>
  </si>
  <si>
    <t>21:0720:000655</t>
  </si>
  <si>
    <t>21:0213:000555</t>
  </si>
  <si>
    <t>21:0213:000555:0001:0001:00</t>
  </si>
  <si>
    <t>105L  :881099:00:------:--</t>
  </si>
  <si>
    <t>21:0720:000656</t>
  </si>
  <si>
    <t>21:0213:000556</t>
  </si>
  <si>
    <t>21:0213:000556:0001:0001:00</t>
  </si>
  <si>
    <t>105L  :881100:00:------:--</t>
  </si>
  <si>
    <t>21:0720:000657</t>
  </si>
  <si>
    <t>21:0213:000557</t>
  </si>
  <si>
    <t>21:0213:000557:0001:0001:00</t>
  </si>
  <si>
    <t>105L  :881101:80:881107:10</t>
  </si>
  <si>
    <t>21:0720:000658</t>
  </si>
  <si>
    <t>21:0213:000562</t>
  </si>
  <si>
    <t>21:0213:000562:0001:0001:02</t>
  </si>
  <si>
    <t>105L  :881102:00:------:--</t>
  </si>
  <si>
    <t>21:0720:000659</t>
  </si>
  <si>
    <t>21:0213:000558</t>
  </si>
  <si>
    <t>21:0213:000558:0001:0001:00</t>
  </si>
  <si>
    <t>105L  :881103:00:------:--</t>
  </si>
  <si>
    <t>21:0720:000660</t>
  </si>
  <si>
    <t>21:0213:000559</t>
  </si>
  <si>
    <t>21:0213:000559:0001:0001:00</t>
  </si>
  <si>
    <t>105L  :881104:00:------:--</t>
  </si>
  <si>
    <t>21:0720:000661</t>
  </si>
  <si>
    <t>21:0213:000560</t>
  </si>
  <si>
    <t>21:0213:000560:0001:0001:00</t>
  </si>
  <si>
    <t>105L  :881105:00:------:--</t>
  </si>
  <si>
    <t>21:0720:000662</t>
  </si>
  <si>
    <t>21:0213:000561</t>
  </si>
  <si>
    <t>21:0213:000561:0001:0001:00</t>
  </si>
  <si>
    <t>105L  :881106:9Z:------:--</t>
  </si>
  <si>
    <t>21:0720:000663</t>
  </si>
  <si>
    <t>105L  :881107:10:------:--</t>
  </si>
  <si>
    <t>21:0720:000664</t>
  </si>
  <si>
    <t>21:0213:000562:0001:0001:01</t>
  </si>
  <si>
    <t>105L  :881108:20:881107:10</t>
  </si>
  <si>
    <t>21:0720:000665</t>
  </si>
  <si>
    <t>21:0213:000562:0002:0001:00</t>
  </si>
  <si>
    <t>105L  :881109:00:------:--</t>
  </si>
  <si>
    <t>21:0720:000666</t>
  </si>
  <si>
    <t>21:0213:000563</t>
  </si>
  <si>
    <t>21:0213:000563:0001:0001:00</t>
  </si>
  <si>
    <t>105L  :881110:00:------:--</t>
  </si>
  <si>
    <t>21:0720:000667</t>
  </si>
  <si>
    <t>21:0213:000564</t>
  </si>
  <si>
    <t>21:0213:000564:0001:0001:00</t>
  </si>
  <si>
    <t>105L  :881111:00:------:--</t>
  </si>
  <si>
    <t>21:0720:000668</t>
  </si>
  <si>
    <t>21:0213:000565</t>
  </si>
  <si>
    <t>21:0213:000565:0001:0001:00</t>
  </si>
  <si>
    <t>105L  :881112:00:------:--</t>
  </si>
  <si>
    <t>21:0720:000669</t>
  </si>
  <si>
    <t>21:0213:000566</t>
  </si>
  <si>
    <t>21:0213:000566:0001:0001:00</t>
  </si>
  <si>
    <t>105L  :881113:10:------:--</t>
  </si>
  <si>
    <t>21:0720:000670</t>
  </si>
  <si>
    <t>21:0213:000567</t>
  </si>
  <si>
    <t>21:0213:000567:0001:0001:00</t>
  </si>
  <si>
    <t>105L  :881114:20:881113:10</t>
  </si>
  <si>
    <t>21:0720:000671</t>
  </si>
  <si>
    <t>21:0213:000567:0002:0001:00</t>
  </si>
  <si>
    <t>105L  :881115:00:------:--</t>
  </si>
  <si>
    <t>21:0720:000672</t>
  </si>
  <si>
    <t>21:0213:000568</t>
  </si>
  <si>
    <t>21:0213:000568:0001:0001:00</t>
  </si>
  <si>
    <t>105L  :881116:00:------:--</t>
  </si>
  <si>
    <t>21:0720:000673</t>
  </si>
  <si>
    <t>21:0213:000569</t>
  </si>
  <si>
    <t>21:0213:000569:0001:0001:00</t>
  </si>
  <si>
    <t>105L  :881117:00:------:--</t>
  </si>
  <si>
    <t>21:0720:000674</t>
  </si>
  <si>
    <t>21:0213:000570</t>
  </si>
  <si>
    <t>21:0213:000570:0001:0001:00</t>
  </si>
  <si>
    <t>105L  :881118:00:------:--</t>
  </si>
  <si>
    <t>21:0720:000675</t>
  </si>
  <si>
    <t>21:0213:000571</t>
  </si>
  <si>
    <t>21:0213:000571:0001:0001:00</t>
  </si>
  <si>
    <t>105L  :881119:00:------:--</t>
  </si>
  <si>
    <t>21:0720:000676</t>
  </si>
  <si>
    <t>21:0213:000572</t>
  </si>
  <si>
    <t>21:0213:000572:0001:0001:00</t>
  </si>
  <si>
    <t>105L  :881120:00:------:--</t>
  </si>
  <si>
    <t>21:0720:000677</t>
  </si>
  <si>
    <t>21:0213:000573</t>
  </si>
  <si>
    <t>21:0213:000573:0001:0001:00</t>
  </si>
  <si>
    <t>105L  :881121:80:881123:10</t>
  </si>
  <si>
    <t>21:0720:000678</t>
  </si>
  <si>
    <t>21:0213:000575</t>
  </si>
  <si>
    <t>21:0213:000575:0001:0001:02</t>
  </si>
  <si>
    <t>105L  :881122:00:------:--</t>
  </si>
  <si>
    <t>21:0720:000679</t>
  </si>
  <si>
    <t>21:0213:000574</t>
  </si>
  <si>
    <t>21:0213:000574:0001:0001:00</t>
  </si>
  <si>
    <t>105L  :881123:10:------:--</t>
  </si>
  <si>
    <t>21:0720:000680</t>
  </si>
  <si>
    <t>21:0213:000575:0001:0001:01</t>
  </si>
  <si>
    <t>105L  :881124:20:881123:10</t>
  </si>
  <si>
    <t>21:0720:000681</t>
  </si>
  <si>
    <t>21:0213:000575:0002:0001:00</t>
  </si>
  <si>
    <t>105L  :881125:00:------:--</t>
  </si>
  <si>
    <t>21:0720:000682</t>
  </si>
  <si>
    <t>21:0213:000576</t>
  </si>
  <si>
    <t>21:0213:000576:0001:0001:00</t>
  </si>
  <si>
    <t>105L  :881126:00:------:--</t>
  </si>
  <si>
    <t>21:0720:000683</t>
  </si>
  <si>
    <t>21:0213:000577</t>
  </si>
  <si>
    <t>21:0213:000577:0001:0001:00</t>
  </si>
  <si>
    <t>105L  :881127:00:------:--</t>
  </si>
  <si>
    <t>21:0720:000684</t>
  </si>
  <si>
    <t>21:0213:000578</t>
  </si>
  <si>
    <t>21:0213:000578:0001:0001:00</t>
  </si>
  <si>
    <t>105L  :881128:00:------:--</t>
  </si>
  <si>
    <t>21:0720:000685</t>
  </si>
  <si>
    <t>21:0213:000579</t>
  </si>
  <si>
    <t>21:0213:000579:0001:0001:00</t>
  </si>
  <si>
    <t>105L  :881129:00:------:--</t>
  </si>
  <si>
    <t>21:0720:000686</t>
  </si>
  <si>
    <t>21:0213:000580</t>
  </si>
  <si>
    <t>21:0213:000580:0001:0001:00</t>
  </si>
  <si>
    <t>105L  :881130:9X:------:--</t>
  </si>
  <si>
    <t>21:0720:000687</t>
  </si>
  <si>
    <t>105L  :881131:00:------:--</t>
  </si>
  <si>
    <t>21:0720:000688</t>
  </si>
  <si>
    <t>21:0213:000581</t>
  </si>
  <si>
    <t>21:0213:000581:0001:0001:00</t>
  </si>
  <si>
    <t>105L  :881132:00:------:--</t>
  </si>
  <si>
    <t>21:0720:000689</t>
  </si>
  <si>
    <t>21:0213:000582</t>
  </si>
  <si>
    <t>21:0213:000582:0001:0001:00</t>
  </si>
  <si>
    <t>105L  :881133:00:------:--</t>
  </si>
  <si>
    <t>21:0720:000690</t>
  </si>
  <si>
    <t>21:0213:000583</t>
  </si>
  <si>
    <t>21:0213:000583:0001:0001:00</t>
  </si>
  <si>
    <t>105L  :881134:00:------:--</t>
  </si>
  <si>
    <t>21:0720:000691</t>
  </si>
  <si>
    <t>21:0213:000584</t>
  </si>
  <si>
    <t>21:0213:000584:0001:0001:00</t>
  </si>
  <si>
    <t>105L  :881135:00:------:--</t>
  </si>
  <si>
    <t>21:0720:000692</t>
  </si>
  <si>
    <t>21:0213:000585</t>
  </si>
  <si>
    <t>21:0213:000585:0001:0001:00</t>
  </si>
  <si>
    <t>105L  :881136:00:------:--</t>
  </si>
  <si>
    <t>21:0720:000693</t>
  </si>
  <si>
    <t>21:0213:000586</t>
  </si>
  <si>
    <t>21:0213:000586:0001:0001:00</t>
  </si>
  <si>
    <t>105L  :881137:00:------:--</t>
  </si>
  <si>
    <t>21:0720:000694</t>
  </si>
  <si>
    <t>21:0213:000587</t>
  </si>
  <si>
    <t>21:0213:000587:0001:0001:00</t>
  </si>
  <si>
    <t>105L  :881138:00:------:--</t>
  </si>
  <si>
    <t>21:0720:000695</t>
  </si>
  <si>
    <t>21:0213:000588</t>
  </si>
  <si>
    <t>21:0213:000588:0001:0001:00</t>
  </si>
  <si>
    <t>105L  :881139:00:------:--</t>
  </si>
  <si>
    <t>21:0720:000696</t>
  </si>
  <si>
    <t>21:0213:000589</t>
  </si>
  <si>
    <t>21:0213:000589:0001:0001:00</t>
  </si>
  <si>
    <t>105L  :881140:00:------:--</t>
  </si>
  <si>
    <t>21:0720:000697</t>
  </si>
  <si>
    <t>21:0213:000590</t>
  </si>
  <si>
    <t>21:0213:000590:0001:0001:00</t>
  </si>
  <si>
    <t>105L  :881141:80:881143:20</t>
  </si>
  <si>
    <t>21:0720:000698</t>
  </si>
  <si>
    <t>21:0213:000591</t>
  </si>
  <si>
    <t>21:0213:000591:0002:0001:02</t>
  </si>
  <si>
    <t>105L  :881142:10:------:--</t>
  </si>
  <si>
    <t>21:0720:000699</t>
  </si>
  <si>
    <t>21:0213:000591:0001:0001:00</t>
  </si>
  <si>
    <t>105L  :881143:20:881142:10</t>
  </si>
  <si>
    <t>21:0720:000700</t>
  </si>
  <si>
    <t>21:0213:000591:0002:0001:01</t>
  </si>
  <si>
    <t>105L  :881144:00:------:--</t>
  </si>
  <si>
    <t>21:0720:000701</t>
  </si>
  <si>
    <t>21:0213:000592</t>
  </si>
  <si>
    <t>21:0213:000592:0001:0001:00</t>
  </si>
  <si>
    <t>105L  :881145:00:------:--</t>
  </si>
  <si>
    <t>21:0720:000702</t>
  </si>
  <si>
    <t>21:0213:000593</t>
  </si>
  <si>
    <t>21:0213:000593:0001:0001:00</t>
  </si>
  <si>
    <t>105L  :881146:00:------:--</t>
  </si>
  <si>
    <t>21:0720:000703</t>
  </si>
  <si>
    <t>21:0213:000594</t>
  </si>
  <si>
    <t>21:0213:000594:0001:0001:00</t>
  </si>
  <si>
    <t>105L  :881147:9Y:------:--</t>
  </si>
  <si>
    <t>21:0720:000704</t>
  </si>
  <si>
    <t>105L  :881148:00:------:--</t>
  </si>
  <si>
    <t>21:0720:000705</t>
  </si>
  <si>
    <t>21:0213:000595</t>
  </si>
  <si>
    <t>21:0213:000595:0001:0001:00</t>
  </si>
  <si>
    <t>105L  :881149:00:------:--</t>
  </si>
  <si>
    <t>21:0720:000706</t>
  </si>
  <si>
    <t>21:0213:000596</t>
  </si>
  <si>
    <t>21:0213:000596:0001:0001:00</t>
  </si>
  <si>
    <t>105L  :881150:00:------:--</t>
  </si>
  <si>
    <t>21:0720:000707</t>
  </si>
  <si>
    <t>21:0213:000597</t>
  </si>
  <si>
    <t>21:0213:000597:0001:0001:00</t>
  </si>
  <si>
    <t>105L  :881151:00:------:--</t>
  </si>
  <si>
    <t>21:0720:000708</t>
  </si>
  <si>
    <t>21:0213:000598</t>
  </si>
  <si>
    <t>21:0213:000598:0001:0001:00</t>
  </si>
  <si>
    <t>105L  :881152:00:------:--</t>
  </si>
  <si>
    <t>21:0720:000709</t>
  </si>
  <si>
    <t>21:0213:000599</t>
  </si>
  <si>
    <t>21:0213:000599:0001:0001:00</t>
  </si>
  <si>
    <t>105L  :881153:00:------:--</t>
  </si>
  <si>
    <t>21:0720:000710</t>
  </si>
  <si>
    <t>21:0213:000600</t>
  </si>
  <si>
    <t>21:0213:000600:0001:0001:00</t>
  </si>
  <si>
    <t>105L  :881154:00:------:--</t>
  </si>
  <si>
    <t>21:0720:000711</t>
  </si>
  <si>
    <t>21:0213:000601</t>
  </si>
  <si>
    <t>21:0213:000601:0001:0001:00</t>
  </si>
  <si>
    <t>105L  :881155:00:------:--</t>
  </si>
  <si>
    <t>21:0720:000712</t>
  </si>
  <si>
    <t>21:0213:000602</t>
  </si>
  <si>
    <t>21:0213:000602:0001:0001:00</t>
  </si>
  <si>
    <t>105L  :881156:00:------:--</t>
  </si>
  <si>
    <t>21:0720:000713</t>
  </si>
  <si>
    <t>21:0213:000603</t>
  </si>
  <si>
    <t>21:0213:000603:0001:0001:00</t>
  </si>
  <si>
    <t>105L  :881157:00:------:--</t>
  </si>
  <si>
    <t>21:0720:000714</t>
  </si>
  <si>
    <t>21:0213:000604</t>
  </si>
  <si>
    <t>21:0213:000604:0001:0001:00</t>
  </si>
  <si>
    <t>105L  :881158:00:------:--</t>
  </si>
  <si>
    <t>21:0720:000715</t>
  </si>
  <si>
    <t>21:0213:000605</t>
  </si>
  <si>
    <t>21:0213:000605:0001:0001:00</t>
  </si>
  <si>
    <t>105L  :881159:00:------:--</t>
  </si>
  <si>
    <t>21:0720:000716</t>
  </si>
  <si>
    <t>21:0213:000606</t>
  </si>
  <si>
    <t>21:0213:000606:0001:0001:00</t>
  </si>
  <si>
    <t>105L  :881160:00:------:--</t>
  </si>
  <si>
    <t>21:0720:000717</t>
  </si>
  <si>
    <t>21:0213:000607</t>
  </si>
  <si>
    <t>21:0213:000607:0001:0001:00</t>
  </si>
  <si>
    <t>105L  :881161:80:881166:20</t>
  </si>
  <si>
    <t>21:0720:000718</t>
  </si>
  <si>
    <t>21:0213:000611</t>
  </si>
  <si>
    <t>21:0213:000611:0002:0001:02</t>
  </si>
  <si>
    <t>105L  :881162:00:------:--</t>
  </si>
  <si>
    <t>21:0720:000719</t>
  </si>
  <si>
    <t>21:0213:000608</t>
  </si>
  <si>
    <t>21:0213:000608:0001:0001:00</t>
  </si>
  <si>
    <t>105L  :881163:00:------:--</t>
  </si>
  <si>
    <t>21:0720:000720</t>
  </si>
  <si>
    <t>21:0213:000609</t>
  </si>
  <si>
    <t>21:0213:000609:0001:0001:00</t>
  </si>
  <si>
    <t>105L  :881164:00:------:--</t>
  </si>
  <si>
    <t>21:0720:000721</t>
  </si>
  <si>
    <t>21:0213:000610</t>
  </si>
  <si>
    <t>21:0213:000610:0001:0001:00</t>
  </si>
  <si>
    <t>105L  :881165:10:------:--</t>
  </si>
  <si>
    <t>21:0720:000722</t>
  </si>
  <si>
    <t>21:0213:000611:0001:0001:00</t>
  </si>
  <si>
    <t>105L  :881166:20:881165:10</t>
  </si>
  <si>
    <t>21:0720:000723</t>
  </si>
  <si>
    <t>21:0213:000611:0002:0001:01</t>
  </si>
  <si>
    <t>105L  :881167:00:------:--</t>
  </si>
  <si>
    <t>21:0720:000724</t>
  </si>
  <si>
    <t>21:0213:000612</t>
  </si>
  <si>
    <t>21:0213:000612:0001:0001:00</t>
  </si>
  <si>
    <t>105L  :881168:9X:------:--</t>
  </si>
  <si>
    <t>21:0720:000725</t>
  </si>
  <si>
    <t>105L  :881169:00:------:--</t>
  </si>
  <si>
    <t>21:0720:000726</t>
  </si>
  <si>
    <t>21:0213:000613</t>
  </si>
  <si>
    <t>21:0213:000613:0001:0001:00</t>
  </si>
  <si>
    <t>105L  :881170:00:------:--</t>
  </si>
  <si>
    <t>21:0720:000727</t>
  </si>
  <si>
    <t>21:0213:000614</t>
  </si>
  <si>
    <t>21:0213:000614:0001:0001:00</t>
  </si>
  <si>
    <t>105L  :881171:00:------:--</t>
  </si>
  <si>
    <t>21:0720:000728</t>
  </si>
  <si>
    <t>21:0213:000615</t>
  </si>
  <si>
    <t>21:0213:000615:0001:0001:00</t>
  </si>
  <si>
    <t>105L  :881172:00:------:--</t>
  </si>
  <si>
    <t>21:0720:000729</t>
  </si>
  <si>
    <t>21:0213:000616</t>
  </si>
  <si>
    <t>21:0213:000616:0001:0001:00</t>
  </si>
  <si>
    <t>105L  :881173:00:------:--</t>
  </si>
  <si>
    <t>21:0720:000730</t>
  </si>
  <si>
    <t>21:0213:000617</t>
  </si>
  <si>
    <t>21:0213:000617:0001:0001:00</t>
  </si>
  <si>
    <t>105L  :881174:00:------:--</t>
  </si>
  <si>
    <t>21:0720:000731</t>
  </si>
  <si>
    <t>21:0213:000618</t>
  </si>
  <si>
    <t>21:0213:000618:0001:0001:00</t>
  </si>
  <si>
    <t>105L  :881175:00:------:--</t>
  </si>
  <si>
    <t>21:0720:000732</t>
  </si>
  <si>
    <t>21:0213:000619</t>
  </si>
  <si>
    <t>21:0213:000619:0001:0001:00</t>
  </si>
  <si>
    <t>105L  :881176:00:------:--</t>
  </si>
  <si>
    <t>21:0720:000733</t>
  </si>
  <si>
    <t>21:0213:000620</t>
  </si>
  <si>
    <t>21:0213:000620:0001:0001:00</t>
  </si>
  <si>
    <t>105L  :881177:00:------:--</t>
  </si>
  <si>
    <t>21:0720:000734</t>
  </si>
  <si>
    <t>21:0213:000621</t>
  </si>
  <si>
    <t>21:0213:000621:0001:0001:00</t>
  </si>
  <si>
    <t>105L  :881178:00:------:--</t>
  </si>
  <si>
    <t>21:0720:000735</t>
  </si>
  <si>
    <t>21:0213:000622</t>
  </si>
  <si>
    <t>21:0213:000622:0001:0001:00</t>
  </si>
  <si>
    <t>105L  :881179:00:------:--</t>
  </si>
  <si>
    <t>21:0720:000736</t>
  </si>
  <si>
    <t>21:0213:000623</t>
  </si>
  <si>
    <t>21:0213:000623:0001:0001:00</t>
  </si>
  <si>
    <t>105L  :881180:00:------:--</t>
  </si>
  <si>
    <t>21:0720:000737</t>
  </si>
  <si>
    <t>21:0213:000624</t>
  </si>
  <si>
    <t>21:0213:000624:0001:0001:00</t>
  </si>
  <si>
    <t>105L  :881181:80:881182:10</t>
  </si>
  <si>
    <t>21:0720:000738</t>
  </si>
  <si>
    <t>21:0213:000625</t>
  </si>
  <si>
    <t>21:0213:000625:0001:0001:02</t>
  </si>
  <si>
    <t>105L  :881182:10:------:--</t>
  </si>
  <si>
    <t>21:0720:000739</t>
  </si>
  <si>
    <t>21:0213:000625:0001:0001:01</t>
  </si>
  <si>
    <t>105L  :881183:20:881182:10</t>
  </si>
  <si>
    <t>21:0720:000740</t>
  </si>
  <si>
    <t>21:0213:000625:0002:0001:00</t>
  </si>
  <si>
    <t>105L  :881184:00:------:--</t>
  </si>
  <si>
    <t>21:0720:000741</t>
  </si>
  <si>
    <t>21:0213:000626</t>
  </si>
  <si>
    <t>21:0213:000626:0001:0001:00</t>
  </si>
  <si>
    <t>105L  :881185:00:------:--</t>
  </si>
  <si>
    <t>21:0720:000742</t>
  </si>
  <si>
    <t>21:0213:000627</t>
  </si>
  <si>
    <t>21:0213:000627:0001:0001:00</t>
  </si>
  <si>
    <t>105L  :881186:00:------:--</t>
  </si>
  <si>
    <t>21:0720:000743</t>
  </si>
  <si>
    <t>21:0213:000628</t>
  </si>
  <si>
    <t>21:0213:000628:0001:0001:00</t>
  </si>
  <si>
    <t>105L  :881187:00:------:--</t>
  </si>
  <si>
    <t>21:0720:000744</t>
  </si>
  <si>
    <t>21:0213:000629</t>
  </si>
  <si>
    <t>21:0213:000629:0001:0001:00</t>
  </si>
  <si>
    <t>105L  :881188:00:------:--</t>
  </si>
  <si>
    <t>21:0720:000745</t>
  </si>
  <si>
    <t>21:0213:000630</t>
  </si>
  <si>
    <t>21:0213:000630:0001:0001:00</t>
  </si>
  <si>
    <t>105L  :881189:00:------:--</t>
  </si>
  <si>
    <t>21:0720:000746</t>
  </si>
  <si>
    <t>21:0213:000631</t>
  </si>
  <si>
    <t>21:0213:000631:0001:0001:00</t>
  </si>
  <si>
    <t>105L  :881190:00:------:--</t>
  </si>
  <si>
    <t>21:0720:000747</t>
  </si>
  <si>
    <t>21:0213:000632</t>
  </si>
  <si>
    <t>21:0213:000632:0001:0001:00</t>
  </si>
  <si>
    <t>105L  :881191:00:------:--</t>
  </si>
  <si>
    <t>21:0720:000748</t>
  </si>
  <si>
    <t>21:0213:000633</t>
  </si>
  <si>
    <t>21:0213:000633:0001:0001:00</t>
  </si>
  <si>
    <t>105L  :881192:00:------:--</t>
  </si>
  <si>
    <t>21:0720:000749</t>
  </si>
  <si>
    <t>21:0213:000634</t>
  </si>
  <si>
    <t>21:0213:000634:0001:0001:00</t>
  </si>
  <si>
    <t>105L  :881193:00:------:--</t>
  </si>
  <si>
    <t>21:0720:000750</t>
  </si>
  <si>
    <t>21:0213:000635</t>
  </si>
  <si>
    <t>21:0213:000635:0001:0001:00</t>
  </si>
  <si>
    <t>105L  :881194:00:------:--</t>
  </si>
  <si>
    <t>21:0720:000751</t>
  </si>
  <si>
    <t>21:0213:000636</t>
  </si>
  <si>
    <t>21:0213:000636:0001:0001:00</t>
  </si>
  <si>
    <t>105L  :881195:9X:------:--</t>
  </si>
  <si>
    <t>21:0720:000752</t>
  </si>
  <si>
    <t>105L  :881196:00:------:--</t>
  </si>
  <si>
    <t>21:0720:000753</t>
  </si>
  <si>
    <t>21:0213:000637</t>
  </si>
  <si>
    <t>21:0213:000637:0001:0001:00</t>
  </si>
  <si>
    <t>105L  :881197:00:------:--</t>
  </si>
  <si>
    <t>21:0720:000754</t>
  </si>
  <si>
    <t>21:0213:000638</t>
  </si>
  <si>
    <t>21:0213:000638:0001:0001:00</t>
  </si>
  <si>
    <t>105L  :881198:00:------:--</t>
  </si>
  <si>
    <t>21:0720:000755</t>
  </si>
  <si>
    <t>21:0213:000639</t>
  </si>
  <si>
    <t>21:0213:000639:0001:0001:00</t>
  </si>
  <si>
    <t>105L  :881199:00:------:--</t>
  </si>
  <si>
    <t>21:0720:000756</t>
  </si>
  <si>
    <t>21:0213:000640</t>
  </si>
  <si>
    <t>21:0213:000640:0001:0001:00</t>
  </si>
  <si>
    <t>105L  :881200:00:------:--</t>
  </si>
  <si>
    <t>21:0720:000757</t>
  </si>
  <si>
    <t>21:0213:000641</t>
  </si>
  <si>
    <t>21:0213:000641:0001:0001:00</t>
  </si>
  <si>
    <t>105L  :881201:80:881205:20</t>
  </si>
  <si>
    <t>21:0720:000758</t>
  </si>
  <si>
    <t>21:0213:000644</t>
  </si>
  <si>
    <t>21:0213:000644:0002:0001:02</t>
  </si>
  <si>
    <t>105L  :881202:00:------:--</t>
  </si>
  <si>
    <t>21:0720:000759</t>
  </si>
  <si>
    <t>21:0213:000642</t>
  </si>
  <si>
    <t>21:0213:000642:0001:0001:00</t>
  </si>
  <si>
    <t>105L  :881203:00:------:--</t>
  </si>
  <si>
    <t>21:0720:000760</t>
  </si>
  <si>
    <t>21:0213:000643</t>
  </si>
  <si>
    <t>21:0213:000643:0001:0001:00</t>
  </si>
  <si>
    <t>105L  :881204:10:------:--</t>
  </si>
  <si>
    <t>21:0720:000761</t>
  </si>
  <si>
    <t>21:0213:000644:0001:0001:00</t>
  </si>
  <si>
    <t>105L  :881205:20:881204:10</t>
  </si>
  <si>
    <t>21:0720:000762</t>
  </si>
  <si>
    <t>21:0213:000644:0002:0001:01</t>
  </si>
  <si>
    <t>105L  :881206:00:------:--</t>
  </si>
  <si>
    <t>21:0720:000763</t>
  </si>
  <si>
    <t>21:0213:000645</t>
  </si>
  <si>
    <t>21:0213:000645:0001:0001:00</t>
  </si>
  <si>
    <t>105L  :881207:00:------:--</t>
  </si>
  <si>
    <t>21:0720:000764</t>
  </si>
  <si>
    <t>21:0213:000646</t>
  </si>
  <si>
    <t>21:0213:000646:0001:0001:00</t>
  </si>
  <si>
    <t>105L  :881208:00:------:--</t>
  </si>
  <si>
    <t>21:0720:000765</t>
  </si>
  <si>
    <t>21:0213:000647</t>
  </si>
  <si>
    <t>21:0213:000647:0001:0001:00</t>
  </si>
  <si>
    <t>105L  :881209:00:------:--</t>
  </si>
  <si>
    <t>21:0720:000766</t>
  </si>
  <si>
    <t>21:0213:000648</t>
  </si>
  <si>
    <t>21:0213:000648:0001:0001:00</t>
  </si>
  <si>
    <t>105L  :881210:00:------:--</t>
  </si>
  <si>
    <t>21:0720:000767</t>
  </si>
  <si>
    <t>21:0213:000649</t>
  </si>
  <si>
    <t>21:0213:000649:0001:0001:00</t>
  </si>
  <si>
    <t>105L  :881211:00:------:--</t>
  </si>
  <si>
    <t>21:0720:000768</t>
  </si>
  <si>
    <t>21:0213:000650</t>
  </si>
  <si>
    <t>21:0213:000650:0001:0001:00</t>
  </si>
  <si>
    <t>105L  :881212:00:------:--</t>
  </si>
  <si>
    <t>21:0720:000769</t>
  </si>
  <si>
    <t>21:0213:000651</t>
  </si>
  <si>
    <t>21:0213:000651:0001:0001:00</t>
  </si>
  <si>
    <t>105L  :881213:00:------:--</t>
  </si>
  <si>
    <t>21:0720:000770</t>
  </si>
  <si>
    <t>21:0213:000652</t>
  </si>
  <si>
    <t>21:0213:000652:0001:0001:00</t>
  </si>
  <si>
    <t>105L  :881214:00:------:--</t>
  </si>
  <si>
    <t>21:0720:000771</t>
  </si>
  <si>
    <t>21:0213:000653</t>
  </si>
  <si>
    <t>21:0213:000653:0001:0001:00</t>
  </si>
  <si>
    <t>105L  :881215:00:------:--</t>
  </si>
  <si>
    <t>21:0720:000772</t>
  </si>
  <si>
    <t>21:0213:000654</t>
  </si>
  <si>
    <t>21:0213:000654:0001:0001:00</t>
  </si>
  <si>
    <t>105L  :881216:9Z:------:--</t>
  </si>
  <si>
    <t>21:0720:000773</t>
  </si>
  <si>
    <t>105L  :881217:00:------:--</t>
  </si>
  <si>
    <t>21:0720:000774</t>
  </si>
  <si>
    <t>21:0213:000655</t>
  </si>
  <si>
    <t>21:0213:000655:0001:0001:00</t>
  </si>
  <si>
    <t>105L  :881218:00:------:--</t>
  </si>
  <si>
    <t>21:0720:000775</t>
  </si>
  <si>
    <t>21:0213:000656</t>
  </si>
  <si>
    <t>21:0213:000656:0001:0001:00</t>
  </si>
  <si>
    <t>105L  :881219:00:------:--</t>
  </si>
  <si>
    <t>21:0720:000776</t>
  </si>
  <si>
    <t>21:0213:000657</t>
  </si>
  <si>
    <t>21:0213:000657:0001:0001:00</t>
  </si>
  <si>
    <t>105L  :881220:00:------:--</t>
  </si>
  <si>
    <t>21:0720:000777</t>
  </si>
  <si>
    <t>21:0213:000658</t>
  </si>
  <si>
    <t>21:0213:000658:0001:0001:00</t>
  </si>
  <si>
    <t>105L  :881221:80:881227:20</t>
  </si>
  <si>
    <t>21:0720:000778</t>
  </si>
  <si>
    <t>21:0213:000662</t>
  </si>
  <si>
    <t>21:0213:000662:0002:0001:02</t>
  </si>
  <si>
    <t>105L  :881222:00:------:--</t>
  </si>
  <si>
    <t>21:0720:000779</t>
  </si>
  <si>
    <t>21:0213:000659</t>
  </si>
  <si>
    <t>21:0213:000659:0001:0001:00</t>
  </si>
  <si>
    <t>105L  :881223:00:------:--</t>
  </si>
  <si>
    <t>21:0720:000780</t>
  </si>
  <si>
    <t>21:0213:000660</t>
  </si>
  <si>
    <t>21:0213:000660:0001:0001:00</t>
  </si>
  <si>
    <t>105L  :881224:00:------:--</t>
  </si>
  <si>
    <t>21:0720:000781</t>
  </si>
  <si>
    <t>21:0213:000661</t>
  </si>
  <si>
    <t>21:0213:000661:0001:0001:00</t>
  </si>
  <si>
    <t>105L  :881225:9Z:------:--</t>
  </si>
  <si>
    <t>21:0720:000782</t>
  </si>
  <si>
    <t>105L  :881226:10:------:--</t>
  </si>
  <si>
    <t>21:0720:000783</t>
  </si>
  <si>
    <t>21:0213:000662:0001:0001:00</t>
  </si>
  <si>
    <t>105L  :881227:20:881226:10</t>
  </si>
  <si>
    <t>21:0720:000784</t>
  </si>
  <si>
    <t>21:0213:000662:0002:0001:01</t>
  </si>
  <si>
    <t>105L  :881228:00:------:--</t>
  </si>
  <si>
    <t>21:0720:000785</t>
  </si>
  <si>
    <t>21:0213:000663</t>
  </si>
  <si>
    <t>21:0213:000663:0001:0001:00</t>
  </si>
  <si>
    <t>105L  :881229:00:------:--</t>
  </si>
  <si>
    <t>21:0720:000786</t>
  </si>
  <si>
    <t>21:0213:000664</t>
  </si>
  <si>
    <t>21:0213:000664:0001:0001:00</t>
  </si>
  <si>
    <t>105L  :881230:00:------:--</t>
  </si>
  <si>
    <t>21:0720:000787</t>
  </si>
  <si>
    <t>21:0213:000665</t>
  </si>
  <si>
    <t>21:0213:000665:0001:0001:00</t>
  </si>
  <si>
    <t>105L  :881231:00:------:--</t>
  </si>
  <si>
    <t>21:0720:000788</t>
  </si>
  <si>
    <t>21:0213:000666</t>
  </si>
  <si>
    <t>21:0213:000666:0001:0001:00</t>
  </si>
  <si>
    <t>105L  :881232:00:------:--</t>
  </si>
  <si>
    <t>21:0720:000789</t>
  </si>
  <si>
    <t>21:0213:000667</t>
  </si>
  <si>
    <t>21:0213:000667:0001:0001:00</t>
  </si>
  <si>
    <t>105L  :881233:00:------:--</t>
  </si>
  <si>
    <t>21:0720:000790</t>
  </si>
  <si>
    <t>21:0213:000668</t>
  </si>
  <si>
    <t>21:0213:000668:0001:0001:00</t>
  </si>
  <si>
    <t>105L  :881234:00:------:--</t>
  </si>
  <si>
    <t>21:0720:000791</t>
  </si>
  <si>
    <t>21:0213:000669</t>
  </si>
  <si>
    <t>21:0213:000669:0001:0001:00</t>
  </si>
  <si>
    <t>105L  :881235:00:------:--</t>
  </si>
  <si>
    <t>21:0720:000792</t>
  </si>
  <si>
    <t>21:0213:000670</t>
  </si>
  <si>
    <t>21:0213:000670:0001:0001:00</t>
  </si>
  <si>
    <t>105L  :881236:00:------:--</t>
  </si>
  <si>
    <t>21:0720:000793</t>
  </si>
  <si>
    <t>21:0213:000671</t>
  </si>
  <si>
    <t>21:0213:000671:0001:0001:00</t>
  </si>
  <si>
    <t>105L  :881237:00:------:--</t>
  </si>
  <si>
    <t>21:0720:000794</t>
  </si>
  <si>
    <t>21:0213:000672</t>
  </si>
  <si>
    <t>21:0213:000672:0001:0001:00</t>
  </si>
  <si>
    <t>105L  :881238:00:------:--</t>
  </si>
  <si>
    <t>21:0720:000795</t>
  </si>
  <si>
    <t>21:0213:000673</t>
  </si>
  <si>
    <t>21:0213:000673:0001:0001:00</t>
  </si>
  <si>
    <t>105L  :881239:00:------:--</t>
  </si>
  <si>
    <t>21:0720:000796</t>
  </si>
  <si>
    <t>21:0213:000674</t>
  </si>
  <si>
    <t>21:0213:000674:0001:0001:00</t>
  </si>
  <si>
    <t>105L  :881240:00:------:--</t>
  </si>
  <si>
    <t>21:0720:000797</t>
  </si>
  <si>
    <t>21:0213:000675</t>
  </si>
  <si>
    <t>21:0213:000675:0001:0001:00</t>
  </si>
  <si>
    <t>105L  :881241:80:881245:20</t>
  </si>
  <si>
    <t>21:0720:000798</t>
  </si>
  <si>
    <t>21:0213:000678</t>
  </si>
  <si>
    <t>21:0213:000678:0002:0001:02</t>
  </si>
  <si>
    <t>105L  :881242:00:------:--</t>
  </si>
  <si>
    <t>21:0720:000799</t>
  </si>
  <si>
    <t>21:0213:000676</t>
  </si>
  <si>
    <t>21:0213:000676:0001:0001:00</t>
  </si>
  <si>
    <t>105L  :881243:00:------:--</t>
  </si>
  <si>
    <t>21:0720:000800</t>
  </si>
  <si>
    <t>21:0213:000677</t>
  </si>
  <si>
    <t>21:0213:000677:0001:0001:00</t>
  </si>
  <si>
    <t>105L  :881244:10:------:--</t>
  </si>
  <si>
    <t>21:0720:000801</t>
  </si>
  <si>
    <t>21:0213:000678:0001:0001:00</t>
  </si>
  <si>
    <t>105L  :881245:20:881244:10</t>
  </si>
  <si>
    <t>21:0720:000802</t>
  </si>
  <si>
    <t>21:0213:000678:0002:0001:01</t>
  </si>
  <si>
    <t>105L  :881246:00:------:--</t>
  </si>
  <si>
    <t>21:0720:000803</t>
  </si>
  <si>
    <t>21:0213:000679</t>
  </si>
  <si>
    <t>21:0213:000679:0001:0001:00</t>
  </si>
  <si>
    <t>105L  :881247:00:------:--</t>
  </si>
  <si>
    <t>21:0720:000804</t>
  </si>
  <si>
    <t>21:0213:000680</t>
  </si>
  <si>
    <t>21:0213:000680:0001:0001:00</t>
  </si>
  <si>
    <t>105L  :881248:00:------:--</t>
  </si>
  <si>
    <t>21:0720:000805</t>
  </si>
  <si>
    <t>21:0213:000681</t>
  </si>
  <si>
    <t>21:0213:000681:0001:0001:00</t>
  </si>
  <si>
    <t>105L  :881249:00:------:--</t>
  </si>
  <si>
    <t>21:0720:000806</t>
  </si>
  <si>
    <t>21:0213:000682</t>
  </si>
  <si>
    <t>21:0213:000682:0001:0001:00</t>
  </si>
  <si>
    <t>105L  :881250:9X:------:--</t>
  </si>
  <si>
    <t>21:0720:000807</t>
  </si>
  <si>
    <t>105L  :881251:00:------:--</t>
  </si>
  <si>
    <t>21:0720:000808</t>
  </si>
  <si>
    <t>21:0213:000683</t>
  </si>
  <si>
    <t>21:0213:000683:0001:0001:00</t>
  </si>
  <si>
    <t>105L  :881252:00:------:--</t>
  </si>
  <si>
    <t>21:0720:000809</t>
  </si>
  <si>
    <t>21:0213:000684</t>
  </si>
  <si>
    <t>21:0213:000684:0001:0001:00</t>
  </si>
  <si>
    <t>105L  :881253:00:------:--</t>
  </si>
  <si>
    <t>21:0720:000810</t>
  </si>
  <si>
    <t>21:0213:000685</t>
  </si>
  <si>
    <t>21:0213:000685:0001:0001:00</t>
  </si>
  <si>
    <t>105L  :881254:00:------:--</t>
  </si>
  <si>
    <t>21:0720:000811</t>
  </si>
  <si>
    <t>21:0213:000686</t>
  </si>
  <si>
    <t>21:0213:000686:0001:0001:00</t>
  </si>
  <si>
    <t>105L  :881255:00:------:--</t>
  </si>
  <si>
    <t>21:0720:000812</t>
  </si>
  <si>
    <t>21:0213:000687</t>
  </si>
  <si>
    <t>21:0213:000687:0001:0001:00</t>
  </si>
  <si>
    <t>105L  :881256:00:------:--</t>
  </si>
  <si>
    <t>21:0720:000813</t>
  </si>
  <si>
    <t>21:0213:000688</t>
  </si>
  <si>
    <t>21:0213:000688:0001:0001:00</t>
  </si>
  <si>
    <t>105L  :881257:00:------:--</t>
  </si>
  <si>
    <t>21:0720:000814</t>
  </si>
  <si>
    <t>21:0213:000689</t>
  </si>
  <si>
    <t>21:0213:000689:0001:0001:00</t>
  </si>
  <si>
    <t>105L  :881258:00:------:--</t>
  </si>
  <si>
    <t>21:0720:000815</t>
  </si>
  <si>
    <t>21:0213:000690</t>
  </si>
  <si>
    <t>21:0213:000690:0001:0001:00</t>
  </si>
  <si>
    <t>105L  :881259:00:------:--</t>
  </si>
  <si>
    <t>21:0720:000816</t>
  </si>
  <si>
    <t>21:0213:000691</t>
  </si>
  <si>
    <t>21:0213:000691:0001:0001:00</t>
  </si>
  <si>
    <t>105L  :881260:00:------:--</t>
  </si>
  <si>
    <t>21:0720:000817</t>
  </si>
  <si>
    <t>21:0213:000692</t>
  </si>
  <si>
    <t>21:0213:000692:0001:0001:00</t>
  </si>
  <si>
    <t>105L  :881261:80:881263:20</t>
  </si>
  <si>
    <t>21:0720:000818</t>
  </si>
  <si>
    <t>21:0213:000693</t>
  </si>
  <si>
    <t>21:0213:000693:0002:0001:02</t>
  </si>
  <si>
    <t>105L  :881262:10:------:--</t>
  </si>
  <si>
    <t>21:0720:000819</t>
  </si>
  <si>
    <t>21:0213:000693:0001:0001:00</t>
  </si>
  <si>
    <t>105L  :881263:20:881262:10</t>
  </si>
  <si>
    <t>21:0720:000820</t>
  </si>
  <si>
    <t>21:0213:000693:0002:0001:01</t>
  </si>
  <si>
    <t>105L  :881264:00:------:--</t>
  </si>
  <si>
    <t>21:0720:000821</t>
  </si>
  <si>
    <t>21:0213:000694</t>
  </si>
  <si>
    <t>21:0213:000694:0001:0001:00</t>
  </si>
  <si>
    <t>105L  :881265:00:------:--</t>
  </si>
  <si>
    <t>21:0720:000822</t>
  </si>
  <si>
    <t>21:0213:000695</t>
  </si>
  <si>
    <t>21:0213:000695:0001:0001:00</t>
  </si>
  <si>
    <t>105L  :881266:00:------:--</t>
  </si>
  <si>
    <t>21:0720:000823</t>
  </si>
  <si>
    <t>21:0213:000696</t>
  </si>
  <si>
    <t>21:0213:000696:0001:0001:00</t>
  </si>
  <si>
    <t>105L  :881267:00:------:--</t>
  </si>
  <si>
    <t>21:0720:000824</t>
  </si>
  <si>
    <t>21:0213:000697</t>
  </si>
  <si>
    <t>21:0213:000697:0001:0001:00</t>
  </si>
  <si>
    <t>105L  :881268:00:------:--</t>
  </si>
  <si>
    <t>21:0720:000825</t>
  </si>
  <si>
    <t>21:0213:000698</t>
  </si>
  <si>
    <t>21:0213:000698:0001:0001:00</t>
  </si>
  <si>
    <t>105L  :881269:00:------:--</t>
  </si>
  <si>
    <t>21:0720:000826</t>
  </si>
  <si>
    <t>21:0213:000699</t>
  </si>
  <si>
    <t>21:0213:000699:0001:0001:00</t>
  </si>
  <si>
    <t>105L  :881270:00:------:--</t>
  </si>
  <si>
    <t>21:0720:000827</t>
  </si>
  <si>
    <t>21:0213:000700</t>
  </si>
  <si>
    <t>21:0213:000700:0001:0001:00</t>
  </si>
  <si>
    <t>105L  :881271:00:------:--</t>
  </si>
  <si>
    <t>21:0720:000828</t>
  </si>
  <si>
    <t>21:0213:000701</t>
  </si>
  <si>
    <t>21:0213:000701:0001:0001:00</t>
  </si>
  <si>
    <t>105L  :881272:00:------:--</t>
  </si>
  <si>
    <t>21:0720:000829</t>
  </si>
  <si>
    <t>21:0213:000702</t>
  </si>
  <si>
    <t>21:0213:000702:0001:0001:00</t>
  </si>
  <si>
    <t>105L  :881273:00:------:--</t>
  </si>
  <si>
    <t>21:0720:000830</t>
  </si>
  <si>
    <t>21:0213:000703</t>
  </si>
  <si>
    <t>21:0213:000703:0001:0001:00</t>
  </si>
  <si>
    <t>105L  :881274:00:------:--</t>
  </si>
  <si>
    <t>21:0720:000831</t>
  </si>
  <si>
    <t>21:0213:000704</t>
  </si>
  <si>
    <t>21:0213:000704:0001:0001:00</t>
  </si>
  <si>
    <t>105L  :881275:9Z:------:--</t>
  </si>
  <si>
    <t>21:0720:000832</t>
  </si>
  <si>
    <t>105L  :881276:00:------:--</t>
  </si>
  <si>
    <t>21:0720:000833</t>
  </si>
  <si>
    <t>21:0213:000705</t>
  </si>
  <si>
    <t>21:0213:000705:0001:0001:00</t>
  </si>
  <si>
    <t>105L  :881277:00:------:--</t>
  </si>
  <si>
    <t>21:0720:000834</t>
  </si>
  <si>
    <t>21:0213:000706</t>
  </si>
  <si>
    <t>21:0213:000706:0001:0001:00</t>
  </si>
  <si>
    <t>105L  :881278:00:------:--</t>
  </si>
  <si>
    <t>21:0720:000835</t>
  </si>
  <si>
    <t>21:0213:000707</t>
  </si>
  <si>
    <t>21:0213:000707:0001:0001:00</t>
  </si>
  <si>
    <t>105L  :881279:00:------:--</t>
  </si>
  <si>
    <t>21:0720:000836</t>
  </si>
  <si>
    <t>21:0213:000708</t>
  </si>
  <si>
    <t>21:0213:000708:0001:0001:00</t>
  </si>
  <si>
    <t>105L  :881280:00:------:--</t>
  </si>
  <si>
    <t>21:0720:000837</t>
  </si>
  <si>
    <t>21:0213:000709</t>
  </si>
  <si>
    <t>21:0213:000709:0001:0001:00</t>
  </si>
  <si>
    <t>105L  :881281:80:881284:10</t>
  </si>
  <si>
    <t>21:0720:000838</t>
  </si>
  <si>
    <t>21:0213:000712</t>
  </si>
  <si>
    <t>21:0213:000712:0001:0001:02</t>
  </si>
  <si>
    <t>105L  :881282:00:------:--</t>
  </si>
  <si>
    <t>21:0720:000839</t>
  </si>
  <si>
    <t>21:0213:000710</t>
  </si>
  <si>
    <t>21:0213:000710:0001:0001:00</t>
  </si>
  <si>
    <t>105L  :881283:00:------:--</t>
  </si>
  <si>
    <t>21:0720:000840</t>
  </si>
  <si>
    <t>21:0213:000711</t>
  </si>
  <si>
    <t>21:0213:000711:0001:0001:00</t>
  </si>
  <si>
    <t>105L  :881284:10:------:--</t>
  </si>
  <si>
    <t>21:0720:000841</t>
  </si>
  <si>
    <t>21:0213:000712:0001:0001:01</t>
  </si>
  <si>
    <t>105L  :881285:20:881284:10</t>
  </si>
  <si>
    <t>21:0720:000842</t>
  </si>
  <si>
    <t>21:0213:000712:0002:0001:00</t>
  </si>
  <si>
    <t>105L  :881286:00:------:--</t>
  </si>
  <si>
    <t>21:0720:000843</t>
  </si>
  <si>
    <t>21:0213:000713</t>
  </si>
  <si>
    <t>21:0213:000713:0001:0001:00</t>
  </si>
  <si>
    <t>105L  :881287:00:------:--</t>
  </si>
  <si>
    <t>21:0720:000844</t>
  </si>
  <si>
    <t>21:0213:000714</t>
  </si>
  <si>
    <t>21:0213:000714:0001:0001:00</t>
  </si>
  <si>
    <t>105L  :881288:00:------:--</t>
  </si>
  <si>
    <t>21:0720:000845</t>
  </si>
  <si>
    <t>21:0213:000715</t>
  </si>
  <si>
    <t>21:0213:000715:0001:0001:00</t>
  </si>
  <si>
    <t>105L  :881289:00:------:--</t>
  </si>
  <si>
    <t>21:0720:000846</t>
  </si>
  <si>
    <t>21:0213:000716</t>
  </si>
  <si>
    <t>21:0213:000716:0001:0001:00</t>
  </si>
  <si>
    <t>105L  :881290:00:------:--</t>
  </si>
  <si>
    <t>21:0720:000847</t>
  </si>
  <si>
    <t>21:0213:000717</t>
  </si>
  <si>
    <t>21:0213:000717:0001:0001:00</t>
  </si>
  <si>
    <t>105L  :881291:9X:------:--</t>
  </si>
  <si>
    <t>21:0720:000848</t>
  </si>
  <si>
    <t>105L  :881292:00:------:--</t>
  </si>
  <si>
    <t>21:0720:000849</t>
  </si>
  <si>
    <t>21:0213:000718</t>
  </si>
  <si>
    <t>21:0213:000718:0001:0001:00</t>
  </si>
  <si>
    <t>105L  :881293:00:------:--</t>
  </si>
  <si>
    <t>21:0720:000850</t>
  </si>
  <si>
    <t>21:0213:000719</t>
  </si>
  <si>
    <t>21:0213:000719:0001:0001:00</t>
  </si>
  <si>
    <t>105L  :881294:00:------:--</t>
  </si>
  <si>
    <t>21:0720:000851</t>
  </si>
  <si>
    <t>21:0213:000720</t>
  </si>
  <si>
    <t>21:0213:000720:0001:0001:00</t>
  </si>
  <si>
    <t>105L  :881295:00:------:--</t>
  </si>
  <si>
    <t>21:0720:000852</t>
  </si>
  <si>
    <t>21:0213:000721</t>
  </si>
  <si>
    <t>21:0213:000721:0001:0001:00</t>
  </si>
  <si>
    <t>105L  :881296:00:------:--</t>
  </si>
  <si>
    <t>21:0720:000853</t>
  </si>
  <si>
    <t>21:0213:000722</t>
  </si>
  <si>
    <t>21:0213:000722:0001:0001:00</t>
  </si>
  <si>
    <t>105L  :881297:00:------:--</t>
  </si>
  <si>
    <t>21:0720:000854</t>
  </si>
  <si>
    <t>21:0213:000723</t>
  </si>
  <si>
    <t>21:0213:000723:0001:0001:00</t>
  </si>
  <si>
    <t>105L  :881298:00:------:--</t>
  </si>
  <si>
    <t>21:0720:000855</t>
  </si>
  <si>
    <t>21:0213:000724</t>
  </si>
  <si>
    <t>21:0213:000724:0001:0001:00</t>
  </si>
  <si>
    <t>105L  :881299:00:------:--</t>
  </si>
  <si>
    <t>21:0720:000856</t>
  </si>
  <si>
    <t>21:0213:000725</t>
  </si>
  <si>
    <t>21:0213:000725:0001:0001:00</t>
  </si>
  <si>
    <t>105L  :881300:00:------:--</t>
  </si>
  <si>
    <t>21:0720:000857</t>
  </si>
  <si>
    <t>21:0213:000726</t>
  </si>
  <si>
    <t>21:0213:000726:0001:0001:00</t>
  </si>
  <si>
    <t>105L  :881301:80:881305:00</t>
  </si>
  <si>
    <t>21:0720:000858</t>
  </si>
  <si>
    <t>21:0213:000729</t>
  </si>
  <si>
    <t>21:0213:000729:0001:0001:02</t>
  </si>
  <si>
    <t>105L  :881302:00:------:--</t>
  </si>
  <si>
    <t>21:0720:000859</t>
  </si>
  <si>
    <t>21:0213:000727</t>
  </si>
  <si>
    <t>21:0213:000727:0001:0001:00</t>
  </si>
  <si>
    <t>105L  :881303:10:------:--</t>
  </si>
  <si>
    <t>21:0720:000860</t>
  </si>
  <si>
    <t>21:0213:000728</t>
  </si>
  <si>
    <t>21:0213:000728:0001:0001:00</t>
  </si>
  <si>
    <t>105L  :881304:20:881303:10</t>
  </si>
  <si>
    <t>21:0720:000861</t>
  </si>
  <si>
    <t>21:0213:000728:0002:0001:00</t>
  </si>
  <si>
    <t>105L  :881305:00:------:--</t>
  </si>
  <si>
    <t>21:0720:000862</t>
  </si>
  <si>
    <t>21:0213:000729:0001:0001:01</t>
  </si>
  <si>
    <t>105L  :881306:00:------:--</t>
  </si>
  <si>
    <t>21:0720:000863</t>
  </si>
  <si>
    <t>21:0213:000730</t>
  </si>
  <si>
    <t>21:0213:000730:0001:0001:00</t>
  </si>
  <si>
    <t>105L  :881307:00:------:--</t>
  </si>
  <si>
    <t>21:0720:000864</t>
  </si>
  <si>
    <t>21:0213:000731</t>
  </si>
  <si>
    <t>21:0213:000731:0001:0001:00</t>
  </si>
  <si>
    <t>105L  :881308:00:------:--</t>
  </si>
  <si>
    <t>21:0720:000865</t>
  </si>
  <si>
    <t>21:0213:000732</t>
  </si>
  <si>
    <t>21:0213:000732:0001:0001:00</t>
  </si>
  <si>
    <t>105L  :881309:00:------:--</t>
  </si>
  <si>
    <t>21:0720:000866</t>
  </si>
  <si>
    <t>21:0213:000733</t>
  </si>
  <si>
    <t>21:0213:000733:0001:0001:00</t>
  </si>
  <si>
    <t>105L  :881310:00:------:--</t>
  </si>
  <si>
    <t>21:0720:000867</t>
  </si>
  <si>
    <t>21:0213:000734</t>
  </si>
  <si>
    <t>21:0213:000734:0001:0001:00</t>
  </si>
  <si>
    <t>105L  :881311:00:------:--</t>
  </si>
  <si>
    <t>21:0720:000868</t>
  </si>
  <si>
    <t>21:0213:000735</t>
  </si>
  <si>
    <t>21:0213:000735:0001:0001:00</t>
  </si>
  <si>
    <t>105L  :881312:00:------:--</t>
  </si>
  <si>
    <t>21:0720:000869</t>
  </si>
  <si>
    <t>21:0213:000736</t>
  </si>
  <si>
    <t>21:0213:000736:0001:0001:00</t>
  </si>
  <si>
    <t>105L  :881313:00:------:--</t>
  </si>
  <si>
    <t>21:0720:000870</t>
  </si>
  <si>
    <t>21:0213:000737</t>
  </si>
  <si>
    <t>21:0213:000737:0001:0001:00</t>
  </si>
  <si>
    <t>105L  :881314:00:------:--</t>
  </si>
  <si>
    <t>21:0720:000871</t>
  </si>
  <si>
    <t>21:0213:000738</t>
  </si>
  <si>
    <t>21:0213:000738:0001:0001:00</t>
  </si>
  <si>
    <t>105L  :881315:00:------:--</t>
  </si>
  <si>
    <t>21:0720:000872</t>
  </si>
  <si>
    <t>21:0213:000739</t>
  </si>
  <si>
    <t>21:0213:000739:0001:0001:00</t>
  </si>
  <si>
    <t>105L  :881316:9Y:------:--</t>
  </si>
  <si>
    <t>21:0720:000873</t>
  </si>
  <si>
    <t>105L  :881317:00:------:--</t>
  </si>
  <si>
    <t>21:0720:000874</t>
  </si>
  <si>
    <t>21:0213:000740</t>
  </si>
  <si>
    <t>21:0213:000740:0001:0001:00</t>
  </si>
  <si>
    <t>105L  :881318:00:------:--</t>
  </si>
  <si>
    <t>21:0720:000875</t>
  </si>
  <si>
    <t>21:0213:000741</t>
  </si>
  <si>
    <t>21:0213:000741:0001:0001:00</t>
  </si>
  <si>
    <t>105L  :881319:00:------:--</t>
  </si>
  <si>
    <t>21:0720:000876</t>
  </si>
  <si>
    <t>21:0213:000742</t>
  </si>
  <si>
    <t>21:0213:000742:0001:0001:00</t>
  </si>
  <si>
    <t>105L  :881320:00:------:--</t>
  </si>
  <si>
    <t>21:0720:000877</t>
  </si>
  <si>
    <t>21:0213:000743</t>
  </si>
  <si>
    <t>21:0213:000743:0001:0001:00</t>
  </si>
  <si>
    <t>105L  :881321:80:881324:20</t>
  </si>
  <si>
    <t>21:0720:000878</t>
  </si>
  <si>
    <t>21:0213:000745</t>
  </si>
  <si>
    <t>21:0213:000745:0002:0001:02</t>
  </si>
  <si>
    <t>105L  :881322:00:------:--</t>
  </si>
  <si>
    <t>21:0720:000879</t>
  </si>
  <si>
    <t>21:0213:000744</t>
  </si>
  <si>
    <t>21:0213:000744:0001:0001:00</t>
  </si>
  <si>
    <t>105L  :881323:10:------:--</t>
  </si>
  <si>
    <t>21:0720:000880</t>
  </si>
  <si>
    <t>21:0213:000745:0001:0001:00</t>
  </si>
  <si>
    <t>105L  :881324:20:881323:10</t>
  </si>
  <si>
    <t>21:0720:000881</t>
  </si>
  <si>
    <t>21:0213:000745:0002:0001:01</t>
  </si>
  <si>
    <t>105L  :881325:00:------:--</t>
  </si>
  <si>
    <t>21:0720:000882</t>
  </si>
  <si>
    <t>21:0213:000746</t>
  </si>
  <si>
    <t>21:0213:000746:0001:0001:00</t>
  </si>
  <si>
    <t>105L  :881326:00:------:--</t>
  </si>
  <si>
    <t>21:0720:000883</t>
  </si>
  <si>
    <t>21:0213:000747</t>
  </si>
  <si>
    <t>21:0213:000747:0001:0001:00</t>
  </si>
  <si>
    <t>105L  :881327:00:------:--</t>
  </si>
  <si>
    <t>21:0720:000884</t>
  </si>
  <si>
    <t>21:0213:000748</t>
  </si>
  <si>
    <t>21:0213:000748:0001:0001:00</t>
  </si>
  <si>
    <t>105L  :881328:00:------:--</t>
  </si>
  <si>
    <t>21:0720:000885</t>
  </si>
  <si>
    <t>21:0213:000749</t>
  </si>
  <si>
    <t>21:0213:000749:0001:0001:00</t>
  </si>
  <si>
    <t>105L  :881329:00:------:--</t>
  </si>
  <si>
    <t>21:0720:000886</t>
  </si>
  <si>
    <t>21:0213:000750</t>
  </si>
  <si>
    <t>21:0213:000750:0001:0001:00</t>
  </si>
  <si>
    <t>105L  :881330:9Z:------:--</t>
  </si>
  <si>
    <t>21:0720:000887</t>
  </si>
  <si>
    <t>105L  :881331:00:------:--</t>
  </si>
  <si>
    <t>21:0720:000888</t>
  </si>
  <si>
    <t>21:0213:000751</t>
  </si>
  <si>
    <t>21:0213:000751:0001:0001:00</t>
  </si>
  <si>
    <t>105L  :881332:00:------:--</t>
  </si>
  <si>
    <t>21:0720:000889</t>
  </si>
  <si>
    <t>21:0213:000752</t>
  </si>
  <si>
    <t>21:0213:000752:0001:0001:00</t>
  </si>
  <si>
    <t>105L  :881333:00:------:--</t>
  </si>
  <si>
    <t>21:0720:000890</t>
  </si>
  <si>
    <t>21:0213:000753</t>
  </si>
  <si>
    <t>21:0213:000753:0001:0001:00</t>
  </si>
  <si>
    <t>105L  :881334:00:------:--</t>
  </si>
  <si>
    <t>21:0720:000891</t>
  </si>
  <si>
    <t>21:0213:000754</t>
  </si>
  <si>
    <t>21:0213:000754:0001:0001:00</t>
  </si>
  <si>
    <t>105L  :881335:00:------:--</t>
  </si>
  <si>
    <t>21:0720:000892</t>
  </si>
  <si>
    <t>21:0213:000755</t>
  </si>
  <si>
    <t>21:0213:000755:0001:0001:00</t>
  </si>
  <si>
    <t>105L  :881336:00:------:--</t>
  </si>
  <si>
    <t>21:0720:000893</t>
  </si>
  <si>
    <t>21:0213:000756</t>
  </si>
  <si>
    <t>21:0213:000756:0001:0001:00</t>
  </si>
  <si>
    <t>105L  :881337:00:------:--</t>
  </si>
  <si>
    <t>21:0720:000894</t>
  </si>
  <si>
    <t>21:0213:000757</t>
  </si>
  <si>
    <t>21:0213:000757:0001:0001:00</t>
  </si>
  <si>
    <t>105L  :881338:00:------:--</t>
  </si>
  <si>
    <t>21:0720:000895</t>
  </si>
  <si>
    <t>21:0213:000758</t>
  </si>
  <si>
    <t>21:0213:000758:0001:0001:00</t>
  </si>
  <si>
    <t>105L  :881339:00:------:--</t>
  </si>
  <si>
    <t>21:0720:000896</t>
  </si>
  <si>
    <t>21:0213:000759</t>
  </si>
  <si>
    <t>21:0213:000759:0001:0001:00</t>
  </si>
  <si>
    <t>105L  :881340:00:------:--</t>
  </si>
  <si>
    <t>21:0720:000897</t>
  </si>
  <si>
    <t>21:0213:000760</t>
  </si>
  <si>
    <t>21:0213:000760:0001:0001:00</t>
  </si>
  <si>
    <t>105L  :881341:80:881349:20</t>
  </si>
  <si>
    <t>21:0720:000898</t>
  </si>
  <si>
    <t>21:0213:000766</t>
  </si>
  <si>
    <t>21:0213:000766:0002:0001:02</t>
  </si>
  <si>
    <t>105L  :881342:00:------:--</t>
  </si>
  <si>
    <t>21:0720:000899</t>
  </si>
  <si>
    <t>21:0213:000761</t>
  </si>
  <si>
    <t>21:0213:000761:0001:0001:00</t>
  </si>
  <si>
    <t>105L  :881343:00:------:--</t>
  </si>
  <si>
    <t>21:0720:000900</t>
  </si>
  <si>
    <t>21:0213:000762</t>
  </si>
  <si>
    <t>21:0213:000762:0001:0001:00</t>
  </si>
  <si>
    <t>105L  :881344:00:------:--</t>
  </si>
  <si>
    <t>21:0720:000901</t>
  </si>
  <si>
    <t>21:0213:000763</t>
  </si>
  <si>
    <t>21:0213:000763:0001:0001:00</t>
  </si>
  <si>
    <t>105L  :881345:00:------:--</t>
  </si>
  <si>
    <t>21:0720:000902</t>
  </si>
  <si>
    <t>21:0213:000764</t>
  </si>
  <si>
    <t>21:0213:000764:0001:0001:00</t>
  </si>
  <si>
    <t>105L  :881346:9Y:------:--</t>
  </si>
  <si>
    <t>21:0720:000903</t>
  </si>
  <si>
    <t>105L  :881347:00:------:--</t>
  </si>
  <si>
    <t>21:0720:000904</t>
  </si>
  <si>
    <t>21:0213:000765</t>
  </si>
  <si>
    <t>21:0213:000765:0001:0001:00</t>
  </si>
  <si>
    <t>105L  :881348:10:------:--</t>
  </si>
  <si>
    <t>21:0720:000905</t>
  </si>
  <si>
    <t>21:0213:000766:0001:0001:00</t>
  </si>
  <si>
    <t>105L  :881349:20:881348:10</t>
  </si>
  <si>
    <t>21:0720:000906</t>
  </si>
  <si>
    <t>21:0213:000766:0002:0001:01</t>
  </si>
  <si>
    <t>105L  :881350:00:------:--</t>
  </si>
  <si>
    <t>21:0720:000907</t>
  </si>
  <si>
    <t>21:0213:000767</t>
  </si>
  <si>
    <t>21:0213:000767:0001:0001:00</t>
  </si>
  <si>
    <t>105L  :881351:00:------:--</t>
  </si>
  <si>
    <t>21:0720:000908</t>
  </si>
  <si>
    <t>21:0213:000768</t>
  </si>
  <si>
    <t>21:0213:000768:0001:0001:00</t>
  </si>
  <si>
    <t>105L  :881352:00:------:--</t>
  </si>
  <si>
    <t>21:0720:000909</t>
  </si>
  <si>
    <t>21:0213:000769</t>
  </si>
  <si>
    <t>21:0213:000769:0001:0001:00</t>
  </si>
  <si>
    <t>105L  :881353:00:------:--</t>
  </si>
  <si>
    <t>21:0720:000910</t>
  </si>
  <si>
    <t>21:0213:000770</t>
  </si>
  <si>
    <t>21:0213:000770:0001:0001:00</t>
  </si>
  <si>
    <t>105L  :881354:00:------:--</t>
  </si>
  <si>
    <t>21:0720:000911</t>
  </si>
  <si>
    <t>21:0213:000771</t>
  </si>
  <si>
    <t>21:0213:000771:0001:0001:00</t>
  </si>
  <si>
    <t>105L  :881355:00:------:--</t>
  </si>
  <si>
    <t>21:0720:000912</t>
  </si>
  <si>
    <t>21:0213:000772</t>
  </si>
  <si>
    <t>21:0213:000772:0001:0001:00</t>
  </si>
  <si>
    <t>105L  :881356:00:------:--</t>
  </si>
  <si>
    <t>21:0720:000913</t>
  </si>
  <si>
    <t>21:0213:000773</t>
  </si>
  <si>
    <t>21:0213:000773:0001:0001:00</t>
  </si>
  <si>
    <t>105L  :881357:00:------:--</t>
  </si>
  <si>
    <t>21:0720:000914</t>
  </si>
  <si>
    <t>21:0213:000774</t>
  </si>
  <si>
    <t>21:0213:000774:0001:0001:00</t>
  </si>
  <si>
    <t>105L  :881358:00:------:--</t>
  </si>
  <si>
    <t>21:0720:000915</t>
  </si>
  <si>
    <t>21:0213:000775</t>
  </si>
  <si>
    <t>21:0213:000775:0001:0001:00</t>
  </si>
  <si>
    <t>105L  :881359:00:------:--</t>
  </si>
  <si>
    <t>21:0720:000916</t>
  </si>
  <si>
    <t>21:0213:000776</t>
  </si>
  <si>
    <t>21:0213:000776:0001:0001:00</t>
  </si>
  <si>
    <t>105L  :881360:00:------:--</t>
  </si>
  <si>
    <t>21:0720:000917</t>
  </si>
  <si>
    <t>21:0213:000777</t>
  </si>
  <si>
    <t>21:0213:000777:0001:0001:00</t>
  </si>
  <si>
    <t>105L  :881361:80:881369:00</t>
  </si>
  <si>
    <t>21:0720:000918</t>
  </si>
  <si>
    <t>21:0213:000784</t>
  </si>
  <si>
    <t>21:0213:000784:0001:0001:02</t>
  </si>
  <si>
    <t>105L  :881362:00:------:--</t>
  </si>
  <si>
    <t>21:0720:000919</t>
  </si>
  <si>
    <t>21:0213:000778</t>
  </si>
  <si>
    <t>21:0213:000778:0001:0001:00</t>
  </si>
  <si>
    <t>105L  :881363:00:------:--</t>
  </si>
  <si>
    <t>21:0720:000920</t>
  </si>
  <si>
    <t>21:0213:000779</t>
  </si>
  <si>
    <t>21:0213:000779:0001:0001:00</t>
  </si>
  <si>
    <t>105L  :881364:00:------:--</t>
  </si>
  <si>
    <t>21:0720:000921</t>
  </si>
  <si>
    <t>21:0213:000780</t>
  </si>
  <si>
    <t>21:0213:000780:0001:0001:00</t>
  </si>
  <si>
    <t>105L  :881365:00:------:--</t>
  </si>
  <si>
    <t>21:0720:000922</t>
  </si>
  <si>
    <t>21:0213:000781</t>
  </si>
  <si>
    <t>21:0213:000781:0001:0001:00</t>
  </si>
  <si>
    <t>105L  :881366:00:------:--</t>
  </si>
  <si>
    <t>21:0720:000923</t>
  </si>
  <si>
    <t>21:0213:000782</t>
  </si>
  <si>
    <t>21:0213:000782:0001:0001:00</t>
  </si>
  <si>
    <t>105L  :881367:10:------:--</t>
  </si>
  <si>
    <t>21:0720:000924</t>
  </si>
  <si>
    <t>21:0213:000783</t>
  </si>
  <si>
    <t>21:0213:000783:0001:0001:00</t>
  </si>
  <si>
    <t>105L  :881368:20:881367:10</t>
  </si>
  <si>
    <t>21:0720:000925</t>
  </si>
  <si>
    <t>21:0213:000783:0002:0001:00</t>
  </si>
  <si>
    <t>105L  :881369:00:------:--</t>
  </si>
  <si>
    <t>21:0720:000926</t>
  </si>
  <si>
    <t>21:0213:000784:0001:0001:01</t>
  </si>
  <si>
    <t>105L  :881370:00:------:--</t>
  </si>
  <si>
    <t>21:0720:000927</t>
  </si>
  <si>
    <t>21:0213:000785</t>
  </si>
  <si>
    <t>21:0213:000785:0001:0001:00</t>
  </si>
  <si>
    <t>105L  :881371:00:------:--</t>
  </si>
  <si>
    <t>21:0720:000928</t>
  </si>
  <si>
    <t>21:0213:000786</t>
  </si>
  <si>
    <t>21:0213:000786:0001:0001:00</t>
  </si>
  <si>
    <t>105L  :881372:00:------:--</t>
  </si>
  <si>
    <t>21:0720:000929</t>
  </si>
  <si>
    <t>21:0213:000787</t>
  </si>
  <si>
    <t>21:0213:000787:0001:0001:00</t>
  </si>
  <si>
    <t>105L  :881373:00:------:--</t>
  </si>
  <si>
    <t>21:0720:000930</t>
  </si>
  <si>
    <t>21:0213:000788</t>
  </si>
  <si>
    <t>21:0213:000788:0001:0001:00</t>
  </si>
  <si>
    <t>105L  :881374:00:------:--</t>
  </si>
  <si>
    <t>21:0720:000931</t>
  </si>
  <si>
    <t>21:0213:000789</t>
  </si>
  <si>
    <t>21:0213:000789:0001:0001:00</t>
  </si>
  <si>
    <t>105L  :881375:9X:------:--</t>
  </si>
  <si>
    <t>21:0720:000932</t>
  </si>
  <si>
    <t>105L  :881376:00:------:--</t>
  </si>
  <si>
    <t>21:0720:000933</t>
  </si>
  <si>
    <t>21:0213:000790</t>
  </si>
  <si>
    <t>21:0213:000790:0001:0001:00</t>
  </si>
  <si>
    <t>105L  :881377:00:------:--</t>
  </si>
  <si>
    <t>21:0720:000934</t>
  </si>
  <si>
    <t>21:0213:000791</t>
  </si>
  <si>
    <t>21:0213:000791:0001:0001:00</t>
  </si>
  <si>
    <t>105L  :881378:00:------:--</t>
  </si>
  <si>
    <t>21:0720:000935</t>
  </si>
  <si>
    <t>21:0213:000792</t>
  </si>
  <si>
    <t>21:0213:000792:0001:0001:00</t>
  </si>
  <si>
    <t>105L  :881379:00:------:--</t>
  </si>
  <si>
    <t>21:0720:000936</t>
  </si>
  <si>
    <t>21:0213:000793</t>
  </si>
  <si>
    <t>21:0213:000793:0001:0001:00</t>
  </si>
  <si>
    <t>105L  :881380:00:------:--</t>
  </si>
  <si>
    <t>21:0720:000937</t>
  </si>
  <si>
    <t>21:0213:000794</t>
  </si>
  <si>
    <t>21:0213:000794:0001:0001:00</t>
  </si>
  <si>
    <t>105L  :881381:80:881388:10</t>
  </si>
  <si>
    <t>21:0720:000938</t>
  </si>
  <si>
    <t>21:0213:000801</t>
  </si>
  <si>
    <t>21:0213:000801:0001:0001:02</t>
  </si>
  <si>
    <t>105L  :881382:00:------:--</t>
  </si>
  <si>
    <t>21:0720:000939</t>
  </si>
  <si>
    <t>21:0213:000795</t>
  </si>
  <si>
    <t>21:0213:000795:0001:0001:00</t>
  </si>
  <si>
    <t>105L  :881383:00:------:--</t>
  </si>
  <si>
    <t>21:0720:000940</t>
  </si>
  <si>
    <t>21:0213:000796</t>
  </si>
  <si>
    <t>21:0213:000796:0001:0001:00</t>
  </si>
  <si>
    <t>105L  :881384:00:------:--</t>
  </si>
  <si>
    <t>21:0720:000941</t>
  </si>
  <si>
    <t>21:0213:000797</t>
  </si>
  <si>
    <t>21:0213:000797:0001:0001:00</t>
  </si>
  <si>
    <t>105L  :881385:00:------:--</t>
  </si>
  <si>
    <t>21:0720:000942</t>
  </si>
  <si>
    <t>21:0213:000798</t>
  </si>
  <si>
    <t>21:0213:000798:0001:0001:00</t>
  </si>
  <si>
    <t>105L  :881386:00:------:--</t>
  </si>
  <si>
    <t>21:0720:000943</t>
  </si>
  <si>
    <t>21:0213:000799</t>
  </si>
  <si>
    <t>21:0213:000799:0001:0001:00</t>
  </si>
  <si>
    <t>105L  :881387:00:------:--</t>
  </si>
  <si>
    <t>21:0720:000944</t>
  </si>
  <si>
    <t>21:0213:000800</t>
  </si>
  <si>
    <t>21:0213:000800:0001:0001:00</t>
  </si>
  <si>
    <t>105L  :881388:10:------:--</t>
  </si>
  <si>
    <t>21:0720:000945</t>
  </si>
  <si>
    <t>21:0213:000801:0001:0001:01</t>
  </si>
  <si>
    <t>105L  :881389:20:881388:10</t>
  </si>
  <si>
    <t>21:0720:000946</t>
  </si>
  <si>
    <t>21:0213:000801:0002:0001:00</t>
  </si>
  <si>
    <t>105L  :881390:00:------:--</t>
  </si>
  <si>
    <t>21:0720:000947</t>
  </si>
  <si>
    <t>21:0213:000802</t>
  </si>
  <si>
    <t>21:0213:000802:0001:0001:00</t>
  </si>
  <si>
    <t>105L  :881391:00:------:--</t>
  </si>
  <si>
    <t>21:0720:000948</t>
  </si>
  <si>
    <t>21:0213:000803</t>
  </si>
  <si>
    <t>21:0213:000803:0001:0001:00</t>
  </si>
  <si>
    <t>105L  :881392:00:------:--</t>
  </si>
  <si>
    <t>21:0720:000949</t>
  </si>
  <si>
    <t>21:0213:000804</t>
  </si>
  <si>
    <t>21:0213:000804:0001:0001:00</t>
  </si>
  <si>
    <t>105L  :881393:00:------:--</t>
  </si>
  <si>
    <t>21:0720:000950</t>
  </si>
  <si>
    <t>21:0213:000805</t>
  </si>
  <si>
    <t>21:0213:000805:0001:0001:00</t>
  </si>
  <si>
    <t>105L  :881394:00:------:--</t>
  </si>
  <si>
    <t>21:0720:000951</t>
  </si>
  <si>
    <t>21:0213:000806</t>
  </si>
  <si>
    <t>21:0213:000806:0001:0001:00</t>
  </si>
  <si>
    <t>105L  :881395:00:------:--</t>
  </si>
  <si>
    <t>21:0720:000952</t>
  </si>
  <si>
    <t>21:0213:000807</t>
  </si>
  <si>
    <t>21:0213:000807:0001:0001:00</t>
  </si>
  <si>
    <t>105L  :881396:9X:------:--</t>
  </si>
  <si>
    <t>21:0720:000953</t>
  </si>
  <si>
    <t>105L  :881397:00:------:--</t>
  </si>
  <si>
    <t>21:0720:000954</t>
  </si>
  <si>
    <t>21:0213:000808</t>
  </si>
  <si>
    <t>21:0213:000808:0001:0001:00</t>
  </si>
  <si>
    <t>105L  :881398:00:------:--</t>
  </si>
  <si>
    <t>21:0720:000955</t>
  </si>
  <si>
    <t>21:0213:000809</t>
  </si>
  <si>
    <t>21:0213:000809:0001:0001:00</t>
  </si>
  <si>
    <t>105L  :881399:00:------:--</t>
  </si>
  <si>
    <t>21:0720:000956</t>
  </si>
  <si>
    <t>21:0213:000810</t>
  </si>
  <si>
    <t>21:0213:000810:0001:0001:00</t>
  </si>
  <si>
    <t>105L  :881400:00:------:--</t>
  </si>
  <si>
    <t>21:0720:000957</t>
  </si>
  <si>
    <t>21:0213:000811</t>
  </si>
  <si>
    <t>21:0213:000811:0001:0001:00</t>
  </si>
  <si>
    <t>105L  :881401:80:881402:10</t>
  </si>
  <si>
    <t>21:0720:000958</t>
  </si>
  <si>
    <t>21:0213:000812</t>
  </si>
  <si>
    <t>21:0213:000812:0001:0001:02</t>
  </si>
  <si>
    <t>105L  :881402:10:------:--</t>
  </si>
  <si>
    <t>21:0720:000959</t>
  </si>
  <si>
    <t>21:0213:000812:0001:0001:01</t>
  </si>
  <si>
    <t>105L  :881403:20:881402:10</t>
  </si>
  <si>
    <t>21:0720:000960</t>
  </si>
  <si>
    <t>21:0213:000812:0002:0001:00</t>
  </si>
  <si>
    <t>105L  :881404:00:------:--</t>
  </si>
  <si>
    <t>21:0720:000961</t>
  </si>
  <si>
    <t>21:0213:000813</t>
  </si>
  <si>
    <t>21:0213:000813:0001:0001:00</t>
  </si>
  <si>
    <t>105L  :881405:00:------:--</t>
  </si>
  <si>
    <t>21:0720:000962</t>
  </si>
  <si>
    <t>21:0213:000814</t>
  </si>
  <si>
    <t>21:0213:000814:0001:0001:00</t>
  </si>
  <si>
    <t>105L  :881406:00:------:--</t>
  </si>
  <si>
    <t>21:0720:000963</t>
  </si>
  <si>
    <t>21:0213:000815</t>
  </si>
  <si>
    <t>21:0213:000815:0001:0001:00</t>
  </si>
  <si>
    <t>105L  :881407:00:------:--</t>
  </si>
  <si>
    <t>21:0720:000964</t>
  </si>
  <si>
    <t>21:0213:000816</t>
  </si>
  <si>
    <t>21:0213:000816:0001:0001:00</t>
  </si>
  <si>
    <t>105L  :881408:00:------:--</t>
  </si>
  <si>
    <t>21:0720:000965</t>
  </si>
  <si>
    <t>21:0213:000817</t>
  </si>
  <si>
    <t>21:0213:000817:0001:0001:00</t>
  </si>
  <si>
    <t>105L  :881409:00:------:--</t>
  </si>
  <si>
    <t>21:0720:000966</t>
  </si>
  <si>
    <t>21:0213:000818</t>
  </si>
  <si>
    <t>21:0213:000818:0001:0001:00</t>
  </si>
  <si>
    <t>105L  :881410:00:------:--</t>
  </si>
  <si>
    <t>21:0720:000967</t>
  </si>
  <si>
    <t>21:0213:000819</t>
  </si>
  <si>
    <t>21:0213:000819:0001:0001:00</t>
  </si>
  <si>
    <t>105L  :881411:00:------:--</t>
  </si>
  <si>
    <t>21:0720:000968</t>
  </si>
  <si>
    <t>21:0213:000820</t>
  </si>
  <si>
    <t>21:0213:000820:0001:0001:00</t>
  </si>
  <si>
    <t>105L  :881412:00:------:--</t>
  </si>
  <si>
    <t>21:0720:000969</t>
  </si>
  <si>
    <t>21:0213:000821</t>
  </si>
  <si>
    <t>21:0213:000821:0001:0001:00</t>
  </si>
  <si>
    <t>105L  :881413:9Z:------:--</t>
  </si>
  <si>
    <t>21:0720:000970</t>
  </si>
  <si>
    <t>105L  :881414:00:------:--</t>
  </si>
  <si>
    <t>21:0720:000971</t>
  </si>
  <si>
    <t>21:0213:000822</t>
  </si>
  <si>
    <t>21:0213:000822:0001:0001:00</t>
  </si>
  <si>
    <t>105L  :881415:00:------:--</t>
  </si>
  <si>
    <t>21:0720:000972</t>
  </si>
  <si>
    <t>21:0213:000823</t>
  </si>
  <si>
    <t>21:0213:000823:0001:0001:00</t>
  </si>
  <si>
    <t>105L  :881416:00:------:--</t>
  </si>
  <si>
    <t>21:0720:000973</t>
  </si>
  <si>
    <t>21:0213:000824</t>
  </si>
  <si>
    <t>21:0213:000824:0001:0001:00</t>
  </si>
  <si>
    <t>105L  :881417:00:------:--</t>
  </si>
  <si>
    <t>21:0720:000974</t>
  </si>
  <si>
    <t>21:0213:000825</t>
  </si>
  <si>
    <t>21:0213:000825:0001:0001:00</t>
  </si>
  <si>
    <t>105L  :881418:00:------:--</t>
  </si>
  <si>
    <t>21:0720:000975</t>
  </si>
  <si>
    <t>21:0213:000826</t>
  </si>
  <si>
    <t>21:0213:000826:0001:0001:00</t>
  </si>
  <si>
    <t>105L  :881419:00:------:--</t>
  </si>
  <si>
    <t>21:0720:000976</t>
  </si>
  <si>
    <t>21:0213:000827</t>
  </si>
  <si>
    <t>21:0213:000827:0001:0001:00</t>
  </si>
  <si>
    <t>105L  :881420:00:------:--</t>
  </si>
  <si>
    <t>21:0720:000977</t>
  </si>
  <si>
    <t>21:0213:000828</t>
  </si>
  <si>
    <t>21:0213:000828:0001:0001:00</t>
  </si>
  <si>
    <t>105L  :881421:80:881424:10</t>
  </si>
  <si>
    <t>21:0720:000978</t>
  </si>
  <si>
    <t>21:0213:000831</t>
  </si>
  <si>
    <t>21:0213:000831:0001:0001:02</t>
  </si>
  <si>
    <t>105L  :881422:00:------:--</t>
  </si>
  <si>
    <t>21:0720:000979</t>
  </si>
  <si>
    <t>21:0213:000829</t>
  </si>
  <si>
    <t>21:0213:000829:0001:0001:00</t>
  </si>
  <si>
    <t>105L  :881423:00:------:--</t>
  </si>
  <si>
    <t>21:0720:000980</t>
  </si>
  <si>
    <t>21:0213:000830</t>
  </si>
  <si>
    <t>21:0213:000830:0001:0001:00</t>
  </si>
  <si>
    <t>105L  :881424:10:------:--</t>
  </si>
  <si>
    <t>21:0720:000981</t>
  </si>
  <si>
    <t>21:0213:000831:0001:0001:01</t>
  </si>
  <si>
    <t>105L  :881425:20:881424:10</t>
  </si>
  <si>
    <t>21:0720:000982</t>
  </si>
  <si>
    <t>21:0213:000831:0002:0001:00</t>
  </si>
  <si>
    <t>105L  :881426:9Y:------:--</t>
  </si>
  <si>
    <t>21:0720:000983</t>
  </si>
  <si>
    <t>105L  :881427:00:------:--</t>
  </si>
  <si>
    <t>21:0720:000984</t>
  </si>
  <si>
    <t>21:0213:000832</t>
  </si>
  <si>
    <t>21:0213:000832:0001:0001:00</t>
  </si>
  <si>
    <t>105L  :881428:00:------:--</t>
  </si>
  <si>
    <t>21:0720:000985</t>
  </si>
  <si>
    <t>21:0213:000833</t>
  </si>
  <si>
    <t>21:0213:000833:0001:0001:00</t>
  </si>
  <si>
    <t>105L  :881429:00:------:--</t>
  </si>
  <si>
    <t>21:0720:000986</t>
  </si>
  <si>
    <t>21:0213:000834</t>
  </si>
  <si>
    <t>21:0213:000834:0001:0001:00</t>
  </si>
  <si>
    <t>105L  :881430:00:------:--</t>
  </si>
  <si>
    <t>21:0720:000987</t>
  </si>
  <si>
    <t>21:0213:000835</t>
  </si>
  <si>
    <t>21:0213:000835:0001:0001:00</t>
  </si>
  <si>
    <t>105L  :881431:00:------:--</t>
  </si>
  <si>
    <t>21:0720:000988</t>
  </si>
  <si>
    <t>21:0213:000836</t>
  </si>
  <si>
    <t>21:0213:000836:0001:0001:00</t>
  </si>
  <si>
    <t>105L  :881432:00:------:--</t>
  </si>
  <si>
    <t>21:0720:000989</t>
  </si>
  <si>
    <t>21:0213:000837</t>
  </si>
  <si>
    <t>21:0213:000837:0001:0001:00</t>
  </si>
  <si>
    <t>105L  :881433:00:------:--</t>
  </si>
  <si>
    <t>21:0720:000990</t>
  </si>
  <si>
    <t>21:0213:000838</t>
  </si>
  <si>
    <t>21:0213:000838:0001:0001:00</t>
  </si>
  <si>
    <t>105L  :881434:00:------:--</t>
  </si>
  <si>
    <t>21:0720:000991</t>
  </si>
  <si>
    <t>21:0213:000839</t>
  </si>
  <si>
    <t>21:0213:000839:0001:0001:00</t>
  </si>
  <si>
    <t>105L  :881435:00:------:--</t>
  </si>
  <si>
    <t>21:0720:000992</t>
  </si>
  <si>
    <t>21:0213:000840</t>
  </si>
  <si>
    <t>21:0213:000840:0001:0001:00</t>
  </si>
  <si>
    <t>105L  :881436:00:------:--</t>
  </si>
  <si>
    <t>21:0720:000993</t>
  </si>
  <si>
    <t>21:0213:000841</t>
  </si>
  <si>
    <t>21:0213:000841:0001:0001:00</t>
  </si>
  <si>
    <t>105L  :881437:00:------:--</t>
  </si>
  <si>
    <t>21:0720:000994</t>
  </si>
  <si>
    <t>21:0213:000842</t>
  </si>
  <si>
    <t>21:0213:000842:0001:0001:00</t>
  </si>
  <si>
    <t>105L  :881438:00:------:--</t>
  </si>
  <si>
    <t>21:0720:000995</t>
  </si>
  <si>
    <t>21:0213:000843</t>
  </si>
  <si>
    <t>21:0213:000843:0001:0001:00</t>
  </si>
  <si>
    <t>105L  :881439:00:------:--</t>
  </si>
  <si>
    <t>21:0720:000996</t>
  </si>
  <si>
    <t>21:0213:000844</t>
  </si>
  <si>
    <t>21:0213:000844:0001:0001:00</t>
  </si>
  <si>
    <t>105L  :881440:00:------:--</t>
  </si>
  <si>
    <t>21:0720:000997</t>
  </si>
  <si>
    <t>21:0213:000845</t>
  </si>
  <si>
    <t>21:0213:000845:0001:0001:00</t>
  </si>
  <si>
    <t>105L  :881441:80:881444:20</t>
  </si>
  <si>
    <t>21:0720:000998</t>
  </si>
  <si>
    <t>21:0213:000847</t>
  </si>
  <si>
    <t>21:0213:000847:0002:0001:02</t>
  </si>
  <si>
    <t>105L  :881442:00:------:--</t>
  </si>
  <si>
    <t>21:0720:000999</t>
  </si>
  <si>
    <t>21:0213:000846</t>
  </si>
  <si>
    <t>21:0213:000846:0001:0001:00</t>
  </si>
  <si>
    <t>105L  :881443:10:------:--</t>
  </si>
  <si>
    <t>21:0720:001000</t>
  </si>
  <si>
    <t>21:0213:000847:0001:0001:00</t>
  </si>
  <si>
    <t>105L  :881444:20:881443:10</t>
  </si>
  <si>
    <t>21:0720:001001</t>
  </si>
  <si>
    <t>21:0213:000847:0002:0001:01</t>
  </si>
  <si>
    <t>105L  :881445:00:------:--</t>
  </si>
  <si>
    <t>21:0720:001002</t>
  </si>
  <si>
    <t>21:0213:000848</t>
  </si>
  <si>
    <t>21:0213:000848:0001:0001:00</t>
  </si>
  <si>
    <t>105L  :881446:00:------:--</t>
  </si>
  <si>
    <t>21:0720:001003</t>
  </si>
  <si>
    <t>21:0213:000849</t>
  </si>
  <si>
    <t>21:0213:000849:0001:0001:00</t>
  </si>
  <si>
    <t>105L  :881447:00:------:--</t>
  </si>
  <si>
    <t>21:0720:001004</t>
  </si>
  <si>
    <t>21:0213:000850</t>
  </si>
  <si>
    <t>21:0213:000850:0001:0001:00</t>
  </si>
  <si>
    <t>105L  :881448:00:------:--</t>
  </si>
  <si>
    <t>21:0720:001005</t>
  </si>
  <si>
    <t>21:0213:000851</t>
  </si>
  <si>
    <t>21:0213:000851:0001:0001:00</t>
  </si>
  <si>
    <t>105L  :881449:00:------:--</t>
  </si>
  <si>
    <t>21:0720:001006</t>
  </si>
  <si>
    <t>21:0213:000852</t>
  </si>
  <si>
    <t>21:0213:000852:0001:0001:00</t>
  </si>
  <si>
    <t>105L  :881450:00:------:--</t>
  </si>
  <si>
    <t>21:0720:001007</t>
  </si>
  <si>
    <t>21:0213:000853</t>
  </si>
  <si>
    <t>21:0213:000853:0001:0001:00</t>
  </si>
  <si>
    <t>105L  :881451:00:------:--</t>
  </si>
  <si>
    <t>21:0720:001008</t>
  </si>
  <si>
    <t>21:0213:000854</t>
  </si>
  <si>
    <t>21:0213:000854:0001:0001:00</t>
  </si>
  <si>
    <t>105L  :881452:00:------:--</t>
  </si>
  <si>
    <t>21:0720:001009</t>
  </si>
  <si>
    <t>21:0213:000855</t>
  </si>
  <si>
    <t>21:0213:000855:0001:0001:00</t>
  </si>
  <si>
    <t>105L  :881453:9Y:------:--</t>
  </si>
  <si>
    <t>21:0720:001010</t>
  </si>
  <si>
    <t>105L  :881454:00:------:--</t>
  </si>
  <si>
    <t>21:0720:001011</t>
  </si>
  <si>
    <t>21:0213:000856</t>
  </si>
  <si>
    <t>21:0213:000856:0001:0001:00</t>
  </si>
  <si>
    <t>105L  :881455:00:------:--</t>
  </si>
  <si>
    <t>21:0720:001012</t>
  </si>
  <si>
    <t>21:0213:000857</t>
  </si>
  <si>
    <t>21:0213:000857:0001:0001:00</t>
  </si>
  <si>
    <t>105L  :881456:00:------:--</t>
  </si>
  <si>
    <t>21:0720:001013</t>
  </si>
  <si>
    <t>21:0213:000858</t>
  </si>
  <si>
    <t>21:0213:000858:0001:0001:00</t>
  </si>
  <si>
    <t>105L  :881457:00:------:--</t>
  </si>
  <si>
    <t>21:0720:001014</t>
  </si>
  <si>
    <t>21:0213:000859</t>
  </si>
  <si>
    <t>21:0213:000859:0001:0001:00</t>
  </si>
  <si>
    <t>105L  :881458:00:------:--</t>
  </si>
  <si>
    <t>21:0720:001015</t>
  </si>
  <si>
    <t>21:0213:000860</t>
  </si>
  <si>
    <t>21:0213:000860:0001:0001:00</t>
  </si>
  <si>
    <t>105L  :881459:00:------:--</t>
  </si>
  <si>
    <t>21:0720:001016</t>
  </si>
  <si>
    <t>21:0213:000861</t>
  </si>
  <si>
    <t>21:0213:000861:0001:0001:00</t>
  </si>
  <si>
    <t>105L  :881460:00:------:--</t>
  </si>
  <si>
    <t>21:0720:001017</t>
  </si>
  <si>
    <t>21:0213:000862</t>
  </si>
  <si>
    <t>21:0213:000862:0001:0001:00</t>
  </si>
  <si>
    <t>105L  :881461:80:881466:20</t>
  </si>
  <si>
    <t>21:0720:001018</t>
  </si>
  <si>
    <t>21:0213:000866</t>
  </si>
  <si>
    <t>21:0213:000866:0002:0001:02</t>
  </si>
  <si>
    <t>105L  :881462:00:------:--</t>
  </si>
  <si>
    <t>21:0720:001019</t>
  </si>
  <si>
    <t>21:0213:000863</t>
  </si>
  <si>
    <t>21:0213:000863:0001:0001:00</t>
  </si>
  <si>
    <t>105L  :881463:00:------:--</t>
  </si>
  <si>
    <t>21:0720:001020</t>
  </si>
  <si>
    <t>21:0213:000864</t>
  </si>
  <si>
    <t>21:0213:000864:0001:0001:00</t>
  </si>
  <si>
    <t>105L  :881464:00:------:--</t>
  </si>
  <si>
    <t>21:0720:001021</t>
  </si>
  <si>
    <t>21:0213:000865</t>
  </si>
  <si>
    <t>21:0213:000865:0001:0001:00</t>
  </si>
  <si>
    <t>105L  :881465:10:------:--</t>
  </si>
  <si>
    <t>21:0720:001022</t>
  </si>
  <si>
    <t>21:0213:000866:0001:0001:00</t>
  </si>
  <si>
    <t>105L  :881466:20:881465:10</t>
  </si>
  <si>
    <t>21:0720:001023</t>
  </si>
  <si>
    <t>21:0213:000866:0002:0001:01</t>
  </si>
  <si>
    <t>105L  :881467:00:------:--</t>
  </si>
  <si>
    <t>21:0720:001024</t>
  </si>
  <si>
    <t>21:0213:000867</t>
  </si>
  <si>
    <t>21:0213:000867:0001:0001:00</t>
  </si>
  <si>
    <t>105L  :881468:00:------:--</t>
  </si>
  <si>
    <t>21:0720:001025</t>
  </si>
  <si>
    <t>21:0213:000868</t>
  </si>
  <si>
    <t>21:0213:000868:0001:0001:00</t>
  </si>
  <si>
    <t>105L  :881469:00:------:--</t>
  </si>
  <si>
    <t>21:0720:001026</t>
  </si>
  <si>
    <t>21:0213:000869</t>
  </si>
  <si>
    <t>21:0213:000869:0001:0001:00</t>
  </si>
  <si>
    <t>105L  :881470:9Y:------:--</t>
  </si>
  <si>
    <t>21:0720:001027</t>
  </si>
  <si>
    <t>105L  :881471:00:------:--</t>
  </si>
  <si>
    <t>21:0720:001028</t>
  </si>
  <si>
    <t>21:0213:000870</t>
  </si>
  <si>
    <t>21:0213:000870:0001:0001:00</t>
  </si>
  <si>
    <t>105L  :881472:00:------:--</t>
  </si>
  <si>
    <t>21:0720:001029</t>
  </si>
  <si>
    <t>21:0213:000871</t>
  </si>
  <si>
    <t>21:0213:000871:0001:0001:00</t>
  </si>
  <si>
    <t>105L  :881473:00:------:--</t>
  </si>
  <si>
    <t>21:0720:001030</t>
  </si>
  <si>
    <t>21:0213:000872</t>
  </si>
  <si>
    <t>21:0213:000872:0001:0001:00</t>
  </si>
  <si>
    <t>105L  :881474:00:------:--</t>
  </si>
  <si>
    <t>21:0720:001031</t>
  </si>
  <si>
    <t>21:0213:000873</t>
  </si>
  <si>
    <t>21:0213:000873:0001:0001:00</t>
  </si>
  <si>
    <t>105L  :881475:00:------:--</t>
  </si>
  <si>
    <t>21:0720:001032</t>
  </si>
  <si>
    <t>21:0213:000874</t>
  </si>
  <si>
    <t>21:0213:000874:0001:0001:00</t>
  </si>
  <si>
    <t>105L  :881476:00:------:--</t>
  </si>
  <si>
    <t>21:0720:001033</t>
  </si>
  <si>
    <t>21:0213:000875</t>
  </si>
  <si>
    <t>21:0213:000875:0001:0001:00</t>
  </si>
  <si>
    <t>105L  :881477:00:------:--</t>
  </si>
  <si>
    <t>21:0720:001034</t>
  </si>
  <si>
    <t>21:0213:000876</t>
  </si>
  <si>
    <t>21:0213:000876:0001:0001:00</t>
  </si>
  <si>
    <t>105L  :881478:00:------:--</t>
  </si>
  <si>
    <t>21:0720:001035</t>
  </si>
  <si>
    <t>21:0213:000877</t>
  </si>
  <si>
    <t>21:0213:000877:0001:0001:00</t>
  </si>
  <si>
    <t>105L  :881479:00:------:--</t>
  </si>
  <si>
    <t>21:0720:001036</t>
  </si>
  <si>
    <t>21:0213:000878</t>
  </si>
  <si>
    <t>21:0213:000878:0001:0001:00</t>
  </si>
  <si>
    <t>105L  :881480:00:------:--</t>
  </si>
  <si>
    <t>21:0720:001037</t>
  </si>
  <si>
    <t>21:0213:000879</t>
  </si>
  <si>
    <t>21:0213:000879:0001:0001:00</t>
  </si>
  <si>
    <t>105L  :881481:80:881487:10</t>
  </si>
  <si>
    <t>21:0720:001038</t>
  </si>
  <si>
    <t>21:0213:000884</t>
  </si>
  <si>
    <t>21:0213:000884:0001:0001:02</t>
  </si>
  <si>
    <t>105L  :881482:00:------:--</t>
  </si>
  <si>
    <t>21:0720:001039</t>
  </si>
  <si>
    <t>21:0213:000880</t>
  </si>
  <si>
    <t>21:0213:000880:0001:0001:00</t>
  </si>
  <si>
    <t>105L  :881483:9X:------:--</t>
  </si>
  <si>
    <t>21:0720:001040</t>
  </si>
  <si>
    <t>105L  :881484:00:------:--</t>
  </si>
  <si>
    <t>21:0720:001041</t>
  </si>
  <si>
    <t>21:0213:000881</t>
  </si>
  <si>
    <t>21:0213:000881:0001:0001:00</t>
  </si>
  <si>
    <t>105L  :881485:00:------:--</t>
  </si>
  <si>
    <t>21:0720:001042</t>
  </si>
  <si>
    <t>21:0213:000882</t>
  </si>
  <si>
    <t>21:0213:000882:0001:0001:00</t>
  </si>
  <si>
    <t>105L  :881486:00:------:--</t>
  </si>
  <si>
    <t>21:0720:001043</t>
  </si>
  <si>
    <t>21:0213:000883</t>
  </si>
  <si>
    <t>21:0213:000883:0001:0001:00</t>
  </si>
  <si>
    <t>105L  :881487:10:------:--</t>
  </si>
  <si>
    <t>21:0720:001044</t>
  </si>
  <si>
    <t>21:0213:000884:0001:0001:01</t>
  </si>
  <si>
    <t>105L  :881488:20:881487:10</t>
  </si>
  <si>
    <t>21:0720:001045</t>
  </si>
  <si>
    <t>21:0213:000884:0002:0001:00</t>
  </si>
  <si>
    <t>105L  :881489:00:------:--</t>
  </si>
  <si>
    <t>21:0720:001046</t>
  </si>
  <si>
    <t>21:0213:000885</t>
  </si>
  <si>
    <t>21:0213:000885:0001:0001:00</t>
  </si>
  <si>
    <t>105L  :881490:00:------:--</t>
  </si>
  <si>
    <t>21:0720:001047</t>
  </si>
  <si>
    <t>21:0213:000886</t>
  </si>
  <si>
    <t>21:0213:000886:0001:0001:00</t>
  </si>
  <si>
    <t>105L  :881491:00:------:--</t>
  </si>
  <si>
    <t>21:0720:001048</t>
  </si>
  <si>
    <t>21:0213:000887</t>
  </si>
  <si>
    <t>21:0213:000887:0001:0001:00</t>
  </si>
  <si>
    <t>105L  :881492:00:------:--</t>
  </si>
  <si>
    <t>21:0720:001049</t>
  </si>
  <si>
    <t>21:0213:000888</t>
  </si>
  <si>
    <t>21:0213:000888:0001:0001:00</t>
  </si>
  <si>
    <t>105L  :881493:00:------:--</t>
  </si>
  <si>
    <t>21:0720:001050</t>
  </si>
  <si>
    <t>21:0213:000889</t>
  </si>
  <si>
    <t>21:0213:000889:0001:0001:00</t>
  </si>
  <si>
    <t>105L  :881494:00:------:--</t>
  </si>
  <si>
    <t>21:0720:001051</t>
  </si>
  <si>
    <t>21:0213:000890</t>
  </si>
  <si>
    <t>21:0213:000890:0001:0001:00</t>
  </si>
  <si>
    <t>105L  :881495:00:------:--</t>
  </si>
  <si>
    <t>21:0720:001052</t>
  </si>
  <si>
    <t>21:0213:000891</t>
  </si>
  <si>
    <t>21:0213:000891:0001:0001:00</t>
  </si>
  <si>
    <t>105L  :881496:00:------:--</t>
  </si>
  <si>
    <t>21:0720:001053</t>
  </si>
  <si>
    <t>21:0213:000892</t>
  </si>
  <si>
    <t>21:0213:000892:0001:0001:00</t>
  </si>
  <si>
    <t>105L  :881497:00:------:--</t>
  </si>
  <si>
    <t>21:0720:001054</t>
  </si>
  <si>
    <t>21:0213:000893</t>
  </si>
  <si>
    <t>21:0213:000893:0001:0001:00</t>
  </si>
  <si>
    <t>105L  :881498:00:------:--</t>
  </si>
  <si>
    <t>21:0720:001055</t>
  </si>
  <si>
    <t>21:0213:000894</t>
  </si>
  <si>
    <t>21:0213:000894:0001:0001:00</t>
  </si>
  <si>
    <t>105L  :881499:00:------:--</t>
  </si>
  <si>
    <t>21:0720:001056</t>
  </si>
  <si>
    <t>21:0213:000895</t>
  </si>
  <si>
    <t>21:0213:000895:0001:0001:00</t>
  </si>
  <si>
    <t>105L  :881500:00:------:--</t>
  </si>
  <si>
    <t>21:0720:001057</t>
  </si>
  <si>
    <t>21:0213:000896</t>
  </si>
  <si>
    <t>21:0213:000896:0001:0001:00</t>
  </si>
  <si>
    <t>105L  :881501:80:881509:20</t>
  </si>
  <si>
    <t>21:0720:001058</t>
  </si>
  <si>
    <t>21:0213:000902</t>
  </si>
  <si>
    <t>21:0213:000902:0002:0001:02</t>
  </si>
  <si>
    <t>105L  :881502:00:------:--</t>
  </si>
  <si>
    <t>21:0720:001059</t>
  </si>
  <si>
    <t>21:0213:000897</t>
  </si>
  <si>
    <t>21:0213:000897:0001:0001:00</t>
  </si>
  <si>
    <t>105L  :881503:00:------:--</t>
  </si>
  <si>
    <t>21:0720:001060</t>
  </si>
  <si>
    <t>21:0213:000898</t>
  </si>
  <si>
    <t>21:0213:000898:0001:0001:00</t>
  </si>
  <si>
    <t>105L  :881504:00:------:--</t>
  </si>
  <si>
    <t>21:0720:001061</t>
  </si>
  <si>
    <t>21:0213:000899</t>
  </si>
  <si>
    <t>21:0213:000899:0001:0001:00</t>
  </si>
  <si>
    <t>105L  :881505:00:------:--</t>
  </si>
  <si>
    <t>21:0720:001062</t>
  </si>
  <si>
    <t>21:0213:000900</t>
  </si>
  <si>
    <t>21:0213:000900:0001:0001:00</t>
  </si>
  <si>
    <t>105L  :881506:00:------:--</t>
  </si>
  <si>
    <t>21:0720:001063</t>
  </si>
  <si>
    <t>21:0213:000901</t>
  </si>
  <si>
    <t>21:0213:000901:0001:0001:00</t>
  </si>
  <si>
    <t>105L  :881507:10:------:--</t>
  </si>
  <si>
    <t>21:0720:001064</t>
  </si>
  <si>
    <t>21:0213:000902:0001:0001:00</t>
  </si>
  <si>
    <t>105L  :881508:9Z:------:--</t>
  </si>
  <si>
    <t>21:0720:001065</t>
  </si>
  <si>
    <t>105L  :881509:20:881507:10</t>
  </si>
  <si>
    <t>21:0720:001066</t>
  </si>
  <si>
    <t>21:0213:000902:0002:0001:01</t>
  </si>
  <si>
    <t>105L  :881510:00:------:--</t>
  </si>
  <si>
    <t>21:0720:001067</t>
  </si>
  <si>
    <t>21:0213:000903</t>
  </si>
  <si>
    <t>21:0213:000903:0001:0001:00</t>
  </si>
  <si>
    <t>105L  :881511:00:------:--</t>
  </si>
  <si>
    <t>21:0720:001068</t>
  </si>
  <si>
    <t>21:0213:000904</t>
  </si>
  <si>
    <t>21:0213:000904:0001:0001:00</t>
  </si>
  <si>
    <t>105L  :881512:00:------:--</t>
  </si>
  <si>
    <t>21:0720:001069</t>
  </si>
  <si>
    <t>21:0213:000905</t>
  </si>
  <si>
    <t>21:0213:000905:0001:0001:00</t>
  </si>
  <si>
    <t>105L  :881513:00:------:--</t>
  </si>
  <si>
    <t>21:0720:001070</t>
  </si>
  <si>
    <t>21:0213:000906</t>
  </si>
  <si>
    <t>21:0213:000906:0001:0001:00</t>
  </si>
  <si>
    <t>105L  :881514:00:------:--</t>
  </si>
  <si>
    <t>21:0720:001071</t>
  </si>
  <si>
    <t>21:0213:000907</t>
  </si>
  <si>
    <t>21:0213:000907:0001:0001:00</t>
  </si>
  <si>
    <t>105L  :881515:00:------:--</t>
  </si>
  <si>
    <t>21:0720:001072</t>
  </si>
  <si>
    <t>21:0213:000908</t>
  </si>
  <si>
    <t>21:0213:000908:0001:0001:00</t>
  </si>
  <si>
    <t>105L  :883001:80:883004:20</t>
  </si>
  <si>
    <t>21:0720:001073</t>
  </si>
  <si>
    <t>21:0213:000910</t>
  </si>
  <si>
    <t>21:0213:000910:0002:0001:02</t>
  </si>
  <si>
    <t>105L  :883002:00:------:--</t>
  </si>
  <si>
    <t>21:0720:001074</t>
  </si>
  <si>
    <t>21:0213:000909</t>
  </si>
  <si>
    <t>21:0213:000909:0001:0001:00</t>
  </si>
  <si>
    <t>105L  :883003:10:------:--</t>
  </si>
  <si>
    <t>21:0720:001075</t>
  </si>
  <si>
    <t>21:0213:000910:0001:0001:00</t>
  </si>
  <si>
    <t>105L  :883004:20:883003:10</t>
  </si>
  <si>
    <t>21:0720:001076</t>
  </si>
  <si>
    <t>21:0213:000910:0002:0001:01</t>
  </si>
  <si>
    <t>105L  :883005:00:------:--</t>
  </si>
  <si>
    <t>21:0720:001077</t>
  </si>
  <si>
    <t>21:0213:000911</t>
  </si>
  <si>
    <t>21:0213:000911:0001:0001:00</t>
  </si>
  <si>
    <t>105L  :883006:00:------:--</t>
  </si>
  <si>
    <t>21:0720:001078</t>
  </si>
  <si>
    <t>21:0213:000912</t>
  </si>
  <si>
    <t>21:0213:000912:0001:0001:00</t>
  </si>
  <si>
    <t>105L  :883007:00:------:--</t>
  </si>
  <si>
    <t>21:0720:001079</t>
  </si>
  <si>
    <t>21:0213:000913</t>
  </si>
  <si>
    <t>21:0213:000913:0001:0001:00</t>
  </si>
  <si>
    <t>105L  :883008:00:------:--</t>
  </si>
  <si>
    <t>21:0720:001080</t>
  </si>
  <si>
    <t>21:0213:000914</t>
  </si>
  <si>
    <t>21:0213:000914:0001:0001:00</t>
  </si>
  <si>
    <t>105L  :883009:00:------:--</t>
  </si>
  <si>
    <t>21:0720:001081</t>
  </si>
  <si>
    <t>21:0213:000915</t>
  </si>
  <si>
    <t>21:0213:000915:0001:0001:00</t>
  </si>
  <si>
    <t>105L  :883010:00:------:--</t>
  </si>
  <si>
    <t>21:0720:001082</t>
  </si>
  <si>
    <t>21:0213:000916</t>
  </si>
  <si>
    <t>21:0213:000916:0001:0001:00</t>
  </si>
  <si>
    <t>105L  :883011:00:------:--</t>
  </si>
  <si>
    <t>21:0720:001083</t>
  </si>
  <si>
    <t>21:0213:000917</t>
  </si>
  <si>
    <t>21:0213:000917:0001:0001:00</t>
  </si>
  <si>
    <t>105L  :883012:9Z:------:--</t>
  </si>
  <si>
    <t>21:0720:001084</t>
  </si>
  <si>
    <t>105L  :883013:00:------:--</t>
  </si>
  <si>
    <t>21:0720:001085</t>
  </si>
  <si>
    <t>21:0213:000918</t>
  </si>
  <si>
    <t>21:0213:000918:0001:0001:00</t>
  </si>
  <si>
    <t>105L  :883014:00:------:--</t>
  </si>
  <si>
    <t>21:0720:001086</t>
  </si>
  <si>
    <t>21:0213:000919</t>
  </si>
  <si>
    <t>21:0213:000919:0001:0001:00</t>
  </si>
  <si>
    <t>105L  :883015:00:------:--</t>
  </si>
  <si>
    <t>21:0720:001087</t>
  </si>
  <si>
    <t>21:0213:000920</t>
  </si>
  <si>
    <t>21:0213:000920:0001:0001:00</t>
  </si>
  <si>
    <t>105L  :883016:00:------:--</t>
  </si>
  <si>
    <t>21:0720:001088</t>
  </si>
  <si>
    <t>21:0213:000921</t>
  </si>
  <si>
    <t>21:0213:000921:0001:0001:00</t>
  </si>
  <si>
    <t>105L  :883017:00:------:--</t>
  </si>
  <si>
    <t>21:0720:001089</t>
  </si>
  <si>
    <t>21:0213:000922</t>
  </si>
  <si>
    <t>21:0213:000922:0001:0001:00</t>
  </si>
  <si>
    <t>105L  :883018:00:------:--</t>
  </si>
  <si>
    <t>21:0720:001090</t>
  </si>
  <si>
    <t>21:0213:000923</t>
  </si>
  <si>
    <t>21:0213:000923:0001:0001:00</t>
  </si>
  <si>
    <t>105L  :883019:00:------:--</t>
  </si>
  <si>
    <t>21:0720:001091</t>
  </si>
  <si>
    <t>21:0213:000924</t>
  </si>
  <si>
    <t>21:0213:000924:0001:0001:00</t>
  </si>
  <si>
    <t>105L  :883020:00:------:--</t>
  </si>
  <si>
    <t>21:0720:001092</t>
  </si>
  <si>
    <t>21:0213:000925</t>
  </si>
  <si>
    <t>21:0213:000925:0001:0001:00</t>
  </si>
  <si>
    <t>105L  :883021:80:883023:10</t>
  </si>
  <si>
    <t>21:0720:001093</t>
  </si>
  <si>
    <t>21:0213:000927</t>
  </si>
  <si>
    <t>21:0213:000927:0001:0001:02</t>
  </si>
  <si>
    <t>105L  :883022:00:------:--</t>
  </si>
  <si>
    <t>21:0720:001094</t>
  </si>
  <si>
    <t>21:0213:000926</t>
  </si>
  <si>
    <t>21:0213:000926:0001:0001:00</t>
  </si>
  <si>
    <t>105L  :883023:10:------:--</t>
  </si>
  <si>
    <t>21:0720:001095</t>
  </si>
  <si>
    <t>21:0213:000927:0001:0001:01</t>
  </si>
  <si>
    <t>105L  :883024:20:883023:10</t>
  </si>
  <si>
    <t>21:0720:001096</t>
  </si>
  <si>
    <t>21:0213:000927:0002:0001:00</t>
  </si>
  <si>
    <t>105L  :883025:00:------:--</t>
  </si>
  <si>
    <t>21:0720:001097</t>
  </si>
  <si>
    <t>21:0213:000928</t>
  </si>
  <si>
    <t>21:0213:000928:0001:0001:00</t>
  </si>
  <si>
    <t>105L  :883026:00:------:--</t>
  </si>
  <si>
    <t>21:0720:001098</t>
  </si>
  <si>
    <t>21:0213:000929</t>
  </si>
  <si>
    <t>21:0213:000929:0001:0001:00</t>
  </si>
  <si>
    <t>105L  :883027:9Y:------:--</t>
  </si>
  <si>
    <t>21:0720:001099</t>
  </si>
  <si>
    <t>105L  :883028:00:------:--</t>
  </si>
  <si>
    <t>21:0720:001100</t>
  </si>
  <si>
    <t>21:0213:000930</t>
  </si>
  <si>
    <t>21:0213:000930:0001:0001:00</t>
  </si>
  <si>
    <t>105L  :883029:00:------:--</t>
  </si>
  <si>
    <t>21:0720:001101</t>
  </si>
  <si>
    <t>21:0213:000931</t>
  </si>
  <si>
    <t>21:0213:000931:0001:0001:00</t>
  </si>
  <si>
    <t>105L  :883030:00:------:--</t>
  </si>
  <si>
    <t>21:0720:001102</t>
  </si>
  <si>
    <t>21:0213:000932</t>
  </si>
  <si>
    <t>21:0213:000932:0001:0001:00</t>
  </si>
  <si>
    <t>105L  :883031:00:------:--</t>
  </si>
  <si>
    <t>21:0720:001103</t>
  </si>
  <si>
    <t>21:0213:000933</t>
  </si>
  <si>
    <t>21:0213:000933:0001:0001:00</t>
  </si>
  <si>
    <t>105L  :883032:00:------:--</t>
  </si>
  <si>
    <t>21:0720:001104</t>
  </si>
  <si>
    <t>21:0213:000934</t>
  </si>
  <si>
    <t>21:0213:000934:0001:0001:00</t>
  </si>
  <si>
    <t>105L  :883033:00:------:--</t>
  </si>
  <si>
    <t>21:0720:001105</t>
  </si>
  <si>
    <t>21:0213:000935</t>
  </si>
  <si>
    <t>21:0213:000935:0001:0001:00</t>
  </si>
  <si>
    <t>105L  :883034:00:------:--</t>
  </si>
  <si>
    <t>21:0720:001106</t>
  </si>
  <si>
    <t>21:0213:000936</t>
  </si>
  <si>
    <t>21:0213:000936:0001:0001:00</t>
  </si>
  <si>
    <t>105L  :883035:00:------:--</t>
  </si>
  <si>
    <t>21:0720:001107</t>
  </si>
  <si>
    <t>21:0213:000937</t>
  </si>
  <si>
    <t>21:0213:000937:0001:0001:00</t>
  </si>
  <si>
    <t>105L  :883036:00:------:--</t>
  </si>
  <si>
    <t>21:0720:001108</t>
  </si>
  <si>
    <t>21:0213:000938</t>
  </si>
  <si>
    <t>21:0213:000938:0001:0001:00</t>
  </si>
  <si>
    <t>105L  :883037:00:------:--</t>
  </si>
  <si>
    <t>21:0720:001109</t>
  </si>
  <si>
    <t>21:0213:000939</t>
  </si>
  <si>
    <t>21:0213:000939:0001:0001:00</t>
  </si>
  <si>
    <t>105L  :883038:00:------:--</t>
  </si>
  <si>
    <t>21:0720:001110</t>
  </si>
  <si>
    <t>21:0213:000940</t>
  </si>
  <si>
    <t>21:0213:000940:0001:0001:00</t>
  </si>
  <si>
    <t>105L  :883039:00:------:--</t>
  </si>
  <si>
    <t>21:0720:001111</t>
  </si>
  <si>
    <t>21:0213:000941</t>
  </si>
  <si>
    <t>21:0213:000941:0001:0001:00</t>
  </si>
  <si>
    <t>105L  :883040:00:------:--</t>
  </si>
  <si>
    <t>21:0720:001112</t>
  </si>
  <si>
    <t>21:0213:000942</t>
  </si>
  <si>
    <t>21:0213:000942:0001:0001:00</t>
  </si>
  <si>
    <t>105L  :883041:80:883049:00</t>
  </si>
  <si>
    <t>21:0720:001113</t>
  </si>
  <si>
    <t>21:0213:000948</t>
  </si>
  <si>
    <t>21:0213:000948:0001:0001:02</t>
  </si>
  <si>
    <t>105L  :883042:00:------:--</t>
  </si>
  <si>
    <t>21:0720:001114</t>
  </si>
  <si>
    <t>21:0213:000943</t>
  </si>
  <si>
    <t>21:0213:000943:0001:0001:00</t>
  </si>
  <si>
    <t>105L  :883043:00:------:--</t>
  </si>
  <si>
    <t>21:0720:001115</t>
  </si>
  <si>
    <t>21:0213:000944</t>
  </si>
  <si>
    <t>21:0213:000944:0001:0001:00</t>
  </si>
  <si>
    <t>105L  :883044:10:------:--</t>
  </si>
  <si>
    <t>21:0720:001116</t>
  </si>
  <si>
    <t>21:0213:000945</t>
  </si>
  <si>
    <t>21:0213:000945:0001:0001:00</t>
  </si>
  <si>
    <t>105L  :883045:9Y:------:--</t>
  </si>
  <si>
    <t>21:0720:001117</t>
  </si>
  <si>
    <t>105L  :883046:20:883044:10</t>
  </si>
  <si>
    <t>21:0720:001118</t>
  </si>
  <si>
    <t>21:0213:000945:0002:0001:00</t>
  </si>
  <si>
    <t>105L  :883047:00:------:--</t>
  </si>
  <si>
    <t>21:0720:001119</t>
  </si>
  <si>
    <t>21:0213:000946</t>
  </si>
  <si>
    <t>21:0213:000946:0001:0001:00</t>
  </si>
  <si>
    <t>105L  :883048:00:------:--</t>
  </si>
  <si>
    <t>21:0720:001120</t>
  </si>
  <si>
    <t>21:0213:000947</t>
  </si>
  <si>
    <t>21:0213:000947:0001:0001:00</t>
  </si>
  <si>
    <t>105L  :883049:00:------:--</t>
  </si>
  <si>
    <t>21:0720:001121</t>
  </si>
  <si>
    <t>21:0213:000948:0001:0001:01</t>
  </si>
  <si>
    <t>105L  :883050:00:------:--</t>
  </si>
  <si>
    <t>21:0720:001122</t>
  </si>
  <si>
    <t>21:0213:000949</t>
  </si>
  <si>
    <t>21:0213:000949:0001:0001:00</t>
  </si>
  <si>
    <t>105L  :883051:00:------:--</t>
  </si>
  <si>
    <t>21:0720:001123</t>
  </si>
  <si>
    <t>21:0213:000950</t>
  </si>
  <si>
    <t>21:0213:000950:0001:0001:00</t>
  </si>
  <si>
    <t>105L  :883052:00:------:--</t>
  </si>
  <si>
    <t>21:0720:001124</t>
  </si>
  <si>
    <t>21:0213:000951</t>
  </si>
  <si>
    <t>21:0213:000951:0001:0001:00</t>
  </si>
  <si>
    <t>105L  :883053:00:------:--</t>
  </si>
  <si>
    <t>21:0720:001125</t>
  </si>
  <si>
    <t>21:0213:000952</t>
  </si>
  <si>
    <t>21:0213:000952:0001:0001:00</t>
  </si>
  <si>
    <t>105L  :883054:00:------:--</t>
  </si>
  <si>
    <t>21:0720:001126</t>
  </si>
  <si>
    <t>21:0213:000953</t>
  </si>
  <si>
    <t>21:0213:000953:0001:0001:00</t>
  </si>
  <si>
    <t>105L  :883055:00:------:--</t>
  </si>
  <si>
    <t>21:0720:001127</t>
  </si>
  <si>
    <t>21:0213:000954</t>
  </si>
  <si>
    <t>21:0213:000954:0001:0001:00</t>
  </si>
  <si>
    <t>105L  :883056:00:------:--</t>
  </si>
  <si>
    <t>21:0720:001128</t>
  </si>
  <si>
    <t>21:0213:000955</t>
  </si>
  <si>
    <t>21:0213:000955:0001:0001:00</t>
  </si>
  <si>
    <t>105L  :883057:00:------:--</t>
  </si>
  <si>
    <t>21:0720:001129</t>
  </si>
  <si>
    <t>21:0213:000956</t>
  </si>
  <si>
    <t>21:0213:000956:0001:0001:00</t>
  </si>
  <si>
    <t>105L  :883058:00:------:--</t>
  </si>
  <si>
    <t>21:0720:001130</t>
  </si>
  <si>
    <t>21:0213:000957</t>
  </si>
  <si>
    <t>21:0213:000957:0001:0001:00</t>
  </si>
  <si>
    <t>105L  :883059:00:------:--</t>
  </si>
  <si>
    <t>21:0720:001131</t>
  </si>
  <si>
    <t>21:0213:000958</t>
  </si>
  <si>
    <t>21:0213:000958:0001:0001:00</t>
  </si>
  <si>
    <t>105L  :883060:00:------:--</t>
  </si>
  <si>
    <t>21:0720:001132</t>
  </si>
  <si>
    <t>21:0213:000959</t>
  </si>
  <si>
    <t>21:0213:000959:0001:0001:00</t>
  </si>
  <si>
    <t>105L  :883061:80:883065:10</t>
  </si>
  <si>
    <t>21:0720:001133</t>
  </si>
  <si>
    <t>21:0213:000963</t>
  </si>
  <si>
    <t>21:0213:000963:0001:0001:02</t>
  </si>
  <si>
    <t>105L  :883062:00:------:--</t>
  </si>
  <si>
    <t>21:0720:001134</t>
  </si>
  <si>
    <t>21:0213:000960</t>
  </si>
  <si>
    <t>21:0213:000960:0001:0001:00</t>
  </si>
  <si>
    <t>105L  :883063:00:------:--</t>
  </si>
  <si>
    <t>21:0720:001135</t>
  </si>
  <si>
    <t>21:0213:000961</t>
  </si>
  <si>
    <t>21:0213:000961:0001:0001:00</t>
  </si>
  <si>
    <t>105L  :883064:00:------:--</t>
  </si>
  <si>
    <t>21:0720:001136</t>
  </si>
  <si>
    <t>21:0213:000962</t>
  </si>
  <si>
    <t>21:0213:000962:0001:0001:00</t>
  </si>
  <si>
    <t>105L  :883065:10:------:--</t>
  </si>
  <si>
    <t>21:0720:001137</t>
  </si>
  <si>
    <t>21:0213:000963:0001:0001:01</t>
  </si>
  <si>
    <t>105L  :883066:20:883065:10</t>
  </si>
  <si>
    <t>21:0720:001138</t>
  </si>
  <si>
    <t>21:0213:000963:0002:0001:00</t>
  </si>
  <si>
    <t>105L  :883067:00:------:--</t>
  </si>
  <si>
    <t>21:0720:001139</t>
  </si>
  <si>
    <t>21:0213:000964</t>
  </si>
  <si>
    <t>21:0213:000964:0001:0001:00</t>
  </si>
  <si>
    <t>105L  :883068:00:------:--</t>
  </si>
  <si>
    <t>21:0720:001140</t>
  </si>
  <si>
    <t>21:0213:000965</t>
  </si>
  <si>
    <t>21:0213:000965:0001:0001:00</t>
  </si>
  <si>
    <t>105L  :883069:00:------:--</t>
  </si>
  <si>
    <t>21:0720:001141</t>
  </si>
  <si>
    <t>21:0213:000966</t>
  </si>
  <si>
    <t>21:0213:000966:0001:0001:00</t>
  </si>
  <si>
    <t>105L  :883070:00:------:--</t>
  </si>
  <si>
    <t>21:0720:001142</t>
  </si>
  <si>
    <t>21:0213:000967</t>
  </si>
  <si>
    <t>21:0213:000967:0001:0001:00</t>
  </si>
  <si>
    <t>105L  :883071:00:------:--</t>
  </si>
  <si>
    <t>21:0720:001143</t>
  </si>
  <si>
    <t>21:0213:000968</t>
  </si>
  <si>
    <t>21:0213:000968:0001:0001:00</t>
  </si>
  <si>
    <t>105L  :883072:00:------:--</t>
  </si>
  <si>
    <t>21:0720:001144</t>
  </si>
  <si>
    <t>21:0213:000969</t>
  </si>
  <si>
    <t>21:0213:000969:0001:0001:00</t>
  </si>
  <si>
    <t>105L  :883073:00:------:--</t>
  </si>
  <si>
    <t>21:0720:001145</t>
  </si>
  <si>
    <t>21:0213:000970</t>
  </si>
  <si>
    <t>21:0213:000970:0001:0001:00</t>
  </si>
  <si>
    <t>105L  :883074:00:------:--</t>
  </si>
  <si>
    <t>21:0720:001146</t>
  </si>
  <si>
    <t>21:0213:000971</t>
  </si>
  <si>
    <t>21:0213:000971:0001:0001:00</t>
  </si>
  <si>
    <t>105L  :883075:00:------:--</t>
  </si>
  <si>
    <t>21:0720:001147</t>
  </si>
  <si>
    <t>21:0213:000972</t>
  </si>
  <si>
    <t>21:0213:000972:0001:0001:00</t>
  </si>
  <si>
    <t>105L  :883076:00:------:--</t>
  </si>
  <si>
    <t>21:0720:001148</t>
  </si>
  <si>
    <t>21:0213:000973</t>
  </si>
  <si>
    <t>21:0213:000973:0001:0001:00</t>
  </si>
  <si>
    <t>105L  :883077:00:------:--</t>
  </si>
  <si>
    <t>21:0720:001149</t>
  </si>
  <si>
    <t>21:0213:000974</t>
  </si>
  <si>
    <t>21:0213:000974:0001:0001:00</t>
  </si>
  <si>
    <t>105L  :883078:00:------:--</t>
  </si>
  <si>
    <t>21:0720:001150</t>
  </si>
  <si>
    <t>21:0213:000975</t>
  </si>
  <si>
    <t>21:0213:000975:0001:0001:00</t>
  </si>
  <si>
    <t>105L  :883079:9Z:------:--</t>
  </si>
  <si>
    <t>21:0720:001151</t>
  </si>
  <si>
    <t>105L  :883080:00:------:--</t>
  </si>
  <si>
    <t>21:0720:001152</t>
  </si>
  <si>
    <t>21:0213:000976</t>
  </si>
  <si>
    <t>21:0213:000976:0001:0001:00</t>
  </si>
  <si>
    <t>105L  :883081:80:883087:20</t>
  </si>
  <si>
    <t>21:0720:001153</t>
  </si>
  <si>
    <t>21:0213:000981</t>
  </si>
  <si>
    <t>21:0213:000981:0002:0001:02</t>
  </si>
  <si>
    <t>105L  :883082:00:------:--</t>
  </si>
  <si>
    <t>21:0720:001154</t>
  </si>
  <si>
    <t>21:0213:000977</t>
  </si>
  <si>
    <t>21:0213:000977:0001:0001:00</t>
  </si>
  <si>
    <t>105L  :883083:00:------:--</t>
  </si>
  <si>
    <t>21:0720:001155</t>
  </si>
  <si>
    <t>21:0213:000978</t>
  </si>
  <si>
    <t>21:0213:000978:0001:0001:00</t>
  </si>
  <si>
    <t>105L  :883084:00:------:--</t>
  </si>
  <si>
    <t>21:0720:001156</t>
  </si>
  <si>
    <t>21:0213:000979</t>
  </si>
  <si>
    <t>21:0213:000979:0001:0001:00</t>
  </si>
  <si>
    <t>105L  :883085:00:------:--</t>
  </si>
  <si>
    <t>21:0720:001157</t>
  </si>
  <si>
    <t>21:0213:000980</t>
  </si>
  <si>
    <t>21:0213:000980:0001:0001:00</t>
  </si>
  <si>
    <t>105L  :883086:10:------:--</t>
  </si>
  <si>
    <t>21:0720:001158</t>
  </si>
  <si>
    <t>21:0213:000981:0001:0001:00</t>
  </si>
  <si>
    <t>105L  :883087:20:883086:10</t>
  </si>
  <si>
    <t>21:0720:001159</t>
  </si>
  <si>
    <t>21:0213:000981:0002:0001:01</t>
  </si>
  <si>
    <t>105L  :883088:00:------:--</t>
  </si>
  <si>
    <t>21:0720:001160</t>
  </si>
  <si>
    <t>21:0213:000982</t>
  </si>
  <si>
    <t>21:0213:000982:0001:0001:00</t>
  </si>
  <si>
    <t>105L  :883089:00:------:--</t>
  </si>
  <si>
    <t>21:0720:001161</t>
  </si>
  <si>
    <t>21:0213:000983</t>
  </si>
  <si>
    <t>21:0213:000983:0001:0001:00</t>
  </si>
  <si>
    <t>105L  :883090:00:------:--</t>
  </si>
  <si>
    <t>21:0720:001162</t>
  </si>
  <si>
    <t>21:0213:000984</t>
  </si>
  <si>
    <t>21:0213:000984:0001:0001:00</t>
  </si>
  <si>
    <t>105L  :883091:00:------:--</t>
  </si>
  <si>
    <t>21:0720:001163</t>
  </si>
  <si>
    <t>21:0213:000985</t>
  </si>
  <si>
    <t>21:0213:000985:0001:0001:00</t>
  </si>
  <si>
    <t>105L  :883092:00:------:--</t>
  </si>
  <si>
    <t>21:0720:001164</t>
  </si>
  <si>
    <t>21:0213:000986</t>
  </si>
  <si>
    <t>21:0213:000986:0001:0001:00</t>
  </si>
  <si>
    <t>105L  :883093:00:------:--</t>
  </si>
  <si>
    <t>21:0720:001165</t>
  </si>
  <si>
    <t>21:0213:000987</t>
  </si>
  <si>
    <t>21:0213:000987:0001:0001:00</t>
  </si>
  <si>
    <t>105L  :883094:00:------:--</t>
  </si>
  <si>
    <t>21:0720:001166</t>
  </si>
  <si>
    <t>21:0213:000988</t>
  </si>
  <si>
    <t>21:0213:000988:0001:0001:00</t>
  </si>
  <si>
    <t>105L  :883095:00:------:--</t>
  </si>
  <si>
    <t>21:0720:001167</t>
  </si>
  <si>
    <t>21:0213:000989</t>
  </si>
  <si>
    <t>21:0213:000989:0001:0001:00</t>
  </si>
  <si>
    <t>105L  :883096:00:------:--</t>
  </si>
  <si>
    <t>21:0720:001168</t>
  </si>
  <si>
    <t>21:0213:000990</t>
  </si>
  <si>
    <t>21:0213:000990:0001:0001:00</t>
  </si>
  <si>
    <t>105L  :883097:00:------:--</t>
  </si>
  <si>
    <t>21:0720:001169</t>
  </si>
  <si>
    <t>21:0213:000991</t>
  </si>
  <si>
    <t>21:0213:000991:0001:0001:00</t>
  </si>
  <si>
    <t>105L  :883098:00:------:--</t>
  </si>
  <si>
    <t>21:0720:001170</t>
  </si>
  <si>
    <t>21:0213:000992</t>
  </si>
  <si>
    <t>21:0213:000992:0001:0001:00</t>
  </si>
  <si>
    <t>105L  :883099:9X:------:--</t>
  </si>
  <si>
    <t>21:0720:001171</t>
  </si>
  <si>
    <t>105L  :883100:00:------:--</t>
  </si>
  <si>
    <t>21:0720:001172</t>
  </si>
  <si>
    <t>21:0213:000993</t>
  </si>
  <si>
    <t>21:0213:000993:0001:0001:00</t>
  </si>
  <si>
    <t>105L  :883101:80:883103:10</t>
  </si>
  <si>
    <t>21:0720:001173</t>
  </si>
  <si>
    <t>21:0213:000995</t>
  </si>
  <si>
    <t>21:0213:000995:0001:0001:02</t>
  </si>
  <si>
    <t>105L  :883102:00:------:--</t>
  </si>
  <si>
    <t>21:0720:001174</t>
  </si>
  <si>
    <t>21:0213:000994</t>
  </si>
  <si>
    <t>21:0213:000994:0001:0001:00</t>
  </si>
  <si>
    <t>105L  :883103:10:------:--</t>
  </si>
  <si>
    <t>21:0720:001175</t>
  </si>
  <si>
    <t>21:0213:000995:0001:0001:01</t>
  </si>
  <si>
    <t>105L  :883104:20:883103:10</t>
  </si>
  <si>
    <t>21:0720:001176</t>
  </si>
  <si>
    <t>21:0213:000995:0002:0001:00</t>
  </si>
  <si>
    <t>105L  :883105:00:------:--</t>
  </si>
  <si>
    <t>21:0720:001177</t>
  </si>
  <si>
    <t>21:0213:000996</t>
  </si>
  <si>
    <t>21:0213:000996:0001:0001:00</t>
  </si>
  <si>
    <t>105L  :883106:00:------:--</t>
  </si>
  <si>
    <t>21:0720:001178</t>
  </si>
  <si>
    <t>21:0213:000997</t>
  </si>
  <si>
    <t>21:0213:000997:0001:0001:00</t>
  </si>
  <si>
    <t>105L  :883107:00:------:--</t>
  </si>
  <si>
    <t>21:0720:001179</t>
  </si>
  <si>
    <t>21:0213:000998</t>
  </si>
  <si>
    <t>21:0213:000998:0001:0001:00</t>
  </si>
  <si>
    <t>105L  :883108:00:------:--</t>
  </si>
  <si>
    <t>21:0720:001180</t>
  </si>
  <si>
    <t>21:0213:000999</t>
  </si>
  <si>
    <t>21:0213:000999:0001:0001:00</t>
  </si>
  <si>
    <t>105L  :883109:00:------:--</t>
  </si>
  <si>
    <t>21:0720:001181</t>
  </si>
  <si>
    <t>21:0213:001000</t>
  </si>
  <si>
    <t>21:0213:001000:0001:0001:00</t>
  </si>
  <si>
    <t>105L  :883110:00:------:--</t>
  </si>
  <si>
    <t>21:0720:001182</t>
  </si>
  <si>
    <t>21:0213:001001</t>
  </si>
  <si>
    <t>21:0213:001001:0001:0001:00</t>
  </si>
  <si>
    <t>105L  :883111:00:------:--</t>
  </si>
  <si>
    <t>21:0720:001183</t>
  </si>
  <si>
    <t>21:0213:001002</t>
  </si>
  <si>
    <t>21:0213:001002:0001:0001:00</t>
  </si>
  <si>
    <t>105L  :883112:00:------:--</t>
  </si>
  <si>
    <t>21:0720:001184</t>
  </si>
  <si>
    <t>21:0213:001003</t>
  </si>
  <si>
    <t>21:0213:001003:0001:0001:00</t>
  </si>
  <si>
    <t>105L  :883113:00:------:--</t>
  </si>
  <si>
    <t>21:0720:001185</t>
  </si>
  <si>
    <t>21:0213:001004</t>
  </si>
  <si>
    <t>21:0213:001004:0001:0001:00</t>
  </si>
  <si>
    <t>105L  :883114:00:------:--</t>
  </si>
  <si>
    <t>21:0720:001186</t>
  </si>
  <si>
    <t>21:0213:001005</t>
  </si>
  <si>
    <t>21:0213:001005:0001:0001:00</t>
  </si>
  <si>
    <t>105L  :883115:00:------:--</t>
  </si>
  <si>
    <t>21:0720:001187</t>
  </si>
  <si>
    <t>21:0213:001006</t>
  </si>
  <si>
    <t>21:0213:001006:0001:0001:00</t>
  </si>
  <si>
    <t>105L  :883116:00:------:--</t>
  </si>
  <si>
    <t>21:0720:001188</t>
  </si>
  <si>
    <t>21:0213:001007</t>
  </si>
  <si>
    <t>21:0213:001007:0001:0001:00</t>
  </si>
  <si>
    <t>105L  :883117:00:------:--</t>
  </si>
  <si>
    <t>21:0720:001189</t>
  </si>
  <si>
    <t>21:0213:001008</t>
  </si>
  <si>
    <t>21:0213:001008:0001:0001:00</t>
  </si>
  <si>
    <t>105L  :883118:00:------:--</t>
  </si>
  <si>
    <t>21:0720:001190</t>
  </si>
  <si>
    <t>21:0213:001009</t>
  </si>
  <si>
    <t>21:0213:001009:0001:0001:00</t>
  </si>
  <si>
    <t>105L  :883119:9X:------:--</t>
  </si>
  <si>
    <t>21:0720:001191</t>
  </si>
  <si>
    <t>105L  :883120:00:------:--</t>
  </si>
  <si>
    <t>21:0720:001192</t>
  </si>
  <si>
    <t>21:0213:001010</t>
  </si>
  <si>
    <t>21:0213:001010:0001:0001:00</t>
  </si>
  <si>
    <t>105L  :883121:80:883128:10</t>
  </si>
  <si>
    <t>21:0720:001193</t>
  </si>
  <si>
    <t>21:0213:001017</t>
  </si>
  <si>
    <t>21:0213:001017:0001:0001:02</t>
  </si>
  <si>
    <t>105L  :883122:00:------:--</t>
  </si>
  <si>
    <t>21:0720:001194</t>
  </si>
  <si>
    <t>21:0213:001011</t>
  </si>
  <si>
    <t>21:0213:001011:0001:0001:00</t>
  </si>
  <si>
    <t>105L  :883123:00:------:--</t>
  </si>
  <si>
    <t>21:0720:001195</t>
  </si>
  <si>
    <t>21:0213:001012</t>
  </si>
  <si>
    <t>21:0213:001012:0001:0001:00</t>
  </si>
  <si>
    <t>105L  :883124:00:------:--</t>
  </si>
  <si>
    <t>21:0720:001196</t>
  </si>
  <si>
    <t>21:0213:001013</t>
  </si>
  <si>
    <t>21:0213:001013:0001:0001:00</t>
  </si>
  <si>
    <t>105L  :883125:00:------:--</t>
  </si>
  <si>
    <t>21:0720:001197</t>
  </si>
  <si>
    <t>21:0213:001014</t>
  </si>
  <si>
    <t>21:0213:001014:0001:0001:00</t>
  </si>
  <si>
    <t>105L  :883126:00:------:--</t>
  </si>
  <si>
    <t>21:0720:001198</t>
  </si>
  <si>
    <t>21:0213:001015</t>
  </si>
  <si>
    <t>21:0213:001015:0001:0001:00</t>
  </si>
  <si>
    <t>105L  :883127:00:------:--</t>
  </si>
  <si>
    <t>21:0720:001199</t>
  </si>
  <si>
    <t>21:0213:001016</t>
  </si>
  <si>
    <t>21:0213:001016:0001:0001:00</t>
  </si>
  <si>
    <t>105L  :883128:10:------:--</t>
  </si>
  <si>
    <t>21:0720:001200</t>
  </si>
  <si>
    <t>21:0213:001017:0001:0001:01</t>
  </si>
  <si>
    <t>105L  :883129:20:883128:10</t>
  </si>
  <si>
    <t>21:0720:001201</t>
  </si>
  <si>
    <t>21:0213:001017:0002:0001:00</t>
  </si>
  <si>
    <t>105L  :883130:00:------:--</t>
  </si>
  <si>
    <t>21:0720:001202</t>
  </si>
  <si>
    <t>21:0213:001018</t>
  </si>
  <si>
    <t>21:0213:001018:0001:0001:00</t>
  </si>
  <si>
    <t>105L  :883131:00:------:--</t>
  </si>
  <si>
    <t>21:0720:001203</t>
  </si>
  <si>
    <t>21:0213:001019</t>
  </si>
  <si>
    <t>21:0213:001019:0001:0001:00</t>
  </si>
  <si>
    <t>105L  :883132:00:------:--</t>
  </si>
  <si>
    <t>21:0720:001204</t>
  </si>
  <si>
    <t>21:0213:001020</t>
  </si>
  <si>
    <t>21:0213:001020:0001:0001:00</t>
  </si>
  <si>
    <t>105L  :883133:00:------:--</t>
  </si>
  <si>
    <t>21:0720:001205</t>
  </si>
  <si>
    <t>21:0213:001021</t>
  </si>
  <si>
    <t>21:0213:001021:0001:0001:00</t>
  </si>
  <si>
    <t>105L  :883134:00:------:--</t>
  </si>
  <si>
    <t>21:0720:001206</t>
  </si>
  <si>
    <t>21:0213:001022</t>
  </si>
  <si>
    <t>21:0213:001022:0001:0001:00</t>
  </si>
  <si>
    <t>105L  :883135:00:------:--</t>
  </si>
  <si>
    <t>21:0720:001207</t>
  </si>
  <si>
    <t>21:0213:001023</t>
  </si>
  <si>
    <t>21:0213:001023:0001:0001:00</t>
  </si>
  <si>
    <t>105L  :883136:00:------:--</t>
  </si>
  <si>
    <t>21:0720:001208</t>
  </si>
  <si>
    <t>21:0213:001024</t>
  </si>
  <si>
    <t>21:0213:001024:0001:0001:00</t>
  </si>
  <si>
    <t>105L  :883137:00:------:--</t>
  </si>
  <si>
    <t>21:0720:001209</t>
  </si>
  <si>
    <t>21:0213:001025</t>
  </si>
  <si>
    <t>21:0213:001025:0001:0001:00</t>
  </si>
  <si>
    <t>105L  :883138:00:------:--</t>
  </si>
  <si>
    <t>21:0720:001210</t>
  </si>
  <si>
    <t>21:0213:001026</t>
  </si>
  <si>
    <t>21:0213:001026:0001:0001:00</t>
  </si>
  <si>
    <t>105L  :883139:00:------:--</t>
  </si>
  <si>
    <t>21:0720:001211</t>
  </si>
  <si>
    <t>21:0213:001027</t>
  </si>
  <si>
    <t>21:0213:001027:0001:0001:00</t>
  </si>
  <si>
    <t>105L  :883140:9Z:------:--</t>
  </si>
  <si>
    <t>21:0720:001212</t>
  </si>
  <si>
    <t>105L  :883141:80:883146:20</t>
  </si>
  <si>
    <t>21:0720:001213</t>
  </si>
  <si>
    <t>21:0213:001030</t>
  </si>
  <si>
    <t>21:0213:001030:0002:0001:02</t>
  </si>
  <si>
    <t>105L  :883142:9Z:------:--</t>
  </si>
  <si>
    <t>21:0720:001214</t>
  </si>
  <si>
    <t>105L  :883143:00:------:--</t>
  </si>
  <si>
    <t>21:0720:001215</t>
  </si>
  <si>
    <t>21:0213:001028</t>
  </si>
  <si>
    <t>21:0213:001028:0001:0001:00</t>
  </si>
  <si>
    <t>105L  :883144:00:------:--</t>
  </si>
  <si>
    <t>21:0720:001216</t>
  </si>
  <si>
    <t>21:0213:001029</t>
  </si>
  <si>
    <t>21:0213:001029:0001:0001:00</t>
  </si>
  <si>
    <t>105L  :883145:10:------:--</t>
  </si>
  <si>
    <t>21:0720:001217</t>
  </si>
  <si>
    <t>21:0213:001030:0001:0001:00</t>
  </si>
  <si>
    <t>105L  :883146:20:883145:10</t>
  </si>
  <si>
    <t>21:0720:001218</t>
  </si>
  <si>
    <t>21:0213:001030:0002:0001:01</t>
  </si>
  <si>
    <t>105L  :883147:00:------:--</t>
  </si>
  <si>
    <t>21:0720:001219</t>
  </si>
  <si>
    <t>21:0213:001031</t>
  </si>
  <si>
    <t>21:0213:001031:0001:0001:00</t>
  </si>
  <si>
    <t>105L  :883148:00:------:--</t>
  </si>
  <si>
    <t>21:0720:001220</t>
  </si>
  <si>
    <t>21:0213:001032</t>
  </si>
  <si>
    <t>21:0213:001032:0001:0001:00</t>
  </si>
  <si>
    <t>105L  :883149:00:------:--</t>
  </si>
  <si>
    <t>21:0720:001221</t>
  </si>
  <si>
    <t>21:0213:001033</t>
  </si>
  <si>
    <t>21:0213:001033:0001:0001:00</t>
  </si>
  <si>
    <t>105L  :883150:00:------:--</t>
  </si>
  <si>
    <t>21:0720:001222</t>
  </si>
  <si>
    <t>21:0213:001034</t>
  </si>
  <si>
    <t>21:0213:001034:0001:0001:00</t>
  </si>
  <si>
    <t>105L  :883151:00:------:--</t>
  </si>
  <si>
    <t>21:0720:001223</t>
  </si>
  <si>
    <t>21:0213:001035</t>
  </si>
  <si>
    <t>21:0213:001035:0001:0001:00</t>
  </si>
  <si>
    <t>105L  :883152:00:------:--</t>
  </si>
  <si>
    <t>21:0720:001224</t>
  </si>
  <si>
    <t>21:0213:001036</t>
  </si>
  <si>
    <t>21:0213:001036:0001:0001:00</t>
  </si>
  <si>
    <t>105L  :883153:00:------:--</t>
  </si>
  <si>
    <t>21:0720:001225</t>
  </si>
  <si>
    <t>21:0213:001037</t>
  </si>
  <si>
    <t>21:0213:001037:0001:0001:00</t>
  </si>
  <si>
    <t>105L  :883154:00:------:--</t>
  </si>
  <si>
    <t>21:0720:001226</t>
  </si>
  <si>
    <t>21:0213:001038</t>
  </si>
  <si>
    <t>21:0213:001038:0001:0001:00</t>
  </si>
  <si>
    <t>105L  :883155:00:------:--</t>
  </si>
  <si>
    <t>21:0720:001227</t>
  </si>
  <si>
    <t>21:0213:001039</t>
  </si>
  <si>
    <t>21:0213:001039:0001:0001:00</t>
  </si>
  <si>
    <t>105L  :883156:00:------:--</t>
  </si>
  <si>
    <t>21:0720:001228</t>
  </si>
  <si>
    <t>21:0213:001040</t>
  </si>
  <si>
    <t>21:0213:001040:0001:0001:00</t>
  </si>
  <si>
    <t>105L  :883157:00:------:--</t>
  </si>
  <si>
    <t>21:0720:001229</t>
  </si>
  <si>
    <t>21:0213:001041</t>
  </si>
  <si>
    <t>21:0213:001041:0001:0001:00</t>
  </si>
  <si>
    <t>105L  :883158:00:------:--</t>
  </si>
  <si>
    <t>21:0720:001230</t>
  </si>
  <si>
    <t>21:0213:001042</t>
  </si>
  <si>
    <t>21:0213:001042:0001:0001:00</t>
  </si>
  <si>
    <t>105L  :883159:00:------:--</t>
  </si>
  <si>
    <t>21:0720:001231</t>
  </si>
  <si>
    <t>21:0213:001043</t>
  </si>
  <si>
    <t>21:0213:001043:0001:0001:00</t>
  </si>
  <si>
    <t>105L  :883160:00:------:--</t>
  </si>
  <si>
    <t>21:0720:001232</t>
  </si>
  <si>
    <t>21:0213:001044</t>
  </si>
  <si>
    <t>21:0213:001044:0001:0001:00</t>
  </si>
  <si>
    <t>105L  :883161:80:883162:10</t>
  </si>
  <si>
    <t>21:0720:001233</t>
  </si>
  <si>
    <t>21:0213:001045</t>
  </si>
  <si>
    <t>21:0213:001045:0001:0001:02</t>
  </si>
  <si>
    <t>105L  :883162:10:------:--</t>
  </si>
  <si>
    <t>21:0720:001234</t>
  </si>
  <si>
    <t>21:0213:001045:0001:0001:01</t>
  </si>
  <si>
    <t>105L  :883163:20:883162:10</t>
  </si>
  <si>
    <t>21:0720:001235</t>
  </si>
  <si>
    <t>21:0213:001045:0002:0001:00</t>
  </si>
  <si>
    <t>105L  :883164:00:------:--</t>
  </si>
  <si>
    <t>21:0720:001236</t>
  </si>
  <si>
    <t>21:0213:001046</t>
  </si>
  <si>
    <t>21:0213:001046:0001:0001:00</t>
  </si>
  <si>
    <t>105L  :883165:00:------:--</t>
  </si>
  <si>
    <t>21:0720:001237</t>
  </si>
  <si>
    <t>21:0213:001047</t>
  </si>
  <si>
    <t>21:0213:001047:0001:0001:00</t>
  </si>
  <si>
    <t>105L  :883166:00:------:--</t>
  </si>
  <si>
    <t>21:0720:001238</t>
  </si>
  <si>
    <t>21:0213:001048</t>
  </si>
  <si>
    <t>21:0213:001048:0001:0001:00</t>
  </si>
  <si>
    <t>105L  :883167:00:------:--</t>
  </si>
  <si>
    <t>21:0720:001239</t>
  </si>
  <si>
    <t>21:0213:001049</t>
  </si>
  <si>
    <t>21:0213:001049:0001:0001:00</t>
  </si>
  <si>
    <t>105L  :883168:00:------:--</t>
  </si>
  <si>
    <t>21:0720:001240</t>
  </si>
  <si>
    <t>21:0213:001050</t>
  </si>
  <si>
    <t>21:0213:001050:0001:0001:00</t>
  </si>
  <si>
    <t>105L  :883169:00:------:--</t>
  </si>
  <si>
    <t>21:0720:001241</t>
  </si>
  <si>
    <t>21:0213:001051</t>
  </si>
  <si>
    <t>21:0213:001051:0001:0001:00</t>
  </si>
  <si>
    <t>105L  :883170:00:------:--</t>
  </si>
  <si>
    <t>21:0720:001242</t>
  </si>
  <si>
    <t>21:0213:001052</t>
  </si>
  <si>
    <t>21:0213:001052:0001:0001:00</t>
  </si>
  <si>
    <t>105L  :883171:00:------:--</t>
  </si>
  <si>
    <t>21:0720:001243</t>
  </si>
  <si>
    <t>21:0213:001053</t>
  </si>
  <si>
    <t>21:0213:001053:0001:0001:00</t>
  </si>
  <si>
    <t>105L  :883172:00:------:--</t>
  </si>
  <si>
    <t>21:0720:001244</t>
  </si>
  <si>
    <t>21:0213:001054</t>
  </si>
  <si>
    <t>21:0213:001054:0001:0001:00</t>
  </si>
  <si>
    <t>105L  :883173:00:------:--</t>
  </si>
  <si>
    <t>21:0720:001245</t>
  </si>
  <si>
    <t>21:0213:001055</t>
  </si>
  <si>
    <t>21:0213:001055:0001:0001:00</t>
  </si>
  <si>
    <t>105L  :883174:9Y:------:--</t>
  </si>
  <si>
    <t>21:0720:001246</t>
  </si>
  <si>
    <t>105L  :883175:00:------:--</t>
  </si>
  <si>
    <t>21:0720:001247</t>
  </si>
  <si>
    <t>21:0213:001056</t>
  </si>
  <si>
    <t>21:0213:001056:0001:0001:00</t>
  </si>
  <si>
    <t>105L  :883176:00:------:--</t>
  </si>
  <si>
    <t>21:0720:001248</t>
  </si>
  <si>
    <t>21:0213:001057</t>
  </si>
  <si>
    <t>21:0213:001057:0001:0001:00</t>
  </si>
  <si>
    <t>105L  :883177:00:------:--</t>
  </si>
  <si>
    <t>21:0720:001249</t>
  </si>
  <si>
    <t>21:0213:001058</t>
  </si>
  <si>
    <t>21:0213:001058:0001:0001:00</t>
  </si>
  <si>
    <t>105L  :883178:00:------:--</t>
  </si>
  <si>
    <t>21:0720:001250</t>
  </si>
  <si>
    <t>21:0213:001059</t>
  </si>
  <si>
    <t>21:0213:001059:0001:0001:00</t>
  </si>
  <si>
    <t>105L  :883179:00:------:--</t>
  </si>
  <si>
    <t>21:0720:001251</t>
  </si>
  <si>
    <t>21:0213:001060</t>
  </si>
  <si>
    <t>21:0213:001060:0001:0001:00</t>
  </si>
  <si>
    <t>105L  :883180:00:------:--</t>
  </si>
  <si>
    <t>21:0720:001252</t>
  </si>
  <si>
    <t>21:0213:001061</t>
  </si>
  <si>
    <t>21:0213:001061:0001:0001:00</t>
  </si>
  <si>
    <t>105L  :883181:80:883184:20</t>
  </si>
  <si>
    <t>21:0720:001253</t>
  </si>
  <si>
    <t>21:0213:001063</t>
  </si>
  <si>
    <t>21:0213:001063:0002:0001:02</t>
  </si>
  <si>
    <t>105L  :883182:00:------:--</t>
  </si>
  <si>
    <t>21:0720:001254</t>
  </si>
  <si>
    <t>21:0213:001062</t>
  </si>
  <si>
    <t>21:0213:001062:0001:0001:00</t>
  </si>
  <si>
    <t>105L  :883183:10:------:--</t>
  </si>
  <si>
    <t>21:0720:001255</t>
  </si>
  <si>
    <t>21:0213:001063:0001:0001:00</t>
  </si>
  <si>
    <t>105L  :883184:20:883183:10</t>
  </si>
  <si>
    <t>21:0720:001256</t>
  </si>
  <si>
    <t>21:0213:001063:0002:0001:01</t>
  </si>
  <si>
    <t>105L  :883185:00:------:--</t>
  </si>
  <si>
    <t>21:0720:001257</t>
  </si>
  <si>
    <t>21:0213:001064</t>
  </si>
  <si>
    <t>21:0213:001064:0001:0001:00</t>
  </si>
  <si>
    <t>105L  :883186:9X:------:--</t>
  </si>
  <si>
    <t>21:0720:001258</t>
  </si>
  <si>
    <t>105L  :883187:00:------:--</t>
  </si>
  <si>
    <t>21:0720:001259</t>
  </si>
  <si>
    <t>21:0213:001065</t>
  </si>
  <si>
    <t>21:0213:001065:0001:0001:00</t>
  </si>
  <si>
    <t>105L  :883188:00:------:--</t>
  </si>
  <si>
    <t>21:0720:001260</t>
  </si>
  <si>
    <t>21:0213:001066</t>
  </si>
  <si>
    <t>21:0213:001066:0001:0001:00</t>
  </si>
  <si>
    <t>105L  :883189:00:------:--</t>
  </si>
  <si>
    <t>21:0720:001261</t>
  </si>
  <si>
    <t>21:0213:001067</t>
  </si>
  <si>
    <t>21:0213:001067:0001:0001:00</t>
  </si>
  <si>
    <t>105L  :883190:00:------:--</t>
  </si>
  <si>
    <t>21:0720:001262</t>
  </si>
  <si>
    <t>21:0213:001068</t>
  </si>
  <si>
    <t>21:0213:001068:0001:0001:00</t>
  </si>
  <si>
    <t>105L  :883191:00:------:--</t>
  </si>
  <si>
    <t>21:0720:001263</t>
  </si>
  <si>
    <t>21:0213:001069</t>
  </si>
  <si>
    <t>21:0213:001069:0001:0001:00</t>
  </si>
  <si>
    <t>105L  :883192:00:------:--</t>
  </si>
  <si>
    <t>21:0720:001264</t>
  </si>
  <si>
    <t>21:0213:001070</t>
  </si>
  <si>
    <t>21:0213:001070:0001:0001:00</t>
  </si>
  <si>
    <t>105L  :883193:00:------:--</t>
  </si>
  <si>
    <t>21:0720:001265</t>
  </si>
  <si>
    <t>21:0213:001071</t>
  </si>
  <si>
    <t>21:0213:001071:0001:0001:00</t>
  </si>
  <si>
    <t>105L  :883194:00:------:--</t>
  </si>
  <si>
    <t>21:0720:001266</t>
  </si>
  <si>
    <t>21:0213:001072</t>
  </si>
  <si>
    <t>21:0213:001072:0001:0001:00</t>
  </si>
  <si>
    <t>105L  :883195:00:------:--</t>
  </si>
  <si>
    <t>21:0720:001267</t>
  </si>
  <si>
    <t>21:0213:001073</t>
  </si>
  <si>
    <t>21:0213:001073:0001:0001:00</t>
  </si>
  <si>
    <t>105L  :883196:00:------:--</t>
  </si>
  <si>
    <t>21:0720:001268</t>
  </si>
  <si>
    <t>21:0213:001074</t>
  </si>
  <si>
    <t>21:0213:001074:0001:0001:00</t>
  </si>
  <si>
    <t>105L  :883197:00:------:--</t>
  </si>
  <si>
    <t>21:0720:001269</t>
  </si>
  <si>
    <t>21:0213:001075</t>
  </si>
  <si>
    <t>21:0213:001075:0001:0001:00</t>
  </si>
  <si>
    <t>105L  :883198:00:------:--</t>
  </si>
  <si>
    <t>21:0720:001270</t>
  </si>
  <si>
    <t>21:0213:001076</t>
  </si>
  <si>
    <t>21:0213:001076:0001:0001:00</t>
  </si>
  <si>
    <t>105L  :883199:00:------:--</t>
  </si>
  <si>
    <t>21:0720:001271</t>
  </si>
  <si>
    <t>21:0213:001077</t>
  </si>
  <si>
    <t>21:0213:001077:0001:0001:00</t>
  </si>
  <si>
    <t>105L  :883200:00:------:--</t>
  </si>
  <si>
    <t>21:0720:001272</t>
  </si>
  <si>
    <t>21:0213:001078</t>
  </si>
  <si>
    <t>21:0213:001078:0001:0001:00</t>
  </si>
  <si>
    <t>105L  :883201:80:883205:20</t>
  </si>
  <si>
    <t>21:0720:001273</t>
  </si>
  <si>
    <t>21:0213:001080</t>
  </si>
  <si>
    <t>21:0213:001080:0002:0001:02</t>
  </si>
  <si>
    <t>105L  :883202:00:------:--</t>
  </si>
  <si>
    <t>21:0720:001274</t>
  </si>
  <si>
    <t>21:0213:001079</t>
  </si>
  <si>
    <t>21:0213:001079:0001:0001:00</t>
  </si>
  <si>
    <t>105L  :883203:9Z:------:--</t>
  </si>
  <si>
    <t>21:0720:001275</t>
  </si>
  <si>
    <t>105L  :883204:10:------:--</t>
  </si>
  <si>
    <t>21:0720:001276</t>
  </si>
  <si>
    <t>21:0213:001080:0001:0001:00</t>
  </si>
  <si>
    <t>105L  :883205:20:883204:10</t>
  </si>
  <si>
    <t>21:0720:001277</t>
  </si>
  <si>
    <t>21:0213:001080:0002:0001:01</t>
  </si>
  <si>
    <t>105L  :883206:00:------:--</t>
  </si>
  <si>
    <t>21:0720:001278</t>
  </si>
  <si>
    <t>21:0213:001081</t>
  </si>
  <si>
    <t>21:0213:001081:0001:0001:00</t>
  </si>
  <si>
    <t>105L  :883207:00:------:--</t>
  </si>
  <si>
    <t>21:0720:001279</t>
  </si>
  <si>
    <t>21:0213:001082</t>
  </si>
  <si>
    <t>21:0213:001082:0001:0001:00</t>
  </si>
  <si>
    <t>105L  :883208:00:------:--</t>
  </si>
  <si>
    <t>21:0720:001280</t>
  </si>
  <si>
    <t>21:0213:001083</t>
  </si>
  <si>
    <t>21:0213:001083:0001:0001:00</t>
  </si>
  <si>
    <t>105L  :883209:00:------:--</t>
  </si>
  <si>
    <t>21:0720:001281</t>
  </si>
  <si>
    <t>21:0213:001084</t>
  </si>
  <si>
    <t>21:0213:001084:0001:0001:00</t>
  </si>
  <si>
    <t>105L  :883210:00:------:--</t>
  </si>
  <si>
    <t>21:0720:001282</t>
  </si>
  <si>
    <t>21:0213:001085</t>
  </si>
  <si>
    <t>21:0213:001085:0001:0001:00</t>
  </si>
  <si>
    <t>105L  :883211:00:------:--</t>
  </si>
  <si>
    <t>21:0720:001283</t>
  </si>
  <si>
    <t>21:0213:001086</t>
  </si>
  <si>
    <t>21:0213:001086:0001:0001:00</t>
  </si>
  <si>
    <t>105L  :883212:00:------:--</t>
  </si>
  <si>
    <t>21:0720:001284</t>
  </si>
  <si>
    <t>21:0213:001087</t>
  </si>
  <si>
    <t>21:0213:001087:0001:0001:00</t>
  </si>
  <si>
    <t>105L  :883213:00:------:--</t>
  </si>
  <si>
    <t>21:0720:001285</t>
  </si>
  <si>
    <t>21:0213:001088</t>
  </si>
  <si>
    <t>21:0213:001088:0001:0001:00</t>
  </si>
  <si>
    <t>105L  :883214:00:------:--</t>
  </si>
  <si>
    <t>21:0720:001286</t>
  </si>
  <si>
    <t>21:0213:001089</t>
  </si>
  <si>
    <t>21:0213:001089:0001:0001:00</t>
  </si>
  <si>
    <t>105L  :883215:00:------:--</t>
  </si>
  <si>
    <t>21:0720:001287</t>
  </si>
  <si>
    <t>21:0213:001090</t>
  </si>
  <si>
    <t>21:0213:001090:0001:0001:00</t>
  </si>
  <si>
    <t>105L  :883216:00:------:--</t>
  </si>
  <si>
    <t>21:0720:001288</t>
  </si>
  <si>
    <t>21:0213:001091</t>
  </si>
  <si>
    <t>21:0213:001091:0001:0001:00</t>
  </si>
  <si>
    <t>105L  :883217:00:------:--</t>
  </si>
  <si>
    <t>21:0720:001289</t>
  </si>
  <si>
    <t>21:0213:001092</t>
  </si>
  <si>
    <t>21:0213:001092:0001:0001:00</t>
  </si>
  <si>
    <t>105L  :883218:00:------:--</t>
  </si>
  <si>
    <t>21:0720:001290</t>
  </si>
  <si>
    <t>21:0213:001093</t>
  </si>
  <si>
    <t>21:0213:001093:0001:0001:00</t>
  </si>
  <si>
    <t>105L  :883219:00:------:--</t>
  </si>
  <si>
    <t>21:0720:001291</t>
  </si>
  <si>
    <t>21:0213:001094</t>
  </si>
  <si>
    <t>21:0213:001094:0001:0001:00</t>
  </si>
  <si>
    <t>105L  :883220:00:------:--</t>
  </si>
  <si>
    <t>21:0720:001292</t>
  </si>
  <si>
    <t>21:0213:001095</t>
  </si>
  <si>
    <t>21:0213:001095:0001:0001:00</t>
  </si>
  <si>
    <t>105L  :883221:80:883223:10</t>
  </si>
  <si>
    <t>21:0720:001293</t>
  </si>
  <si>
    <t>21:0213:001097</t>
  </si>
  <si>
    <t>21:0213:001097:0001:0001:02</t>
  </si>
  <si>
    <t>105L  :883222:00:------:--</t>
  </si>
  <si>
    <t>21:0720:001294</t>
  </si>
  <si>
    <t>21:0213:001096</t>
  </si>
  <si>
    <t>21:0213:001096:0001:0001:00</t>
  </si>
  <si>
    <t>105L  :883223:10:------:--</t>
  </si>
  <si>
    <t>21:0720:001295</t>
  </si>
  <si>
    <t>21:0213:001097:0001:0001:01</t>
  </si>
  <si>
    <t>105L  :883224:20:883223:10</t>
  </si>
  <si>
    <t>21:0720:001296</t>
  </si>
  <si>
    <t>21:0213:001097:0002:0001:00</t>
  </si>
  <si>
    <t>105L  :883225:00:------:--</t>
  </si>
  <si>
    <t>21:0720:001297</t>
  </si>
  <si>
    <t>21:0213:001098</t>
  </si>
  <si>
    <t>21:0213:001098:0001:0001:00</t>
  </si>
  <si>
    <t>105L  :883226:00:------:--</t>
  </si>
  <si>
    <t>21:0720:001298</t>
  </si>
  <si>
    <t>21:0213:001099</t>
  </si>
  <si>
    <t>21:0213:001099:0001:0001:00</t>
  </si>
  <si>
    <t>105L  :883227:00:------:--</t>
  </si>
  <si>
    <t>21:0720:001299</t>
  </si>
  <si>
    <t>21:0213:001100</t>
  </si>
  <si>
    <t>21:0213:001100:0001:0001:00</t>
  </si>
  <si>
    <t>105L  :883228:00:------:--</t>
  </si>
  <si>
    <t>21:0720:001300</t>
  </si>
  <si>
    <t>21:0213:001101</t>
  </si>
  <si>
    <t>21:0213:001101:0001:0001:00</t>
  </si>
  <si>
    <t>105L  :883229:00:------:--</t>
  </si>
  <si>
    <t>21:0720:001301</t>
  </si>
  <si>
    <t>21:0213:001102</t>
  </si>
  <si>
    <t>21:0213:001102:0001:0001:00</t>
  </si>
  <si>
    <t>105L  :883230:9Y:------:--</t>
  </si>
  <si>
    <t>21:0720:001302</t>
  </si>
  <si>
    <t>105L  :883231:00:------:--</t>
  </si>
  <si>
    <t>21:0720:001303</t>
  </si>
  <si>
    <t>21:0213:001103</t>
  </si>
  <si>
    <t>21:0213:001103:0001:0001:00</t>
  </si>
  <si>
    <t>105L  :883232:00:------:--</t>
  </si>
  <si>
    <t>21:0720:001304</t>
  </si>
  <si>
    <t>21:0213:001104</t>
  </si>
  <si>
    <t>21:0213:001104:0001:0001:00</t>
  </si>
  <si>
    <t>105L  :883233:00:------:--</t>
  </si>
  <si>
    <t>21:0720:001305</t>
  </si>
  <si>
    <t>21:0213:001105</t>
  </si>
  <si>
    <t>21:0213:001105:0001:0001:00</t>
  </si>
  <si>
    <t>105L  :883234:00:------:--</t>
  </si>
  <si>
    <t>21:0720:001306</t>
  </si>
  <si>
    <t>21:0213:001106</t>
  </si>
  <si>
    <t>21:0213:001106:0001:0001:00</t>
  </si>
  <si>
    <t>105L  :883235:00:------:--</t>
  </si>
  <si>
    <t>21:0720:001307</t>
  </si>
  <si>
    <t>21:0213:001107</t>
  </si>
  <si>
    <t>21:0213:001107:0001:0001:00</t>
  </si>
  <si>
    <t>105L  :883236:00:------:--</t>
  </si>
  <si>
    <t>21:0720:001308</t>
  </si>
  <si>
    <t>21:0213:001108</t>
  </si>
  <si>
    <t>21:0213:001108:0001:0001:00</t>
  </si>
  <si>
    <t>105L  :883237:00:------:--</t>
  </si>
  <si>
    <t>21:0720:001309</t>
  </si>
  <si>
    <t>21:0213:001109</t>
  </si>
  <si>
    <t>21:0213:001109:0001:0001:00</t>
  </si>
  <si>
    <t>105L  :883238:00:------:--</t>
  </si>
  <si>
    <t>21:0720:001310</t>
  </si>
  <si>
    <t>21:0213:001110</t>
  </si>
  <si>
    <t>21:0213:001110:0001:0001:00</t>
  </si>
  <si>
    <t>105L  :883239:00:------:--</t>
  </si>
  <si>
    <t>21:0720:001311</t>
  </si>
  <si>
    <t>21:0213:001111</t>
  </si>
  <si>
    <t>21:0213:001111:0001:0001:00</t>
  </si>
  <si>
    <t>105L  :883240:00:------:--</t>
  </si>
  <si>
    <t>21:0720:001312</t>
  </si>
  <si>
    <t>21:0213:001112</t>
  </si>
  <si>
    <t>21:0213:001112:0001:0001:00</t>
  </si>
  <si>
    <t>105L  :883241:80:883244:10</t>
  </si>
  <si>
    <t>21:0720:001313</t>
  </si>
  <si>
    <t>21:0213:001115</t>
  </si>
  <si>
    <t>21:0213:001115:0001:0001:02</t>
  </si>
  <si>
    <t>105L  :883242:00:------:--</t>
  </si>
  <si>
    <t>21:0720:001314</t>
  </si>
  <si>
    <t>21:0213:001113</t>
  </si>
  <si>
    <t>21:0213:001113:0001:0001:00</t>
  </si>
  <si>
    <t>105L  :883243:00:------:--</t>
  </si>
  <si>
    <t>21:0720:001315</t>
  </si>
  <si>
    <t>21:0213:001114</t>
  </si>
  <si>
    <t>21:0213:001114:0001:0001:00</t>
  </si>
  <si>
    <t>105L  :883244:10:------:--</t>
  </si>
  <si>
    <t>21:0720:001316</t>
  </si>
  <si>
    <t>21:0213:001115:0001:0001:01</t>
  </si>
  <si>
    <t>105L  :883245:20:883244:10</t>
  </si>
  <si>
    <t>21:0720:001317</t>
  </si>
  <si>
    <t>21:0213:001115:0002:0001:00</t>
  </si>
  <si>
    <t>105L  :883246:00:------:--</t>
  </si>
  <si>
    <t>21:0720:001318</t>
  </si>
  <si>
    <t>21:0213:001116</t>
  </si>
  <si>
    <t>21:0213:001116:0001:0001:00</t>
  </si>
  <si>
    <t>105L  :883247:9X:------:--</t>
  </si>
  <si>
    <t>21:0720:001319</t>
  </si>
  <si>
    <t>105L  :883248:00:------:--</t>
  </si>
  <si>
    <t>21:0720:001320</t>
  </si>
  <si>
    <t>21:0213:001117</t>
  </si>
  <si>
    <t>21:0213:001117:0001:0001:00</t>
  </si>
  <si>
    <t>105L  :883249:00:------:--</t>
  </si>
  <si>
    <t>21:0720:001321</t>
  </si>
  <si>
    <t>21:0213:001118</t>
  </si>
  <si>
    <t>21:0213:001118:0001:0001:00</t>
  </si>
  <si>
    <t>105L  :883250:00:------:--</t>
  </si>
  <si>
    <t>21:0720:001322</t>
  </si>
  <si>
    <t>21:0213:001119</t>
  </si>
  <si>
    <t>21:0213:001119:0001:0001:00</t>
  </si>
  <si>
    <t>105L  :883251:00:------:--</t>
  </si>
  <si>
    <t>21:0720:001323</t>
  </si>
  <si>
    <t>21:0213:001120</t>
  </si>
  <si>
    <t>21:0213:001120:0001:0001:00</t>
  </si>
  <si>
    <t>105L  :883252:00:------:--</t>
  </si>
  <si>
    <t>21:0720:001324</t>
  </si>
  <si>
    <t>21:0213:001121</t>
  </si>
  <si>
    <t>21:0213:001121:0001:0001:00</t>
  </si>
  <si>
    <t>105L  :883253:00:------:--</t>
  </si>
  <si>
    <t>21:0720:001325</t>
  </si>
  <si>
    <t>21:0213:001122</t>
  </si>
  <si>
    <t>21:0213:001122:0001:0001:00</t>
  </si>
  <si>
    <t>105L  :883254:00:------:--</t>
  </si>
  <si>
    <t>21:0720:001326</t>
  </si>
  <si>
    <t>21:0213:001123</t>
  </si>
  <si>
    <t>21:0213:001123:0001:0001:00</t>
  </si>
  <si>
    <t>105L  :883255:00:------:--</t>
  </si>
  <si>
    <t>21:0720:001327</t>
  </si>
  <si>
    <t>21:0213:001124</t>
  </si>
  <si>
    <t>21:0213:001124:0001:0001:00</t>
  </si>
  <si>
    <t>105L  :883256:00:------:--</t>
  </si>
  <si>
    <t>21:0720:001328</t>
  </si>
  <si>
    <t>21:0213:001125</t>
  </si>
  <si>
    <t>21:0213:001125:0001:0001:00</t>
  </si>
  <si>
    <t>105L  :883257:00:------:--</t>
  </si>
  <si>
    <t>21:0720:001329</t>
  </si>
  <si>
    <t>21:0213:001126</t>
  </si>
  <si>
    <t>21:0213:001126:0001:0001:00</t>
  </si>
  <si>
    <t>105L  :883258:00:------:--</t>
  </si>
  <si>
    <t>21:0720:001330</t>
  </si>
  <si>
    <t>21:0213:001127</t>
  </si>
  <si>
    <t>21:0213:001127:0001:0001:00</t>
  </si>
  <si>
    <t>105L  :883259:00:------:--</t>
  </si>
  <si>
    <t>21:0720:001331</t>
  </si>
  <si>
    <t>21:0213:001128</t>
  </si>
  <si>
    <t>21:0213:001128:0001:0001:00</t>
  </si>
  <si>
    <t>105L  :883260:00:------:--</t>
  </si>
  <si>
    <t>21:0720:001332</t>
  </si>
  <si>
    <t>21:0213:001129</t>
  </si>
  <si>
    <t>21:0213:001129:0001:0001:00</t>
  </si>
  <si>
    <t>105L  :883261:80:883265:10</t>
  </si>
  <si>
    <t>21:0720:001333</t>
  </si>
  <si>
    <t>21:0213:001132</t>
  </si>
  <si>
    <t>21:0213:001132:0001:0001:02</t>
  </si>
  <si>
    <t>105L  :883262:00:------:--</t>
  </si>
  <si>
    <t>21:0720:001334</t>
  </si>
  <si>
    <t>21:0213:001130</t>
  </si>
  <si>
    <t>21:0213:001130:0001:0001:00</t>
  </si>
  <si>
    <t>105L  :883263:00:------:--</t>
  </si>
  <si>
    <t>21:0720:001335</t>
  </si>
  <si>
    <t>21:0213:001131</t>
  </si>
  <si>
    <t>21:0213:001131:0001:0001:00</t>
  </si>
  <si>
    <t>105L  :883264:9Y:------:--</t>
  </si>
  <si>
    <t>21:0720:001336</t>
  </si>
  <si>
    <t>105L  :883265:10:------:--</t>
  </si>
  <si>
    <t>21:0720:001337</t>
  </si>
  <si>
    <t>21:0213:001132:0001:0001:01</t>
  </si>
  <si>
    <t>105L  :883266:20:883265:10</t>
  </si>
  <si>
    <t>21:0720:001338</t>
  </si>
  <si>
    <t>21:0213:001132:0002:0001:00</t>
  </si>
  <si>
    <t>105L  :883267:00:------:--</t>
  </si>
  <si>
    <t>21:0720:001339</t>
  </si>
  <si>
    <t>21:0213:001133</t>
  </si>
  <si>
    <t>21:0213:001133:0001:0001:00</t>
  </si>
  <si>
    <t>105L  :883268:00:------:--</t>
  </si>
  <si>
    <t>21:0720:001340</t>
  </si>
  <si>
    <t>21:0213:001134</t>
  </si>
  <si>
    <t>21:0213:001134:0001:0001:00</t>
  </si>
  <si>
    <t>105L  :883269:00:------:--</t>
  </si>
  <si>
    <t>21:0720:001341</t>
  </si>
  <si>
    <t>21:0213:001135</t>
  </si>
  <si>
    <t>21:0213:001135:0001:0001:00</t>
  </si>
  <si>
    <t>105L  :883270:00:------:--</t>
  </si>
  <si>
    <t>21:0720:001342</t>
  </si>
  <si>
    <t>21:0213:001136</t>
  </si>
  <si>
    <t>21:0213:001136:0001:0001:00</t>
  </si>
  <si>
    <t>105L  :883271:00:------:--</t>
  </si>
  <si>
    <t>21:0720:001343</t>
  </si>
  <si>
    <t>21:0213:001137</t>
  </si>
  <si>
    <t>21:0213:001137:0001:0001:00</t>
  </si>
  <si>
    <t>105L  :883272:00:------:--</t>
  </si>
  <si>
    <t>21:0720:001344</t>
  </si>
  <si>
    <t>21:0213:001138</t>
  </si>
  <si>
    <t>21:0213:001138:0001:0001:00</t>
  </si>
  <si>
    <t>105L  :883273:00:------:--</t>
  </si>
  <si>
    <t>21:0720:001345</t>
  </si>
  <si>
    <t>21:0213:001139</t>
  </si>
  <si>
    <t>21:0213:001139:0001:0001:00</t>
  </si>
  <si>
    <t>105L  :883274:00:------:--</t>
  </si>
  <si>
    <t>21:0720:001346</t>
  </si>
  <si>
    <t>21:0213:001140</t>
  </si>
  <si>
    <t>21:0213:001140:0001:0001:00</t>
  </si>
  <si>
    <t>105L  :883275:00:------:--</t>
  </si>
  <si>
    <t>21:0720:001347</t>
  </si>
  <si>
    <t>21:0213:001141</t>
  </si>
  <si>
    <t>21:0213:001141:0001:0001:00</t>
  </si>
  <si>
    <t>105L  :883276:00:------:--</t>
  </si>
  <si>
    <t>21:0720:001348</t>
  </si>
  <si>
    <t>21:0213:001142</t>
  </si>
  <si>
    <t>21:0213:001142:0001:0001:00</t>
  </si>
  <si>
    <t>105L  :883277:00:------:--</t>
  </si>
  <si>
    <t>21:0720:001349</t>
  </si>
  <si>
    <t>21:0213:001143</t>
  </si>
  <si>
    <t>21:0213:001143:0001:0001:00</t>
  </si>
  <si>
    <t>105L  :883278:00:------:--</t>
  </si>
  <si>
    <t>21:0720:001350</t>
  </si>
  <si>
    <t>21:0213:001144</t>
  </si>
  <si>
    <t>21:0213:001144:0001:0001:00</t>
  </si>
  <si>
    <t>105L  :883279:00:------:--</t>
  </si>
  <si>
    <t>21:0720:001351</t>
  </si>
  <si>
    <t>21:0213:001145</t>
  </si>
  <si>
    <t>21:0213:001145:0001:0001:00</t>
  </si>
  <si>
    <t>105L  :883280:00:------:--</t>
  </si>
  <si>
    <t>21:0720:001352</t>
  </si>
  <si>
    <t>21:0213:001146</t>
  </si>
  <si>
    <t>21:0213:001146:0001:0001:00</t>
  </si>
  <si>
    <t>105L  :883281:80:883283:20</t>
  </si>
  <si>
    <t>21:0720:001353</t>
  </si>
  <si>
    <t>21:0213:001147</t>
  </si>
  <si>
    <t>21:0213:001147:0002:0001:02</t>
  </si>
  <si>
    <t>105L  :883282:10:------:--</t>
  </si>
  <si>
    <t>21:0720:001354</t>
  </si>
  <si>
    <t>21:0213:001147:0001:0001:00</t>
  </si>
  <si>
    <t>105L  :883283:20:883282:10</t>
  </si>
  <si>
    <t>21:0720:001355</t>
  </si>
  <si>
    <t>21:0213:001147:0002:0001:01</t>
  </si>
  <si>
    <t>105L  :883284:00:------:--</t>
  </si>
  <si>
    <t>21:0720:001356</t>
  </si>
  <si>
    <t>21:0213:001148</t>
  </si>
  <si>
    <t>21:0213:001148:0001:0001:00</t>
  </si>
  <si>
    <t>105L  :883285:00:------:--</t>
  </si>
  <si>
    <t>21:0720:001357</t>
  </si>
  <si>
    <t>21:0213:001149</t>
  </si>
  <si>
    <t>21:0213:001149:0001:0001:00</t>
  </si>
  <si>
    <t>105L  :883286:00:------:--</t>
  </si>
  <si>
    <t>21:0720:001358</t>
  </si>
  <si>
    <t>21:0213:001150</t>
  </si>
  <si>
    <t>21:0213:001150:0001:0001:00</t>
  </si>
  <si>
    <t>105L  :883287:00:------:--</t>
  </si>
  <si>
    <t>21:0720:001359</t>
  </si>
  <si>
    <t>21:0213:001151</t>
  </si>
  <si>
    <t>21:0213:001151:0001:0001:00</t>
  </si>
  <si>
    <t>105L  :883288:00:------:--</t>
  </si>
  <si>
    <t>21:0720:001360</t>
  </si>
  <si>
    <t>21:0213:001152</t>
  </si>
  <si>
    <t>21:0213:001152:0001:0001:00</t>
  </si>
  <si>
    <t>105L  :883289:00:------:--</t>
  </si>
  <si>
    <t>21:0720:001361</t>
  </si>
  <si>
    <t>21:0213:001153</t>
  </si>
  <si>
    <t>21:0213:001153:0001:0001:00</t>
  </si>
  <si>
    <t>105L  :883290:00:------:--</t>
  </si>
  <si>
    <t>21:0720:001362</t>
  </si>
  <si>
    <t>21:0213:001154</t>
  </si>
  <si>
    <t>21:0213:001154:0001:0001:00</t>
  </si>
  <si>
    <t>105L  :883291:00:------:--</t>
  </si>
  <si>
    <t>21:0720:001363</t>
  </si>
  <si>
    <t>21:0213:001155</t>
  </si>
  <si>
    <t>21:0213:001155:0001:0001:00</t>
  </si>
  <si>
    <t>105L  :883292:00:------:--</t>
  </si>
  <si>
    <t>21:0720:001364</t>
  </si>
  <si>
    <t>21:0213:001156</t>
  </si>
  <si>
    <t>21:0213:001156:0001:0001:00</t>
  </si>
  <si>
    <t>105L  :883293:00:------:--</t>
  </si>
  <si>
    <t>21:0720:001365</t>
  </si>
  <si>
    <t>21:0213:001157</t>
  </si>
  <si>
    <t>21:0213:001157:0001:0001:00</t>
  </si>
  <si>
    <t>105L  :883294:00:------:--</t>
  </si>
  <si>
    <t>21:0720:001366</t>
  </si>
  <si>
    <t>21:0213:001158</t>
  </si>
  <si>
    <t>21:0213:001158:0001:0001:00</t>
  </si>
  <si>
    <t>105L  :883295:00:------:--</t>
  </si>
  <si>
    <t>21:0720:001367</t>
  </si>
  <si>
    <t>21:0213:001159</t>
  </si>
  <si>
    <t>21:0213:001159:0001:0001:00</t>
  </si>
  <si>
    <t>105L  :883296:00:------:--</t>
  </si>
  <si>
    <t>21:0720:001368</t>
  </si>
  <si>
    <t>21:0213:001160</t>
  </si>
  <si>
    <t>21:0213:001160:0001:0001:00</t>
  </si>
  <si>
    <t>105L  :883297:9Y:------:--</t>
  </si>
  <si>
    <t>21:0720:001369</t>
  </si>
  <si>
    <t>105L  :883298:00:------:--</t>
  </si>
  <si>
    <t>21:0720:001370</t>
  </si>
  <si>
    <t>21:0213:001161</t>
  </si>
  <si>
    <t>21:0213:001161:0001:0001:00</t>
  </si>
  <si>
    <t>105L  :883299:00:------:--</t>
  </si>
  <si>
    <t>21:0720:001371</t>
  </si>
  <si>
    <t>21:0213:001162</t>
  </si>
  <si>
    <t>21:0213:001162:0001:0001:00</t>
  </si>
  <si>
    <t>105L  :883300:00:------:--</t>
  </si>
  <si>
    <t>21:0720:001372</t>
  </si>
  <si>
    <t>21:0213:001163</t>
  </si>
  <si>
    <t>21:0213:001163:0001:0001:00</t>
  </si>
  <si>
    <t>105L  :883301:80:883303:20</t>
  </si>
  <si>
    <t>21:0720:001373</t>
  </si>
  <si>
    <t>21:0213:001164</t>
  </si>
  <si>
    <t>21:0213:001164:0002:0001:02</t>
  </si>
  <si>
    <t>105L  :883302:10:------:--</t>
  </si>
  <si>
    <t>21:0720:001374</t>
  </si>
  <si>
    <t>21:0213:001164:0001:0001:00</t>
  </si>
  <si>
    <t>105L  :883303:20:883302:10</t>
  </si>
  <si>
    <t>21:0720:001375</t>
  </si>
  <si>
    <t>21:0213:001164:0002:0001:01</t>
  </si>
  <si>
    <t>105L  :883304:00:------:--</t>
  </si>
  <si>
    <t>21:0720:001376</t>
  </si>
  <si>
    <t>21:0213:001165</t>
  </si>
  <si>
    <t>21:0213:001165:0001:0001:00</t>
  </si>
  <si>
    <t>105L  :883305:00:------:--</t>
  </si>
  <si>
    <t>21:0720:001377</t>
  </si>
  <si>
    <t>21:0213:001166</t>
  </si>
  <si>
    <t>21:0213:001166:0001:0001:00</t>
  </si>
  <si>
    <t>105L  :883306:00:------:--</t>
  </si>
  <si>
    <t>21:0720:001378</t>
  </si>
  <si>
    <t>21:0213:001167</t>
  </si>
  <si>
    <t>21:0213:001167:0001:0001:00</t>
  </si>
  <si>
    <t>105L  :883307:00:------:--</t>
  </si>
  <si>
    <t>21:0720:001379</t>
  </si>
  <si>
    <t>21:0213:001168</t>
  </si>
  <si>
    <t>21:0213:001168:0001:0001:00</t>
  </si>
  <si>
    <t>105L  :883308:00:------:--</t>
  </si>
  <si>
    <t>21:0720:001380</t>
  </si>
  <si>
    <t>21:0213:001169</t>
  </si>
  <si>
    <t>21:0213:001169:0001:0001:00</t>
  </si>
  <si>
    <t>105L  :883309:00:------:--</t>
  </si>
  <si>
    <t>21:0720:001381</t>
  </si>
  <si>
    <t>21:0213:001170</t>
  </si>
  <si>
    <t>21:0213:001170:0001:0001:00</t>
  </si>
  <si>
    <t>105L  :883310:00:------:--</t>
  </si>
  <si>
    <t>21:0720:001382</t>
  </si>
  <si>
    <t>21:0213:001171</t>
  </si>
  <si>
    <t>21:0213:001171:0001:0001:00</t>
  </si>
  <si>
    <t>105L  :883311:9Z:------:--</t>
  </si>
  <si>
    <t>21:0720:001383</t>
  </si>
  <si>
    <t>105L  :883312:00:------:--</t>
  </si>
  <si>
    <t>21:0720:001384</t>
  </si>
  <si>
    <t>21:0213:001172</t>
  </si>
  <si>
    <t>21:0213:001172:0001:0001:00</t>
  </si>
  <si>
    <t>105L  :883313:00:------:--</t>
  </si>
  <si>
    <t>21:0720:001385</t>
  </si>
  <si>
    <t>21:0213:001173</t>
  </si>
  <si>
    <t>21:0213:001173:0001:0001:00</t>
  </si>
  <si>
    <t>105L  :883314:00:------:--</t>
  </si>
  <si>
    <t>21:0720:001386</t>
  </si>
  <si>
    <t>21:0213:001174</t>
  </si>
  <si>
    <t>21:0213:001174:0001:0001:00</t>
  </si>
  <si>
    <t>105L  :883315:00:------:--</t>
  </si>
  <si>
    <t>21:0720:001387</t>
  </si>
  <si>
    <t>21:0213:001175</t>
  </si>
  <si>
    <t>21:0213:001175:0001:0001:00</t>
  </si>
  <si>
    <t>105L  :883316:00:------:--</t>
  </si>
  <si>
    <t>21:0720:001388</t>
  </si>
  <si>
    <t>21:0213:001176</t>
  </si>
  <si>
    <t>21:0213:001176:0001:0001:00</t>
  </si>
  <si>
    <t>105L  :883317:00:------:--</t>
  </si>
  <si>
    <t>21:0720:001389</t>
  </si>
  <si>
    <t>21:0213:001177</t>
  </si>
  <si>
    <t>21:0213:001177:0001:0001:00</t>
  </si>
  <si>
    <t>105L  :883318:00:------:--</t>
  </si>
  <si>
    <t>21:0720:001390</t>
  </si>
  <si>
    <t>21:0213:001178</t>
  </si>
  <si>
    <t>21:0213:001178:0001:0001:00</t>
  </si>
  <si>
    <t>105L  :883319:00:------:--</t>
  </si>
  <si>
    <t>21:0720:001391</t>
  </si>
  <si>
    <t>21:0213:001179</t>
  </si>
  <si>
    <t>21:0213:001179:0001:0001:00</t>
  </si>
  <si>
    <t>105L  :883320:00:------:--</t>
  </si>
  <si>
    <t>21:0720:001392</t>
  </si>
  <si>
    <t>21:0213:001180</t>
  </si>
  <si>
    <t>21:0213:001180:0001:0001:00</t>
  </si>
  <si>
    <t>105L  :883321:80:883322:10</t>
  </si>
  <si>
    <t>21:0720:001393</t>
  </si>
  <si>
    <t>21:0213:001181</t>
  </si>
  <si>
    <t>21:0213:001181:0001:0001:02</t>
  </si>
  <si>
    <t>105L  :883322:10:------:--</t>
  </si>
  <si>
    <t>21:0720:001394</t>
  </si>
  <si>
    <t>21:0213:001181:0001:0001:01</t>
  </si>
  <si>
    <t>105L  :883323:20:883322:10</t>
  </si>
  <si>
    <t>21:0720:001395</t>
  </si>
  <si>
    <t>21:0213:001181:0002:0001:00</t>
  </si>
  <si>
    <t>105L  :883324:00:------:--</t>
  </si>
  <si>
    <t>21:0720:001396</t>
  </si>
  <si>
    <t>21:0213:001182</t>
  </si>
  <si>
    <t>21:0213:001182:0001:0001:00</t>
  </si>
  <si>
    <t>105L  :883325:00:------:--</t>
  </si>
  <si>
    <t>21:0720:001397</t>
  </si>
  <si>
    <t>21:0213:001183</t>
  </si>
  <si>
    <t>21:0213:001183:0001:0001:00</t>
  </si>
  <si>
    <t>105L  :883326:00:------:--</t>
  </si>
  <si>
    <t>21:0720:001398</t>
  </si>
  <si>
    <t>21:0213:001184</t>
  </si>
  <si>
    <t>21:0213:001184:0001:0001:00</t>
  </si>
  <si>
    <t>105L  :883327:00:------:--</t>
  </si>
  <si>
    <t>21:0720:001399</t>
  </si>
  <si>
    <t>21:0213:001185</t>
  </si>
  <si>
    <t>21:0213:001185:0001:0001:00</t>
  </si>
  <si>
    <t>105L  :883328:9Z:------:--</t>
  </si>
  <si>
    <t>21:0720:001400</t>
  </si>
  <si>
    <t>105L  :883329:00:------:--</t>
  </si>
  <si>
    <t>21:0720:001401</t>
  </si>
  <si>
    <t>21:0213:001186</t>
  </si>
  <si>
    <t>21:0213:001186:0001:0001:00</t>
  </si>
  <si>
    <t>105L  :883330:00:------:--</t>
  </si>
  <si>
    <t>21:0720:001402</t>
  </si>
  <si>
    <t>21:0213:001187</t>
  </si>
  <si>
    <t>21:0213:001187:0001:0001:00</t>
  </si>
  <si>
    <t>105L  :883331:00:------:--</t>
  </si>
  <si>
    <t>21:0720:001403</t>
  </si>
  <si>
    <t>21:0213:001188</t>
  </si>
  <si>
    <t>21:0213:001188:0001:0001:00</t>
  </si>
  <si>
    <t>105L  :883332:00:------:--</t>
  </si>
  <si>
    <t>21:0720:001404</t>
  </si>
  <si>
    <t>21:0213:001189</t>
  </si>
  <si>
    <t>21:0213:001189:0001:0001:00</t>
  </si>
  <si>
    <t>105L  :883333:00:------:--</t>
  </si>
  <si>
    <t>21:0720:001405</t>
  </si>
  <si>
    <t>21:0213:001190</t>
  </si>
  <si>
    <t>21:0213:001190:0001:0001:00</t>
  </si>
  <si>
    <t>105L  :883334:00:------:--</t>
  </si>
  <si>
    <t>21:0720:001406</t>
  </si>
  <si>
    <t>21:0213:001191</t>
  </si>
  <si>
    <t>21:0213:001191:0001:0001:00</t>
  </si>
  <si>
    <t>105L  :883335:00:------:--</t>
  </si>
  <si>
    <t>21:0720:001407</t>
  </si>
  <si>
    <t>21:0213:001192</t>
  </si>
  <si>
    <t>21:0213:001192:0001:0001:00</t>
  </si>
  <si>
    <t>105L  :883336:00:------:--</t>
  </si>
  <si>
    <t>21:0720:001408</t>
  </si>
  <si>
    <t>21:0213:001193</t>
  </si>
  <si>
    <t>21:0213:001193:0001:0001:00</t>
  </si>
  <si>
    <t>105L  :883337:00:------:--</t>
  </si>
  <si>
    <t>21:0720:001409</t>
  </si>
  <si>
    <t>21:0213:001194</t>
  </si>
  <si>
    <t>21:0213:001194:0001:0001:00</t>
  </si>
  <si>
    <t>105L  :883338:00:------:--</t>
  </si>
  <si>
    <t>21:0720:001410</t>
  </si>
  <si>
    <t>21:0213:001195</t>
  </si>
  <si>
    <t>21:0213:001195:0001:0001:00</t>
  </si>
  <si>
    <t>105L  :883339:00:------:--</t>
  </si>
  <si>
    <t>21:0720:001411</t>
  </si>
  <si>
    <t>21:0213:001196</t>
  </si>
  <si>
    <t>21:0213:001196:0001:0001:00</t>
  </si>
  <si>
    <t>105L  :883340:00:------:--</t>
  </si>
  <si>
    <t>21:0720:001412</t>
  </si>
  <si>
    <t>21:0213:001197</t>
  </si>
  <si>
    <t>21:0213:001197:0001:0001:00</t>
  </si>
  <si>
    <t>105L  :883341:80:883343:10</t>
  </si>
  <si>
    <t>21:0720:001413</t>
  </si>
  <si>
    <t>21:0213:001199</t>
  </si>
  <si>
    <t>21:0213:001199:0001:0001:02</t>
  </si>
  <si>
    <t>105L  :883342:00:------:--</t>
  </si>
  <si>
    <t>21:0720:001414</t>
  </si>
  <si>
    <t>21:0213:001198</t>
  </si>
  <si>
    <t>21:0213:001198:0001:0001:00</t>
  </si>
  <si>
    <t>105L  :883343:10:------:--</t>
  </si>
  <si>
    <t>21:0720:001415</t>
  </si>
  <si>
    <t>21:0213:001199:0001:0001:01</t>
  </si>
  <si>
    <t>105L  :883344:20:883343:10</t>
  </si>
  <si>
    <t>21:0720:001416</t>
  </si>
  <si>
    <t>21:0213:001199:0002:0001:00</t>
  </si>
  <si>
    <t>105L  :883345:00:------:--</t>
  </si>
  <si>
    <t>21:0720:001417</t>
  </si>
  <si>
    <t>21:0213:001200</t>
  </si>
  <si>
    <t>21:0213:001200:0001:0001:00</t>
  </si>
  <si>
    <t>105L  :883346:00:------:--</t>
  </si>
  <si>
    <t>21:0720:001418</t>
  </si>
  <si>
    <t>21:0213:001201</t>
  </si>
  <si>
    <t>21:0213:001201:0001:0001:00</t>
  </si>
  <si>
    <t>105L  :883347:00:------:--</t>
  </si>
  <si>
    <t>21:0720:001419</t>
  </si>
  <si>
    <t>21:0213:001202</t>
  </si>
  <si>
    <t>21:0213:001202:0001:0001:00</t>
  </si>
  <si>
    <t>105L  :883348:00:------:--</t>
  </si>
  <si>
    <t>21:0720:001420</t>
  </si>
  <si>
    <t>21:0213:001203</t>
  </si>
  <si>
    <t>21:0213:001203:0001:0001:00</t>
  </si>
  <si>
    <t>105L  :883349:9Z:------:--</t>
  </si>
  <si>
    <t>21:0720:001421</t>
  </si>
  <si>
    <t>105L  :883350:00:------:--</t>
  </si>
  <si>
    <t>21:0720:001422</t>
  </si>
  <si>
    <t>21:0213:001204</t>
  </si>
  <si>
    <t>21:0213:001204:0001:0001:00</t>
  </si>
  <si>
    <t>105L  :883351:00:------:--</t>
  </si>
  <si>
    <t>21:0720:001423</t>
  </si>
  <si>
    <t>21:0213:001205</t>
  </si>
  <si>
    <t>21:0213:001205:0001:0001:00</t>
  </si>
  <si>
    <t>105L  :883352:00:------:--</t>
  </si>
  <si>
    <t>21:0720:001424</t>
  </si>
  <si>
    <t>21:0213:001206</t>
  </si>
  <si>
    <t>21:0213:001206:0001:0001:00</t>
  </si>
  <si>
    <t>105L  :883353:00:------:--</t>
  </si>
  <si>
    <t>21:0720:001425</t>
  </si>
  <si>
    <t>21:0213:001207</t>
  </si>
  <si>
    <t>21:0213:001207:0001:0001:00</t>
  </si>
  <si>
    <t>105L  :883354:00:------:--</t>
  </si>
  <si>
    <t>21:0720:001426</t>
  </si>
  <si>
    <t>21:0213:001208</t>
  </si>
  <si>
    <t>21:0213:001208:0001:0001:00</t>
  </si>
  <si>
    <t>105L  :883355:00:------:--</t>
  </si>
  <si>
    <t>21:0720:001427</t>
  </si>
  <si>
    <t>21:0213:001209</t>
  </si>
  <si>
    <t>21:0213:001209:0001:0001:00</t>
  </si>
  <si>
    <t>105L  :883356:00:------:--</t>
  </si>
  <si>
    <t>21:0720:001428</t>
  </si>
  <si>
    <t>21:0213:001210</t>
  </si>
  <si>
    <t>21:0213:001210:0001:0001:00</t>
  </si>
  <si>
    <t>105L  :883357:00:------:--</t>
  </si>
  <si>
    <t>21:0720:001429</t>
  </si>
  <si>
    <t>21:0213:001211</t>
  </si>
  <si>
    <t>21:0213:001211:0001:0001:00</t>
  </si>
  <si>
    <t>105L  :883358:00:------:--</t>
  </si>
  <si>
    <t>21:0720:001430</t>
  </si>
  <si>
    <t>21:0213:001212</t>
  </si>
  <si>
    <t>21:0213:001212:0001:0001:00</t>
  </si>
  <si>
    <t>105L  :883359:00:------:--</t>
  </si>
  <si>
    <t>21:0720:001431</t>
  </si>
  <si>
    <t>21:0213:001213</t>
  </si>
  <si>
    <t>21:0213:001213:0001:0001:00</t>
  </si>
  <si>
    <t>105L  :883360:00:------:--</t>
  </si>
  <si>
    <t>21:0720:001432</t>
  </si>
  <si>
    <t>21:0213:001214</t>
  </si>
  <si>
    <t>21:0213:001214:0001:0001:00</t>
  </si>
  <si>
    <t>105L  :883361:80:883362:10</t>
  </si>
  <si>
    <t>21:0720:001433</t>
  </si>
  <si>
    <t>21:0213:001215</t>
  </si>
  <si>
    <t>21:0213:001215:0001:0001:02</t>
  </si>
  <si>
    <t>105L  :883362:10:------:--</t>
  </si>
  <si>
    <t>21:0720:001434</t>
  </si>
  <si>
    <t>21:0213:001215:0001:0001:01</t>
  </si>
  <si>
    <t>105L  :883363:20:883362:10</t>
  </si>
  <si>
    <t>21:0720:001435</t>
  </si>
  <si>
    <t>21:0213:001215:0002:0001:00</t>
  </si>
  <si>
    <t>105L  :883364:00:------:--</t>
  </si>
  <si>
    <t>21:0720:001436</t>
  </si>
  <si>
    <t>21:0213:001216</t>
  </si>
  <si>
    <t>21:0213:001216:0001:0001:00</t>
  </si>
  <si>
    <t>105L  :883365:00:------:--</t>
  </si>
  <si>
    <t>21:0720:001437</t>
  </si>
  <si>
    <t>21:0213:001217</t>
  </si>
  <si>
    <t>21:0213:001217:0001:0001:00</t>
  </si>
  <si>
    <t>105L  :883366:00:------:--</t>
  </si>
  <si>
    <t>21:0720:001438</t>
  </si>
  <si>
    <t>21:0213:001218</t>
  </si>
  <si>
    <t>21:0213:001218:0001:0001:00</t>
  </si>
  <si>
    <t>105L  :883367:00:------:--</t>
  </si>
  <si>
    <t>21:0720:001439</t>
  </si>
  <si>
    <t>21:0213:001219</t>
  </si>
  <si>
    <t>21:0213:001219:0001:0001:00</t>
  </si>
  <si>
    <t>105L  :883368:00:------:--</t>
  </si>
  <si>
    <t>21:0720:001440</t>
  </si>
  <si>
    <t>21:0213:001220</t>
  </si>
  <si>
    <t>21:0213:001220:0001:0001:00</t>
  </si>
  <si>
    <t>105L  :883369:00:------:--</t>
  </si>
  <si>
    <t>21:0720:001441</t>
  </si>
  <si>
    <t>21:0213:001221</t>
  </si>
  <si>
    <t>21:0213:001221:0001:0001:00</t>
  </si>
  <si>
    <t>105L  :883370:00:------:--</t>
  </si>
  <si>
    <t>21:0720:001442</t>
  </si>
  <si>
    <t>21:0213:001222</t>
  </si>
  <si>
    <t>21:0213:001222:0001:0001:00</t>
  </si>
  <si>
    <t>105L  :883371:00:------:--</t>
  </si>
  <si>
    <t>21:0720:001443</t>
  </si>
  <si>
    <t>21:0213:001223</t>
  </si>
  <si>
    <t>21:0213:001223:0001:0001:00</t>
  </si>
  <si>
    <t>105L  :883372:00:------:--</t>
  </si>
  <si>
    <t>21:0720:001444</t>
  </si>
  <si>
    <t>21:0213:001224</t>
  </si>
  <si>
    <t>21:0213:001224:0001:0001:00</t>
  </si>
  <si>
    <t>105L  :883373:9Y:------:--</t>
  </si>
  <si>
    <t>21:0720:001445</t>
  </si>
  <si>
    <t>105L  :883374:00:------:--</t>
  </si>
  <si>
    <t>21:0720:001446</t>
  </si>
  <si>
    <t>21:0213:001225</t>
  </si>
  <si>
    <t>21:0213:001225:0001:0001:00</t>
  </si>
  <si>
    <t>105L  :883375:00:------:--</t>
  </si>
  <si>
    <t>21:0720:001447</t>
  </si>
  <si>
    <t>21:0213:001226</t>
  </si>
  <si>
    <t>21:0213:001226:0001:0001:00</t>
  </si>
  <si>
    <t>105L  :883376:00:------:--</t>
  </si>
  <si>
    <t>21:0720:001448</t>
  </si>
  <si>
    <t>21:0213:001227</t>
  </si>
  <si>
    <t>21:0213:001227:0001:0001:00</t>
  </si>
  <si>
    <t>105L  :883377:00:------:--</t>
  </si>
  <si>
    <t>21:0720:001449</t>
  </si>
  <si>
    <t>21:0213:001228</t>
  </si>
  <si>
    <t>21:0213:001228:0001:0001:00</t>
  </si>
  <si>
    <t>105L  :883378:00:------:--</t>
  </si>
  <si>
    <t>21:0720:001450</t>
  </si>
  <si>
    <t>21:0213:001229</t>
  </si>
  <si>
    <t>21:0213:001229:0001:0001:00</t>
  </si>
  <si>
    <t>105L  :883379:00:------:--</t>
  </si>
  <si>
    <t>21:0720:001451</t>
  </si>
  <si>
    <t>21:0213:001230</t>
  </si>
  <si>
    <t>21:0213:001230:0001:0001:00</t>
  </si>
  <si>
    <t>105L  :883380:00:------:--</t>
  </si>
  <si>
    <t>21:0720:001452</t>
  </si>
  <si>
    <t>21:0213:001231</t>
  </si>
  <si>
    <t>21:0213:001231:0001:0001:00</t>
  </si>
  <si>
    <t>105L  :883381:80:883383:10</t>
  </si>
  <si>
    <t>21:0720:001453</t>
  </si>
  <si>
    <t>21:0213:001233</t>
  </si>
  <si>
    <t>21:0213:001233:0001:0001:02</t>
  </si>
  <si>
    <t>105L  :883382:00:------:--</t>
  </si>
  <si>
    <t>21:0720:001454</t>
  </si>
  <si>
    <t>21:0213:001232</t>
  </si>
  <si>
    <t>21:0213:001232:0001:0001:00</t>
  </si>
  <si>
    <t>105L  :883383:10:------:--</t>
  </si>
  <si>
    <t>21:0720:001455</t>
  </si>
  <si>
    <t>21:0213:001233:0001:0001:01</t>
  </si>
  <si>
    <t>105L  :883384:20:883383:10</t>
  </si>
  <si>
    <t>21:0720:001456</t>
  </si>
  <si>
    <t>21:0213:001233:0002:0001:00</t>
  </si>
  <si>
    <t>105L  :883385:00:------:--</t>
  </si>
  <si>
    <t>21:0720:001457</t>
  </si>
  <si>
    <t>21:0213:001234</t>
  </si>
  <si>
    <t>21:0213:001234:0001:0001:00</t>
  </si>
  <si>
    <t>105L  :883386:00:------:--</t>
  </si>
  <si>
    <t>21:0720:001458</t>
  </si>
  <si>
    <t>21:0213:001235</t>
  </si>
  <si>
    <t>21:0213:001235:0001:0001:00</t>
  </si>
  <si>
    <t>105L  :883387:00:------:--</t>
  </si>
  <si>
    <t>21:0720:001459</t>
  </si>
  <si>
    <t>21:0213:001236</t>
  </si>
  <si>
    <t>21:0213:001236:0001:0001:00</t>
  </si>
  <si>
    <t>105L  :883388:00:------:--</t>
  </si>
  <si>
    <t>21:0720:001460</t>
  </si>
  <si>
    <t>21:0213:001237</t>
  </si>
  <si>
    <t>21:0213:001237:0001:0001:00</t>
  </si>
  <si>
    <t>105L  :883389:00:------:--</t>
  </si>
  <si>
    <t>21:0720:001461</t>
  </si>
  <si>
    <t>21:0213:001238</t>
  </si>
  <si>
    <t>21:0213:001238:0001:0001:00</t>
  </si>
  <si>
    <t>105L  :883390:00:------:--</t>
  </si>
  <si>
    <t>21:0720:001462</t>
  </si>
  <si>
    <t>21:0213:001239</t>
  </si>
  <si>
    <t>21:0213:001239:0001:0001:00</t>
  </si>
  <si>
    <t>105L  :883391:00:------:--</t>
  </si>
  <si>
    <t>21:0720:001463</t>
  </si>
  <si>
    <t>21:0213:001240</t>
  </si>
  <si>
    <t>21:0213:001240:0001:0001:00</t>
  </si>
  <si>
    <t>105L  :883392:00:------:--</t>
  </si>
  <si>
    <t>21:0720:001464</t>
  </si>
  <si>
    <t>21:0213:001241</t>
  </si>
  <si>
    <t>21:0213:001241:0001:0001:00</t>
  </si>
  <si>
    <t>105L  :883393:00:------:--</t>
  </si>
  <si>
    <t>21:0720:001465</t>
  </si>
  <si>
    <t>21:0213:001242</t>
  </si>
  <si>
    <t>21:0213:001242:0001:0001:00</t>
  </si>
  <si>
    <t>105L  :883394:00:------:--</t>
  </si>
  <si>
    <t>21:0720:001466</t>
  </si>
  <si>
    <t>21:0213:001243</t>
  </si>
  <si>
    <t>21:0213:001243:0001:0001:00</t>
  </si>
  <si>
    <t>105L  :883395:00:------:--</t>
  </si>
  <si>
    <t>21:0720:001467</t>
  </si>
  <si>
    <t>21:0213:001244</t>
  </si>
  <si>
    <t>21:0213:001244:0001:0001:00</t>
  </si>
  <si>
    <t>105L  :883396:9X:------:--</t>
  </si>
  <si>
    <t>21:0720:001468</t>
  </si>
  <si>
    <t>105L  :883397:00:------:--</t>
  </si>
  <si>
    <t>21:0720:001469</t>
  </si>
  <si>
    <t>21:0213:001245</t>
  </si>
  <si>
    <t>21:0213:001245:0001:0001:00</t>
  </si>
  <si>
    <t>105L  :883398:00:------:--</t>
  </si>
  <si>
    <t>21:0720:001470</t>
  </si>
  <si>
    <t>21:0213:001246</t>
  </si>
  <si>
    <t>21:0213:001246:0001:0001:00</t>
  </si>
  <si>
    <t>105L  :883399:00:------:--</t>
  </si>
  <si>
    <t>21:0720:001471</t>
  </si>
  <si>
    <t>21:0213:001247</t>
  </si>
  <si>
    <t>21:0213:001247:0001:0001:00</t>
  </si>
  <si>
    <t>105L  :883400:00:------:--</t>
  </si>
  <si>
    <t>21:0720:001472</t>
  </si>
  <si>
    <t>21:0213:001248</t>
  </si>
  <si>
    <t>21:0213:001248:0001:0001:00</t>
  </si>
  <si>
    <t>105L  :883401:80:883405:10</t>
  </si>
  <si>
    <t>21:0720:001473</t>
  </si>
  <si>
    <t>21:0213:001252</t>
  </si>
  <si>
    <t>21:0213:001252:0001:0001:02</t>
  </si>
  <si>
    <t>105L  :883402:00:------:--</t>
  </si>
  <si>
    <t>21:0720:001474</t>
  </si>
  <si>
    <t>21:0213:001249</t>
  </si>
  <si>
    <t>21:0213:001249:0001:0001:00</t>
  </si>
  <si>
    <t>105L  :883403:00:------:--</t>
  </si>
  <si>
    <t>21:0720:001475</t>
  </si>
  <si>
    <t>21:0213:001250</t>
  </si>
  <si>
    <t>21:0213:001250:0001:0001:00</t>
  </si>
  <si>
    <t>105L  :883404:00:------:--</t>
  </si>
  <si>
    <t>21:0720:001476</t>
  </si>
  <si>
    <t>21:0213:001251</t>
  </si>
  <si>
    <t>21:0213:001251:0001:0001:00</t>
  </si>
  <si>
    <t>105L  :883405:10:------:--</t>
  </si>
  <si>
    <t>21:0720:001477</t>
  </si>
  <si>
    <t>21:0213:001252:0001:0001:01</t>
  </si>
  <si>
    <t>105L  :883406:20:883405:10</t>
  </si>
  <si>
    <t>21:0720:001478</t>
  </si>
  <si>
    <t>21:0213:001252:0002:0001:00</t>
  </si>
  <si>
    <t>105L  :883407:00:------:--</t>
  </si>
  <si>
    <t>21:0720:001479</t>
  </si>
  <si>
    <t>21:0213:001253</t>
  </si>
  <si>
    <t>21:0213:001253:0001:0001:00</t>
  </si>
  <si>
    <t>105L  :883408:00:------:--</t>
  </si>
  <si>
    <t>21:0720:001480</t>
  </si>
  <si>
    <t>21:0213:001254</t>
  </si>
  <si>
    <t>21:0213:001254:0001:0001:00</t>
  </si>
  <si>
    <t>105L  :883409:00:------:--</t>
  </si>
  <si>
    <t>21:0720:001481</t>
  </si>
  <si>
    <t>21:0213:001255</t>
  </si>
  <si>
    <t>21:0213:001255:0001:0001:00</t>
  </si>
  <si>
    <t>105L  :883410:00:------:--</t>
  </si>
  <si>
    <t>21:0720:001482</t>
  </si>
  <si>
    <t>21:0213:001256</t>
  </si>
  <si>
    <t>21:0213:001256:0001:0001:00</t>
  </si>
  <si>
    <t>105L  :883411:00:------:--</t>
  </si>
  <si>
    <t>21:0720:001483</t>
  </si>
  <si>
    <t>21:0213:001257</t>
  </si>
  <si>
    <t>21:0213:001257:0001:0001:00</t>
  </si>
  <si>
    <t>105L  :883412:00:------:--</t>
  </si>
  <si>
    <t>21:0720:001484</t>
  </si>
  <si>
    <t>21:0213:001258</t>
  </si>
  <si>
    <t>21:0213:001258:0001:0001:00</t>
  </si>
  <si>
    <t>105L  :883413:9X:------:--</t>
  </si>
  <si>
    <t>21:0720:001485</t>
  </si>
  <si>
    <t>105L  :883414:00:------:--</t>
  </si>
  <si>
    <t>21:0720:001486</t>
  </si>
  <si>
    <t>21:0213:001259</t>
  </si>
  <si>
    <t>21:0213:001259:0001:0001:00</t>
  </si>
  <si>
    <t>105L  :883415:00:------:--</t>
  </si>
  <si>
    <t>21:0720:001487</t>
  </si>
  <si>
    <t>21:0213:001260</t>
  </si>
  <si>
    <t>21:0213:001260:0001:0001:00</t>
  </si>
  <si>
    <t>105L  :883416:00:------:--</t>
  </si>
  <si>
    <t>21:0720:001488</t>
  </si>
  <si>
    <t>21:0213:001261</t>
  </si>
  <si>
    <t>21:0213:001261:0001:0001:00</t>
  </si>
  <si>
    <t>105L  :883417:00:------:--</t>
  </si>
  <si>
    <t>21:0720:001489</t>
  </si>
  <si>
    <t>21:0213:001262</t>
  </si>
  <si>
    <t>21:0213:001262:0001:0001:00</t>
  </si>
  <si>
    <t>105L  :883418:00:------:--</t>
  </si>
  <si>
    <t>21:0720:001490</t>
  </si>
  <si>
    <t>21:0213:001263</t>
  </si>
  <si>
    <t>21:0213:001263:0001:0001:00</t>
  </si>
  <si>
    <t>105L  :883419:00:------:--</t>
  </si>
  <si>
    <t>21:0720:001491</t>
  </si>
  <si>
    <t>21:0213:001264</t>
  </si>
  <si>
    <t>21:0213:001264:0001:0001:00</t>
  </si>
  <si>
    <t>105L  :883420:00:------:--</t>
  </si>
  <si>
    <t>21:0720:001492</t>
  </si>
  <si>
    <t>21:0213:001265</t>
  </si>
  <si>
    <t>21:0213:001265:0001:0001:00</t>
  </si>
  <si>
    <t>105L  :883421:80:883431:20</t>
  </si>
  <si>
    <t>21:0720:001493</t>
  </si>
  <si>
    <t>21:0213:001274</t>
  </si>
  <si>
    <t>21:0213:001274:0002:0001:02</t>
  </si>
  <si>
    <t>105L  :883422:00:------:--</t>
  </si>
  <si>
    <t>21:0720:001494</t>
  </si>
  <si>
    <t>21:0213:001266</t>
  </si>
  <si>
    <t>21:0213:001266:0001:0001:00</t>
  </si>
  <si>
    <t>105L  :883423:00:------:--</t>
  </si>
  <si>
    <t>21:0720:001495</t>
  </si>
  <si>
    <t>21:0213:001267</t>
  </si>
  <si>
    <t>21:0213:001267:0001:0001:00</t>
  </si>
  <si>
    <t>105L  :883424:00:------:--</t>
  </si>
  <si>
    <t>21:0720:001496</t>
  </si>
  <si>
    <t>21:0213:001268</t>
  </si>
  <si>
    <t>21:0213:001268:0001:0001:00</t>
  </si>
  <si>
    <t>105L  :883425:00:------:--</t>
  </si>
  <si>
    <t>21:0720:001497</t>
  </si>
  <si>
    <t>21:0213:001269</t>
  </si>
  <si>
    <t>21:0213:001269:0001:0001:00</t>
  </si>
  <si>
    <t>105L  :883426:00:------:--</t>
  </si>
  <si>
    <t>21:0720:001498</t>
  </si>
  <si>
    <t>21:0213:001270</t>
  </si>
  <si>
    <t>21:0213:001270:0001:0001:00</t>
  </si>
  <si>
    <t>105L  :883427:00:------:--</t>
  </si>
  <si>
    <t>21:0720:001499</t>
  </si>
  <si>
    <t>21:0213:001271</t>
  </si>
  <si>
    <t>21:0213:001271:0001:0001:00</t>
  </si>
  <si>
    <t>105L  :883428:00:------:--</t>
  </si>
  <si>
    <t>21:0720:001500</t>
  </si>
  <si>
    <t>21:0213:001272</t>
  </si>
  <si>
    <t>21:0213:001272:0001:0001:00</t>
  </si>
  <si>
    <t>105L  :883429:00:------:--</t>
  </si>
  <si>
    <t>21:0720:001501</t>
  </si>
  <si>
    <t>21:0213:001273</t>
  </si>
  <si>
    <t>21:0213:001273:0001:0001:00</t>
  </si>
  <si>
    <t>105L  :883430:10:------:--</t>
  </si>
  <si>
    <t>21:0720:001502</t>
  </si>
  <si>
    <t>21:0213:001274:0001:0001:00</t>
  </si>
  <si>
    <t>105L  :883431:20:883430:10</t>
  </si>
  <si>
    <t>21:0720:001503</t>
  </si>
  <si>
    <t>21:0213:001274:0002:0001:01</t>
  </si>
  <si>
    <t>105L  :883432:00:------:--</t>
  </si>
  <si>
    <t>21:0720:001504</t>
  </si>
  <si>
    <t>21:0213:001275</t>
  </si>
  <si>
    <t>21:0213:001275:0001:0001:00</t>
  </si>
  <si>
    <t>105L  :883433:00:------:--</t>
  </si>
  <si>
    <t>21:0720:001505</t>
  </si>
  <si>
    <t>21:0213:001276</t>
  </si>
  <si>
    <t>21:0213:001276:0001:0001:00</t>
  </si>
  <si>
    <t>105L  :883434:00:------:--</t>
  </si>
  <si>
    <t>21:0720:001506</t>
  </si>
  <si>
    <t>21:0213:001277</t>
  </si>
  <si>
    <t>21:0213:001277:0001:0001:00</t>
  </si>
  <si>
    <t>105L  :883435:00:------:--</t>
  </si>
  <si>
    <t>21:0720:001507</t>
  </si>
  <si>
    <t>21:0213:001278</t>
  </si>
  <si>
    <t>21:0213:001278:0001:0001:00</t>
  </si>
  <si>
    <t>105L  :883436:00:------:--</t>
  </si>
  <si>
    <t>21:0720:001508</t>
  </si>
  <si>
    <t>21:0213:001279</t>
  </si>
  <si>
    <t>21:0213:001279:0001:0001:00</t>
  </si>
  <si>
    <t>105L  :883437:00:------:--</t>
  </si>
  <si>
    <t>21:0720:001509</t>
  </si>
  <si>
    <t>21:0213:001280</t>
  </si>
  <si>
    <t>21:0213:001280:0001:0001:00</t>
  </si>
  <si>
    <t>105L  :883438:9Y:------:--</t>
  </si>
  <si>
    <t>21:0720:001510</t>
  </si>
  <si>
    <t>105L  :883439:00:------:--</t>
  </si>
  <si>
    <t>21:0720:001511</t>
  </si>
  <si>
    <t>21:0213:001281</t>
  </si>
  <si>
    <t>21:0213:001281:0001:0001:00</t>
  </si>
  <si>
    <t>105L  :883440:00:------:--</t>
  </si>
  <si>
    <t>21:0720:001512</t>
  </si>
  <si>
    <t>21:0213:001282</t>
  </si>
  <si>
    <t>21:0213:001282:0001:0001:00</t>
  </si>
  <si>
    <t>105L  :883441:80:883442:10</t>
  </si>
  <si>
    <t>21:0720:001513</t>
  </si>
  <si>
    <t>21:0213:001283</t>
  </si>
  <si>
    <t>21:0213:001283:0001:0001:02</t>
  </si>
  <si>
    <t>105L  :883442:10:------:--</t>
  </si>
  <si>
    <t>21:0720:001514</t>
  </si>
  <si>
    <t>21:0213:001283:0001:0001:01</t>
  </si>
  <si>
    <t>105L  :883443:20:883442:10</t>
  </si>
  <si>
    <t>21:0720:001515</t>
  </si>
  <si>
    <t>21:0213:001283:0002:0001:00</t>
  </si>
  <si>
    <t>105L  :883444:00:------:--</t>
  </si>
  <si>
    <t>21:0720:001516</t>
  </si>
  <si>
    <t>21:0213:001284</t>
  </si>
  <si>
    <t>21:0213:001284:0001:0001:00</t>
  </si>
  <si>
    <t>105L  :883445:00:------:--</t>
  </si>
  <si>
    <t>21:0720:001517</t>
  </si>
  <si>
    <t>21:0213:001285</t>
  </si>
  <si>
    <t>21:0213:001285:0001:0001:00</t>
  </si>
  <si>
    <t>105L  :883446:00:------:--</t>
  </si>
  <si>
    <t>21:0720:001518</t>
  </si>
  <si>
    <t>21:0213:001286</t>
  </si>
  <si>
    <t>21:0213:001286:0001:0001:00</t>
  </si>
  <si>
    <t>105L  :883447:00:------:--</t>
  </si>
  <si>
    <t>21:0720:001519</t>
  </si>
  <si>
    <t>21:0213:001287</t>
  </si>
  <si>
    <t>21:0213:001287:0001:0001:00</t>
  </si>
  <si>
    <t>105L  :883448:00:------:--</t>
  </si>
  <si>
    <t>21:0720:001520</t>
  </si>
  <si>
    <t>21:0213:001288</t>
  </si>
  <si>
    <t>21:0213:001288:0001:0001:00</t>
  </si>
  <si>
    <t>105L  :883449:00:------:--</t>
  </si>
  <si>
    <t>21:0720:001521</t>
  </si>
  <si>
    <t>21:0213:001289</t>
  </si>
  <si>
    <t>21:0213:001289:0001:0001:00</t>
  </si>
  <si>
    <t>105L  :883450:00:------:--</t>
  </si>
  <si>
    <t>21:0720:001522</t>
  </si>
  <si>
    <t>21:0213:001290</t>
  </si>
  <si>
    <t>21:0213:001290:0001:0001:00</t>
  </si>
  <si>
    <t>105L  :883451:00:------:--</t>
  </si>
  <si>
    <t>21:0720:001523</t>
  </si>
  <si>
    <t>21:0213:001291</t>
  </si>
  <si>
    <t>21:0213:001291:0001:0001:00</t>
  </si>
  <si>
    <t>105L  :883452:00:------:--</t>
  </si>
  <si>
    <t>21:0720:001524</t>
  </si>
  <si>
    <t>21:0213:001292</t>
  </si>
  <si>
    <t>21:0213:001292:0001:0001:00</t>
  </si>
  <si>
    <t>105L  :883453:00:------:--</t>
  </si>
  <si>
    <t>21:0720:001525</t>
  </si>
  <si>
    <t>21:0213:001293</t>
  </si>
  <si>
    <t>21:0213:001293:0001:0001:00</t>
  </si>
  <si>
    <t>105L  :883454:00:------:--</t>
  </si>
  <si>
    <t>21:0720:001526</t>
  </si>
  <si>
    <t>21:0213:001294</t>
  </si>
  <si>
    <t>21:0213:001294:0001:0001:00</t>
  </si>
  <si>
    <t>105L  :883455:00:------:--</t>
  </si>
  <si>
    <t>21:0720:001527</t>
  </si>
  <si>
    <t>21:0213:001295</t>
  </si>
  <si>
    <t>21:0213:001295:0001:0001:00</t>
  </si>
  <si>
    <t>105L  :883456:00:------:--</t>
  </si>
  <si>
    <t>21:0720:001528</t>
  </si>
  <si>
    <t>21:0213:001296</t>
  </si>
  <si>
    <t>21:0213:001296:0001:0001:00</t>
  </si>
  <si>
    <t>105L  :883457:00:------:--</t>
  </si>
  <si>
    <t>21:0720:001529</t>
  </si>
  <si>
    <t>21:0213:001297</t>
  </si>
  <si>
    <t>21:0213:001297:0001:0001:00</t>
  </si>
  <si>
    <t>105L  :883458:9X:------:--</t>
  </si>
  <si>
    <t>21:0720:001530</t>
  </si>
  <si>
    <t>105L  :883459:00:------:--</t>
  </si>
  <si>
    <t>21:0720:001531</t>
  </si>
  <si>
    <t>21:0213:001298</t>
  </si>
  <si>
    <t>21:0213:001298:0001:0001:00</t>
  </si>
  <si>
    <t>105L  :883460:00:------:--</t>
  </si>
  <si>
    <t>21:0720:001532</t>
  </si>
  <si>
    <t>21:0213:001299</t>
  </si>
  <si>
    <t>21:0213:001299:0001:0001:00</t>
  </si>
  <si>
    <t>105L  :883461:80:883464:10</t>
  </si>
  <si>
    <t>21:0720:001533</t>
  </si>
  <si>
    <t>21:0213:001301</t>
  </si>
  <si>
    <t>21:0213:001301:0001:0001:02</t>
  </si>
  <si>
    <t>105L  :883462:00:------:--</t>
  </si>
  <si>
    <t>21:0720:001534</t>
  </si>
  <si>
    <t>21:0213:001300</t>
  </si>
  <si>
    <t>21:0213:001300:0001:0001:00</t>
  </si>
  <si>
    <t>105L  :883463:9X:------:--</t>
  </si>
  <si>
    <t>21:0720:001535</t>
  </si>
  <si>
    <t>105L  :883464:10:------:--</t>
  </si>
  <si>
    <t>21:0720:001536</t>
  </si>
  <si>
    <t>21:0213:001301:0001:0001:01</t>
  </si>
  <si>
    <t>105L  :883465:20:883464:10</t>
  </si>
  <si>
    <t>21:0720:001537</t>
  </si>
  <si>
    <t>21:0213:001301:0002:0001:00</t>
  </si>
  <si>
    <t>105L  :883466:00:------:--</t>
  </si>
  <si>
    <t>21:0720:001538</t>
  </si>
  <si>
    <t>21:0213:001302</t>
  </si>
  <si>
    <t>21:0213:001302:0001:0001:00</t>
  </si>
  <si>
    <t>105L  :883467:00:------:--</t>
  </si>
  <si>
    <t>21:0720:001539</t>
  </si>
  <si>
    <t>21:0213:001303</t>
  </si>
  <si>
    <t>21:0213:001303:0001:0001:00</t>
  </si>
  <si>
    <t>105L  :883468:00:------:--</t>
  </si>
  <si>
    <t>21:0720:001540</t>
  </si>
  <si>
    <t>21:0213:001304</t>
  </si>
  <si>
    <t>21:0213:001304:0001:0001:00</t>
  </si>
  <si>
    <t>105L  :883469:00:------:--</t>
  </si>
  <si>
    <t>21:0720:001541</t>
  </si>
  <si>
    <t>21:0213:001305</t>
  </si>
  <si>
    <t>21:0213:001305:0001:0001:00</t>
  </si>
  <si>
    <t>105L  :883470:00:------:--</t>
  </si>
  <si>
    <t>21:0720:001542</t>
  </si>
  <si>
    <t>21:0213:001306</t>
  </si>
  <si>
    <t>21:0213:001306:0001:0001:00</t>
  </si>
  <si>
    <t>105L  :883471:00:------:--</t>
  </si>
  <si>
    <t>21:0720:001543</t>
  </si>
  <si>
    <t>21:0213:001307</t>
  </si>
  <si>
    <t>21:0213:001307:0001:0001:00</t>
  </si>
  <si>
    <t>105L  :883472:00:------:--</t>
  </si>
  <si>
    <t>21:0720:001544</t>
  </si>
  <si>
    <t>21:0213:001308</t>
  </si>
  <si>
    <t>21:0213:001308:0001:0001:00</t>
  </si>
  <si>
    <t>105L  :883473:00:------:--</t>
  </si>
  <si>
    <t>21:0720:001545</t>
  </si>
  <si>
    <t>21:0213:001309</t>
  </si>
  <si>
    <t>21:0213:001309:0001:0001:00</t>
  </si>
  <si>
    <t>105L  :883474:00:------:--</t>
  </si>
  <si>
    <t>21:0720:001546</t>
  </si>
  <si>
    <t>21:0213:001310</t>
  </si>
  <si>
    <t>21:0213:001310:0001:0001:00</t>
  </si>
  <si>
    <t>105L  :883475:00:------:--</t>
  </si>
  <si>
    <t>21:0720:001547</t>
  </si>
  <si>
    <t>21:0213:001311</t>
  </si>
  <si>
    <t>21:0213:001311:0001:0001:00</t>
  </si>
  <si>
    <t>105L  :883476:00:------:--</t>
  </si>
  <si>
    <t>21:0720:001548</t>
  </si>
  <si>
    <t>21:0213:001312</t>
  </si>
  <si>
    <t>21:0213:001312:0001:0001:00</t>
  </si>
  <si>
    <t>105L  :883477:00:------:--</t>
  </si>
  <si>
    <t>21:0720:001549</t>
  </si>
  <si>
    <t>21:0213:001313</t>
  </si>
  <si>
    <t>21:0213:001313:0001:0001:00</t>
  </si>
  <si>
    <t>105L  :883478:00:------:--</t>
  </si>
  <si>
    <t>21:0720:001550</t>
  </si>
  <si>
    <t>21:0213:001314</t>
  </si>
  <si>
    <t>21:0213:001314:0001:0001:00</t>
  </si>
  <si>
    <t>105L  :883479:00:------:--</t>
  </si>
  <si>
    <t>21:0720:001551</t>
  </si>
  <si>
    <t>21:0213:001315</t>
  </si>
  <si>
    <t>21:0213:001315:0001:0001:00</t>
  </si>
  <si>
    <t>105L  :883480:00:------:--</t>
  </si>
  <si>
    <t>21:0720:001552</t>
  </si>
  <si>
    <t>21:0213:001316</t>
  </si>
  <si>
    <t>21:0213:001316:0001:0001:00</t>
  </si>
  <si>
    <t>105L  :883481:80:883482:10</t>
  </si>
  <si>
    <t>21:0720:001553</t>
  </si>
  <si>
    <t>21:0213:001317</t>
  </si>
  <si>
    <t>21:0213:001317:0001:0001:02</t>
  </si>
  <si>
    <t>105L  :883482:10:------:--</t>
  </si>
  <si>
    <t>21:0720:001554</t>
  </si>
  <si>
    <t>21:0213:001317:0001:0001:01</t>
  </si>
  <si>
    <t>105L  :883483:20:883482:10</t>
  </si>
  <si>
    <t>21:0720:001555</t>
  </si>
  <si>
    <t>21:0213:001317:0002:0001:00</t>
  </si>
  <si>
    <t>105L  :883484:00:------:--</t>
  </si>
  <si>
    <t>21:0720:001556</t>
  </si>
  <si>
    <t>21:0213:001318</t>
  </si>
  <si>
    <t>21:0213:001318:0001:0001:00</t>
  </si>
  <si>
    <t>105L  :883485:00:------:--</t>
  </si>
  <si>
    <t>21:0720:001557</t>
  </si>
  <si>
    <t>21:0213:001319</t>
  </si>
  <si>
    <t>21:0213:001319:0001:0001:00</t>
  </si>
  <si>
    <t>105L  :883486:00:------:--</t>
  </si>
  <si>
    <t>21:0720:001558</t>
  </si>
  <si>
    <t>21:0213:001320</t>
  </si>
  <si>
    <t>21:0213:001320:0001:0001:00</t>
  </si>
  <si>
    <t>105L  :883487:00:------:--</t>
  </si>
  <si>
    <t>21:0720:001559</t>
  </si>
  <si>
    <t>21:0213:001321</t>
  </si>
  <si>
    <t>21:0213:001321:0001:0001:00</t>
  </si>
  <si>
    <t>105L  :883488:00:------:--</t>
  </si>
  <si>
    <t>21:0720:001560</t>
  </si>
  <si>
    <t>21:0213:001322</t>
  </si>
  <si>
    <t>21:0213:001322:0001:0001:00</t>
  </si>
  <si>
    <t>105L  :883489:00:------:--</t>
  </si>
  <si>
    <t>21:0720:001561</t>
  </si>
  <si>
    <t>21:0213:001323</t>
  </si>
  <si>
    <t>21:0213:001323:0001:0001:00</t>
  </si>
  <si>
    <t>105L  :883490:00:------:--</t>
  </si>
  <si>
    <t>21:0720:001562</t>
  </si>
  <si>
    <t>21:0213:001324</t>
  </si>
  <si>
    <t>21:0213:001324:0001:0001:00</t>
  </si>
  <si>
    <t>105L  :883491:00:------:--</t>
  </si>
  <si>
    <t>21:0720:001563</t>
  </si>
  <si>
    <t>21:0213:001325</t>
  </si>
  <si>
    <t>21:0213:001325:0001:0001:00</t>
  </si>
  <si>
    <t>105L  :883492:00:------:--</t>
  </si>
  <si>
    <t>21:0720:001564</t>
  </si>
  <si>
    <t>21:0213:001326</t>
  </si>
  <si>
    <t>21:0213:001326:0001:0001:00</t>
  </si>
  <si>
    <t>105L  :883493:00:------:--</t>
  </si>
  <si>
    <t>21:0720:001565</t>
  </si>
  <si>
    <t>21:0213:001327</t>
  </si>
  <si>
    <t>21:0213:001327:0001:0001:00</t>
  </si>
  <si>
    <t>105L  :883494:00:------:--</t>
  </si>
  <si>
    <t>21:0720:001566</t>
  </si>
  <si>
    <t>21:0213:001328</t>
  </si>
  <si>
    <t>21:0213:001328:0001:0001:00</t>
  </si>
  <si>
    <t>105L  :883495:00:------:--</t>
  </si>
  <si>
    <t>21:0720:001567</t>
  </si>
  <si>
    <t>21:0213:001329</t>
  </si>
  <si>
    <t>21:0213:001329:0001:0001:00</t>
  </si>
  <si>
    <t>105L  :883496:00:------:--</t>
  </si>
  <si>
    <t>21:0720:001568</t>
  </si>
  <si>
    <t>21:0213:001330</t>
  </si>
  <si>
    <t>21:0213:001330:0001:0001:00</t>
  </si>
  <si>
    <t>105L  :883497:00:------:--</t>
  </si>
  <si>
    <t>21:0720:001569</t>
  </si>
  <si>
    <t>21:0213:001331</t>
  </si>
  <si>
    <t>21:0213:001331:0001:0001:00</t>
  </si>
  <si>
    <t>105L  :883498:00:------:--</t>
  </si>
  <si>
    <t>21:0720:001570</t>
  </si>
  <si>
    <t>21:0213:001332</t>
  </si>
  <si>
    <t>21:0213:001332:0001:0001:00</t>
  </si>
  <si>
    <t>105L  :883499:9X:------:--</t>
  </si>
  <si>
    <t>21:0720:001571</t>
  </si>
  <si>
    <t>105L  :883500:00:------:--</t>
  </si>
  <si>
    <t>21:0720:001572</t>
  </si>
  <si>
    <t>21:0213:001333</t>
  </si>
  <si>
    <t>21:0213:001333:0001:0001:00</t>
  </si>
  <si>
    <t>105L  :883501:80:883504:10</t>
  </si>
  <si>
    <t>21:0720:001573</t>
  </si>
  <si>
    <t>21:0213:001336</t>
  </si>
  <si>
    <t>21:0213:001336:0001:0001:02</t>
  </si>
  <si>
    <t>105L  :883502:00:------:--</t>
  </si>
  <si>
    <t>21:0720:001574</t>
  </si>
  <si>
    <t>21:0213:001334</t>
  </si>
  <si>
    <t>21:0213:001334:0001:0001:00</t>
  </si>
  <si>
    <t>105L  :883503:00:------:--</t>
  </si>
  <si>
    <t>21:0720:001575</t>
  </si>
  <si>
    <t>21:0213:001335</t>
  </si>
  <si>
    <t>21:0213:001335:0001:0001:00</t>
  </si>
  <si>
    <t>105L  :883504:10:------:--</t>
  </si>
  <si>
    <t>21:0720:001576</t>
  </si>
  <si>
    <t>21:0213:001336:0001:0001:01</t>
  </si>
  <si>
    <t>105L  :883505:9Z:------:--</t>
  </si>
  <si>
    <t>21:0720:001577</t>
  </si>
  <si>
    <t>105L  :883506:20:883504:10</t>
  </si>
  <si>
    <t>21:0720:001578</t>
  </si>
  <si>
    <t>21:0213:001336:0002:0001:00</t>
  </si>
  <si>
    <t>105L  :883507:00:------:--</t>
  </si>
  <si>
    <t>21:0720:001579</t>
  </si>
  <si>
    <t>21:0213:001337</t>
  </si>
  <si>
    <t>21:0213:001337:0001:0001:00</t>
  </si>
  <si>
    <t>105L  :883508:00:------:--</t>
  </si>
  <si>
    <t>21:0720:001580</t>
  </si>
  <si>
    <t>21:0213:001338</t>
  </si>
  <si>
    <t>21:0213:001338:0001:0001:00</t>
  </si>
  <si>
    <t>105L  :883509:00:------:--</t>
  </si>
  <si>
    <t>21:0720:001581</t>
  </si>
  <si>
    <t>21:0213:001339</t>
  </si>
  <si>
    <t>21:0213:001339:0001:0001:00</t>
  </si>
  <si>
    <t>105L  :883510:00:------:--</t>
  </si>
  <si>
    <t>21:0720:001582</t>
  </si>
  <si>
    <t>21:0213:001340</t>
  </si>
  <si>
    <t>21:0213:001340:0001:0001:00</t>
  </si>
  <si>
    <t>105L  :883511:00:------:--</t>
  </si>
  <si>
    <t>21:0720:001583</t>
  </si>
  <si>
    <t>21:0213:001341</t>
  </si>
  <si>
    <t>21:0213:001341:0001:0001:00</t>
  </si>
  <si>
    <t>105L  :883512:00:------:--</t>
  </si>
  <si>
    <t>21:0720:001584</t>
  </si>
  <si>
    <t>21:0213:001342</t>
  </si>
  <si>
    <t>21:0213:001342:0001:0001:00</t>
  </si>
  <si>
    <t>105L  :883513:00:------:--</t>
  </si>
  <si>
    <t>21:0720:001585</t>
  </si>
  <si>
    <t>21:0213:001343</t>
  </si>
  <si>
    <t>21:0213:001343:0001:0001:00</t>
  </si>
  <si>
    <t>105L  :883514:00:------:--</t>
  </si>
  <si>
    <t>21:0720:001586</t>
  </si>
  <si>
    <t>21:0213:001344</t>
  </si>
  <si>
    <t>21:0213:001344:0001:0001:00</t>
  </si>
  <si>
    <t>105L  :883515:00:------:--</t>
  </si>
  <si>
    <t>21:0720:001587</t>
  </si>
  <si>
    <t>21:0213:001345</t>
  </si>
  <si>
    <t>21:0213:001345:0001:0001:00</t>
  </si>
  <si>
    <t>105L  :883516:00:------:--</t>
  </si>
  <si>
    <t>21:0720:001588</t>
  </si>
  <si>
    <t>21:0213:001346</t>
  </si>
  <si>
    <t>21:0213:001346:0001:0001:00</t>
  </si>
  <si>
    <t>105L  :883517:00:------:--</t>
  </si>
  <si>
    <t>21:0720:001589</t>
  </si>
  <si>
    <t>21:0213:001347</t>
  </si>
  <si>
    <t>21:0213:001347:0001:0001:00</t>
  </si>
  <si>
    <t>105L  :883518:00:------:--</t>
  </si>
  <si>
    <t>21:0720:001590</t>
  </si>
  <si>
    <t>21:0213:001348</t>
  </si>
  <si>
    <t>21:0213:001348:0001:0001:00</t>
  </si>
  <si>
    <t>105L  :883519:00:------:--</t>
  </si>
  <si>
    <t>21:0720:001591</t>
  </si>
  <si>
    <t>21:0213:001349</t>
  </si>
  <si>
    <t>21:0213:001349:0001:0001:00</t>
  </si>
  <si>
    <t>105L  :883520:00:------:--</t>
  </si>
  <si>
    <t>21:0720:001592</t>
  </si>
  <si>
    <t>21:0213:001350</t>
  </si>
  <si>
    <t>21:0213:001350:0001:0001:00</t>
  </si>
  <si>
    <t>105L  :883521:80:883525:10</t>
  </si>
  <si>
    <t>21:0720:001593</t>
  </si>
  <si>
    <t>21:0213:001354</t>
  </si>
  <si>
    <t>21:0213:001354:0001:0001:02</t>
  </si>
  <si>
    <t>105L  :883522:00:------:--</t>
  </si>
  <si>
    <t>21:0720:001594</t>
  </si>
  <si>
    <t>21:0213:001351</t>
  </si>
  <si>
    <t>21:0213:001351:0001:0001:00</t>
  </si>
  <si>
    <t>105L  :883523:00:------:--</t>
  </si>
  <si>
    <t>21:0720:001595</t>
  </si>
  <si>
    <t>21:0213:001352</t>
  </si>
  <si>
    <t>21:0213:001352:0001:0001:00</t>
  </si>
  <si>
    <t>105L  :883524:00:------:--</t>
  </si>
  <si>
    <t>21:0720:001596</t>
  </si>
  <si>
    <t>21:0213:001353</t>
  </si>
  <si>
    <t>21:0213:001353:0001:0001:00</t>
  </si>
  <si>
    <t>105L  :883525:10:------:--</t>
  </si>
  <si>
    <t>21:0720:001597</t>
  </si>
  <si>
    <t>21:0213:001354:0001:0001:01</t>
  </si>
  <si>
    <t>105L  :883526:20:883525:10</t>
  </si>
  <si>
    <t>21:0720:001598</t>
  </si>
  <si>
    <t>21:0213:001354:0002:0001:00</t>
  </si>
  <si>
    <t>105L  :883527:00:------:--</t>
  </si>
  <si>
    <t>21:0720:001599</t>
  </si>
  <si>
    <t>21:0213:001355</t>
  </si>
  <si>
    <t>21:0213:001355:0001:0001:00</t>
  </si>
  <si>
    <t>105L  :883528:00:------:--</t>
  </si>
  <si>
    <t>21:0720:001600</t>
  </si>
  <si>
    <t>21:0213:001356</t>
  </si>
  <si>
    <t>21:0213:001356:0001:0001:00</t>
  </si>
  <si>
    <t>105L  :883529:00:------:--</t>
  </si>
  <si>
    <t>21:0720:001601</t>
  </si>
  <si>
    <t>21:0213:001357</t>
  </si>
  <si>
    <t>21:0213:001357:0001:0001:00</t>
  </si>
  <si>
    <t>105L  :883530:00:------:--</t>
  </si>
  <si>
    <t>21:0720:001602</t>
  </si>
  <si>
    <t>21:0213:001358</t>
  </si>
  <si>
    <t>21:0213:001358:0001:0001:00</t>
  </si>
  <si>
    <t>105L  :883531:00:------:--</t>
  </si>
  <si>
    <t>21:0720:001603</t>
  </si>
  <si>
    <t>21:0213:001359</t>
  </si>
  <si>
    <t>21:0213:001359:0001:0001:00</t>
  </si>
  <si>
    <t>105L  :883532:00:------:--</t>
  </si>
  <si>
    <t>21:0720:001604</t>
  </si>
  <si>
    <t>21:0213:001360</t>
  </si>
  <si>
    <t>21:0213:001360:0001:0001:00</t>
  </si>
  <si>
    <t>105L  :883533:00:------:--</t>
  </si>
  <si>
    <t>21:0720:001605</t>
  </si>
  <si>
    <t>21:0213:001361</t>
  </si>
  <si>
    <t>21:0213:001361:0001:0001:00</t>
  </si>
  <si>
    <t>105L  :883534:00:------:--</t>
  </si>
  <si>
    <t>21:0720:001606</t>
  </si>
  <si>
    <t>21:0213:001362</t>
  </si>
  <si>
    <t>21:0213:001362:0001:0001:00</t>
  </si>
  <si>
    <t>105L  :883535:00:------:--</t>
  </si>
  <si>
    <t>21:0720:001607</t>
  </si>
  <si>
    <t>21:0213:001363</t>
  </si>
  <si>
    <t>21:0213:001363:0001:0001:00</t>
  </si>
  <si>
    <t>105L  :883536:00:------:--</t>
  </si>
  <si>
    <t>21:0720:001608</t>
  </si>
  <si>
    <t>21:0213:001364</t>
  </si>
  <si>
    <t>21:0213:001364:0001:0001:00</t>
  </si>
  <si>
    <t>105L  :883537:00:------:--</t>
  </si>
  <si>
    <t>21:0720:001609</t>
  </si>
  <si>
    <t>21:0213:001365</t>
  </si>
  <si>
    <t>21:0213:001365:0001:0001:00</t>
  </si>
  <si>
    <t>105L  :883538:00:------:--</t>
  </si>
  <si>
    <t>21:0720:001610</t>
  </si>
  <si>
    <t>21:0213:001366</t>
  </si>
  <si>
    <t>21:0213:001366:0001:0001:00</t>
  </si>
  <si>
    <t>105L  :883539:9Z:------:--</t>
  </si>
  <si>
    <t>21:0720:001611</t>
  </si>
  <si>
    <t>105L  :883540:00:------:--</t>
  </si>
  <si>
    <t>21:0720:001612</t>
  </si>
  <si>
    <t>21:0213:001367</t>
  </si>
  <si>
    <t>21:0213:001367:0001:0001:00</t>
  </si>
  <si>
    <t>105L  :883541:80:883543:10</t>
  </si>
  <si>
    <t>21:0720:001613</t>
  </si>
  <si>
    <t>21:0213:001369</t>
  </si>
  <si>
    <t>21:0213:001369:0001:0001:02</t>
  </si>
  <si>
    <t>105L  :883542:00:------:--</t>
  </si>
  <si>
    <t>21:0720:001614</t>
  </si>
  <si>
    <t>21:0213:001368</t>
  </si>
  <si>
    <t>21:0213:001368:0001:0001:00</t>
  </si>
  <si>
    <t>105L  :883543:10:------:--</t>
  </si>
  <si>
    <t>21:0720:001615</t>
  </si>
  <si>
    <t>21:0213:001369:0001:0001:01</t>
  </si>
  <si>
    <t>105L  :883544:20:883543:10</t>
  </si>
  <si>
    <t>21:0720:001616</t>
  </si>
  <si>
    <t>21:0213:001369:0002:0001:00</t>
  </si>
  <si>
    <t>105L  :883545:00:------:--</t>
  </si>
  <si>
    <t>21:0720:001617</t>
  </si>
  <si>
    <t>21:0213:001370</t>
  </si>
  <si>
    <t>21:0213:001370:0001:0001:00</t>
  </si>
  <si>
    <t>105L  :883546:00:------:--</t>
  </si>
  <si>
    <t>21:0720:001618</t>
  </si>
  <si>
    <t>21:0213:001371</t>
  </si>
  <si>
    <t>21:0213:001371:0001:0001:00</t>
  </si>
  <si>
    <t>105L  :883547:00:------:--</t>
  </si>
  <si>
    <t>21:0720:001619</t>
  </si>
  <si>
    <t>21:0213:001372</t>
  </si>
  <si>
    <t>21:0213:001372:0001:0001:00</t>
  </si>
  <si>
    <t>105L  :883548:9X:------:--</t>
  </si>
  <si>
    <t>21:0720:001620</t>
  </si>
  <si>
    <t>105L  :883549:00:------:--</t>
  </si>
  <si>
    <t>21:0720:001621</t>
  </si>
  <si>
    <t>21:0213:001373</t>
  </si>
  <si>
    <t>21:0213:001373:0001:0001:00</t>
  </si>
  <si>
    <t>105L  :883550:00:------:--</t>
  </si>
  <si>
    <t>21:0720:001622</t>
  </si>
  <si>
    <t>21:0213:001374</t>
  </si>
  <si>
    <t>21:0213:001374:0001:0001:00</t>
  </si>
  <si>
    <t>105L  :883551:00:------:--</t>
  </si>
  <si>
    <t>21:0720:001623</t>
  </si>
  <si>
    <t>21:0213:001375</t>
  </si>
  <si>
    <t>21:0213:001375:0001:0001:00</t>
  </si>
  <si>
    <t>105L  :883552:00:------:--</t>
  </si>
  <si>
    <t>21:0720:001624</t>
  </si>
  <si>
    <t>21:0213:001376</t>
  </si>
  <si>
    <t>21:0213:001376:0001:0001:00</t>
  </si>
  <si>
    <t>105L  :883553:00:------:--</t>
  </si>
  <si>
    <t>21:0720:001625</t>
  </si>
  <si>
    <t>21:0213:001377</t>
  </si>
  <si>
    <t>21:0213:001377:0001:0001:00</t>
  </si>
  <si>
    <t>105M  :881001:80:881002:10</t>
  </si>
  <si>
    <t>21:0724:000001</t>
  </si>
  <si>
    <t>21:0214:000001</t>
  </si>
  <si>
    <t>21:0214:000001:0001:0001:02</t>
  </si>
  <si>
    <t>105M  :881002:10:------:--</t>
  </si>
  <si>
    <t>21:0724:000002</t>
  </si>
  <si>
    <t>21:0214:000001:0001:0001:01</t>
  </si>
  <si>
    <t>105M  :881003:20:881002:10</t>
  </si>
  <si>
    <t>21:0724:000003</t>
  </si>
  <si>
    <t>21:0214:000001:0002:0001:00</t>
  </si>
  <si>
    <t>105M  :881004:00:------:--</t>
  </si>
  <si>
    <t>21:0724:000004</t>
  </si>
  <si>
    <t>21:0214:000002</t>
  </si>
  <si>
    <t>21:0214:000002:0001:0001:00</t>
  </si>
  <si>
    <t>105M  :881005:00:------:--</t>
  </si>
  <si>
    <t>21:0724:000005</t>
  </si>
  <si>
    <t>21:0214:000003</t>
  </si>
  <si>
    <t>21:0214:000003:0001:0001:00</t>
  </si>
  <si>
    <t>105M  :881006:00:------:--</t>
  </si>
  <si>
    <t>21:0724:000006</t>
  </si>
  <si>
    <t>21:0214:000004</t>
  </si>
  <si>
    <t>21:0214:000004:0001:0001:00</t>
  </si>
  <si>
    <t>105M  :881007:00:------:--</t>
  </si>
  <si>
    <t>21:0724:000007</t>
  </si>
  <si>
    <t>21:0214:000005</t>
  </si>
  <si>
    <t>21:0214:000005:0001:0001:00</t>
  </si>
  <si>
    <t>105M  :881008:00:------:--</t>
  </si>
  <si>
    <t>21:0724:000008</t>
  </si>
  <si>
    <t>21:0214:000006</t>
  </si>
  <si>
    <t>21:0214:000006:0001:0001:00</t>
  </si>
  <si>
    <t>105M  :881009:00:------:--</t>
  </si>
  <si>
    <t>21:0724:000009</t>
  </si>
  <si>
    <t>21:0214:000007</t>
  </si>
  <si>
    <t>21:0214:000007:0001:0001:00</t>
  </si>
  <si>
    <t>105M  :881010:00:------:--</t>
  </si>
  <si>
    <t>21:0724:000010</t>
  </si>
  <si>
    <t>21:0214:000008</t>
  </si>
  <si>
    <t>21:0214:000008:0001:0001:00</t>
  </si>
  <si>
    <t>105M  :881011:00:------:--</t>
  </si>
  <si>
    <t>21:0724:000011</t>
  </si>
  <si>
    <t>21:0214:000009</t>
  </si>
  <si>
    <t>21:0214:000009:0001:0001:00</t>
  </si>
  <si>
    <t>105M  :881012:00:------:--</t>
  </si>
  <si>
    <t>21:0724:000012</t>
  </si>
  <si>
    <t>21:0214:000010</t>
  </si>
  <si>
    <t>21:0214:000010:0001:0001:00</t>
  </si>
  <si>
    <t>105M  :881013:00:------:--</t>
  </si>
  <si>
    <t>21:0724:000013</t>
  </si>
  <si>
    <t>21:0214:000011</t>
  </si>
  <si>
    <t>21:0214:000011:0001:0001:00</t>
  </si>
  <si>
    <t>105M  :881014:00:------:--</t>
  </si>
  <si>
    <t>21:0724:000014</t>
  </si>
  <si>
    <t>21:0214:000012</t>
  </si>
  <si>
    <t>21:0214:000012:0001:0001:00</t>
  </si>
  <si>
    <t>105M  :881015:9Y:------:--</t>
  </si>
  <si>
    <t>21:0724:000015</t>
  </si>
  <si>
    <t>105M  :881016:00:------:--</t>
  </si>
  <si>
    <t>21:0724:000016</t>
  </si>
  <si>
    <t>21:0214:000013</t>
  </si>
  <si>
    <t>21:0214:000013:0001:0001:00</t>
  </si>
  <si>
    <t>105M  :881017:00:------:--</t>
  </si>
  <si>
    <t>21:0724:000017</t>
  </si>
  <si>
    <t>21:0214:000014</t>
  </si>
  <si>
    <t>21:0214:000014:0001:0001:00</t>
  </si>
  <si>
    <t>105M  :881018:00:------:--</t>
  </si>
  <si>
    <t>21:0724:000018</t>
  </si>
  <si>
    <t>21:0214:000015</t>
  </si>
  <si>
    <t>21:0214:000015:0001:0001:00</t>
  </si>
  <si>
    <t>105M  :881019:00:------:--</t>
  </si>
  <si>
    <t>21:0724:000019</t>
  </si>
  <si>
    <t>21:0214:000016</t>
  </si>
  <si>
    <t>21:0214:000016:0001:0001:00</t>
  </si>
  <si>
    <t>105M  :881020:00:------:--</t>
  </si>
  <si>
    <t>21:0724:000020</t>
  </si>
  <si>
    <t>21:0214:000017</t>
  </si>
  <si>
    <t>21:0214:000017:0001:0001:00</t>
  </si>
  <si>
    <t>105M  :881021:80:881025:10</t>
  </si>
  <si>
    <t>21:0724:000021</t>
  </si>
  <si>
    <t>21:0214:000021</t>
  </si>
  <si>
    <t>21:0214:000021:0001:0001:02</t>
  </si>
  <si>
    <t>105M  :881022:00:------:--</t>
  </si>
  <si>
    <t>21:0724:000022</t>
  </si>
  <si>
    <t>21:0214:000018</t>
  </si>
  <si>
    <t>21:0214:000018:0001:0001:00</t>
  </si>
  <si>
    <t>105M  :881023:00:------:--</t>
  </si>
  <si>
    <t>21:0724:000023</t>
  </si>
  <si>
    <t>21:0214:000019</t>
  </si>
  <si>
    <t>21:0214:000019:0001:0001:00</t>
  </si>
  <si>
    <t>105M  :881024:00:------:--</t>
  </si>
  <si>
    <t>21:0724:000024</t>
  </si>
  <si>
    <t>21:0214:000020</t>
  </si>
  <si>
    <t>21:0214:000020:0001:0001:00</t>
  </si>
  <si>
    <t>105M  :881025:10:------:--</t>
  </si>
  <si>
    <t>21:0724:000025</t>
  </si>
  <si>
    <t>21:0214:000021:0001:0001:01</t>
  </si>
  <si>
    <t>105M  :881026:20:881025:10</t>
  </si>
  <si>
    <t>21:0724:000026</t>
  </si>
  <si>
    <t>21:0214:000021:0002:0001:00</t>
  </si>
  <si>
    <t>105M  :881027:00:------:--</t>
  </si>
  <si>
    <t>21:0724:000027</t>
  </si>
  <si>
    <t>21:0214:000022</t>
  </si>
  <si>
    <t>21:0214:000022:0001:0001:00</t>
  </si>
  <si>
    <t>105M  :881028:00:------:--</t>
  </si>
  <si>
    <t>21:0724:000028</t>
  </si>
  <si>
    <t>21:0214:000023</t>
  </si>
  <si>
    <t>21:0214:000023:0001:0001:00</t>
  </si>
  <si>
    <t>105M  :881029:9Z:------:--</t>
  </si>
  <si>
    <t>21:0724:000029</t>
  </si>
  <si>
    <t>105M  :881030:00:------:--</t>
  </si>
  <si>
    <t>21:0724:000030</t>
  </si>
  <si>
    <t>21:0214:000024</t>
  </si>
  <si>
    <t>21:0214:000024:0001:0001:00</t>
  </si>
  <si>
    <t>105M  :881031:00:------:--</t>
  </si>
  <si>
    <t>21:0724:000031</t>
  </si>
  <si>
    <t>21:0214:000025</t>
  </si>
  <si>
    <t>21:0214:000025:0001:0001:00</t>
  </si>
  <si>
    <t>105M  :881032:00:------:--</t>
  </si>
  <si>
    <t>21:0724:000032</t>
  </si>
  <si>
    <t>21:0214:000026</t>
  </si>
  <si>
    <t>21:0214:000026:0001:0001:00</t>
  </si>
  <si>
    <t>105M  :881033:00:------:--</t>
  </si>
  <si>
    <t>21:0724:000033</t>
  </si>
  <si>
    <t>21:0214:000027</t>
  </si>
  <si>
    <t>21:0214:000027:0001:0001:00</t>
  </si>
  <si>
    <t>105M  :881034:00:------:--</t>
  </si>
  <si>
    <t>21:0724:000034</t>
  </si>
  <si>
    <t>21:0214:000028</t>
  </si>
  <si>
    <t>21:0214:000028:0001:0001:00</t>
  </si>
  <si>
    <t>105M  :881035:00:------:--</t>
  </si>
  <si>
    <t>21:0724:000035</t>
  </si>
  <si>
    <t>21:0214:000029</t>
  </si>
  <si>
    <t>21:0214:000029:0001:0001:00</t>
  </si>
  <si>
    <t>105M  :881036:00:------:--</t>
  </si>
  <si>
    <t>21:0724:000036</t>
  </si>
  <si>
    <t>21:0214:000030</t>
  </si>
  <si>
    <t>21:0214:000030:0001:0001:00</t>
  </si>
  <si>
    <t>105M  :881037:00:------:--</t>
  </si>
  <si>
    <t>21:0724:000037</t>
  </si>
  <si>
    <t>21:0214:000031</t>
  </si>
  <si>
    <t>21:0214:000031:0001:0001:00</t>
  </si>
  <si>
    <t>105M  :881038:00:------:--</t>
  </si>
  <si>
    <t>21:0724:000038</t>
  </si>
  <si>
    <t>21:0214:000032</t>
  </si>
  <si>
    <t>21:0214:000032:0001:0001:00</t>
  </si>
  <si>
    <t>105M  :881039:00:------:--</t>
  </si>
  <si>
    <t>21:0724:000039</t>
  </si>
  <si>
    <t>21:0214:000033</t>
  </si>
  <si>
    <t>21:0214:000033:0001:0001:00</t>
  </si>
  <si>
    <t>105M  :881040:00:------:--</t>
  </si>
  <si>
    <t>21:0724:000040</t>
  </si>
  <si>
    <t>21:0214:000034</t>
  </si>
  <si>
    <t>21:0214:000034:0001:0001:00</t>
  </si>
  <si>
    <t>105M  :881041:80:881045:20</t>
  </si>
  <si>
    <t>21:0724:000041</t>
  </si>
  <si>
    <t>21:0214:000037</t>
  </si>
  <si>
    <t>21:0214:000037:0002:0001:02</t>
  </si>
  <si>
    <t>105M  :881042:00:------:--</t>
  </si>
  <si>
    <t>21:0724:000042</t>
  </si>
  <si>
    <t>21:0214:000035</t>
  </si>
  <si>
    <t>21:0214:000035:0001:0001:00</t>
  </si>
  <si>
    <t>105M  :881043:00:------:--</t>
  </si>
  <si>
    <t>21:0724:000043</t>
  </si>
  <si>
    <t>21:0214:000036</t>
  </si>
  <si>
    <t>21:0214:000036:0001:0001:00</t>
  </si>
  <si>
    <t>105M  :881044:10:------:--</t>
  </si>
  <si>
    <t>21:0724:000044</t>
  </si>
  <si>
    <t>21:0214:000037:0001:0001:00</t>
  </si>
  <si>
    <t>105M  :881045:20:881044:10</t>
  </si>
  <si>
    <t>21:0724:000045</t>
  </si>
  <si>
    <t>21:0214:000037:0002:0001:01</t>
  </si>
  <si>
    <t>105M  :881046:00:------:--</t>
  </si>
  <si>
    <t>21:0724:000046</t>
  </si>
  <si>
    <t>21:0214:000038</t>
  </si>
  <si>
    <t>21:0214:000038:0001:0001:00</t>
  </si>
  <si>
    <t>105M  :881047:00:------:--</t>
  </si>
  <si>
    <t>21:0724:000047</t>
  </si>
  <si>
    <t>21:0214:000039</t>
  </si>
  <si>
    <t>21:0214:000039:0001:0001:00</t>
  </si>
  <si>
    <t>105M  :881048:9Z:------:--</t>
  </si>
  <si>
    <t>21:0724:000048</t>
  </si>
  <si>
    <t>105M  :881049:00:------:--</t>
  </si>
  <si>
    <t>21:0724:000049</t>
  </si>
  <si>
    <t>21:0214:000040</t>
  </si>
  <si>
    <t>21:0214:000040:0001:0001:00</t>
  </si>
  <si>
    <t>105M  :881050:00:------:--</t>
  </si>
  <si>
    <t>21:0724:000050</t>
  </si>
  <si>
    <t>21:0214:000041</t>
  </si>
  <si>
    <t>21:0214:000041:0001:0001:00</t>
  </si>
  <si>
    <t>105M  :881051:00:------:--</t>
  </si>
  <si>
    <t>21:0724:000051</t>
  </si>
  <si>
    <t>21:0214:000042</t>
  </si>
  <si>
    <t>21:0214:000042:0001:0001:00</t>
  </si>
  <si>
    <t>105M  :881052:00:------:--</t>
  </si>
  <si>
    <t>21:0724:000052</t>
  </si>
  <si>
    <t>21:0214:000043</t>
  </si>
  <si>
    <t>21:0214:000043:0001:0001:00</t>
  </si>
  <si>
    <t>105M  :881053:00:------:--</t>
  </si>
  <si>
    <t>21:0724:000053</t>
  </si>
  <si>
    <t>21:0214:000044</t>
  </si>
  <si>
    <t>21:0214:000044:0001:0001:00</t>
  </si>
  <si>
    <t>105M  :881054:00:------:--</t>
  </si>
  <si>
    <t>21:0724:000054</t>
  </si>
  <si>
    <t>21:0214:000045</t>
  </si>
  <si>
    <t>21:0214:000045:0001:0001:00</t>
  </si>
  <si>
    <t>105M  :881055:00:------:--</t>
  </si>
  <si>
    <t>21:0724:000055</t>
  </si>
  <si>
    <t>21:0214:000046</t>
  </si>
  <si>
    <t>21:0214:000046:0001:0001:00</t>
  </si>
  <si>
    <t>105M  :881056:00:------:--</t>
  </si>
  <si>
    <t>21:0724:000056</t>
  </si>
  <si>
    <t>21:0214:000047</t>
  </si>
  <si>
    <t>21:0214:000047:0001:0001:00</t>
  </si>
  <si>
    <t>105M  :881057:00:------:--</t>
  </si>
  <si>
    <t>21:0724:000057</t>
  </si>
  <si>
    <t>21:0214:000048</t>
  </si>
  <si>
    <t>21:0214:000048:0001:0001:00</t>
  </si>
  <si>
    <t>105M  :881058:00:------:--</t>
  </si>
  <si>
    <t>21:0724:000058</t>
  </si>
  <si>
    <t>21:0214:000049</t>
  </si>
  <si>
    <t>21:0214:000049:0001:0001:00</t>
  </si>
  <si>
    <t>105M  :881059:00:------:--</t>
  </si>
  <si>
    <t>21:0724:000059</t>
  </si>
  <si>
    <t>21:0214:000050</t>
  </si>
  <si>
    <t>21:0214:000050:0001:0001:00</t>
  </si>
  <si>
    <t>105M  :881060:00:------:--</t>
  </si>
  <si>
    <t>21:0724:000060</t>
  </si>
  <si>
    <t>21:0214:000051</t>
  </si>
  <si>
    <t>21:0214:000051:0001:0001:00</t>
  </si>
  <si>
    <t>105M  :881061:80:881063:10</t>
  </si>
  <si>
    <t>21:0724:000061</t>
  </si>
  <si>
    <t>21:0214:000053</t>
  </si>
  <si>
    <t>21:0214:000053:0001:0001:02</t>
  </si>
  <si>
    <t>105M  :881062:00:------:--</t>
  </si>
  <si>
    <t>21:0724:000062</t>
  </si>
  <si>
    <t>21:0214:000052</t>
  </si>
  <si>
    <t>21:0214:000052:0001:0001:00</t>
  </si>
  <si>
    <t>105M  :881063:10:------:--</t>
  </si>
  <si>
    <t>21:0724:000063</t>
  </si>
  <si>
    <t>21:0214:000053:0001:0001:01</t>
  </si>
  <si>
    <t>105M  :881064:20:881063:10</t>
  </si>
  <si>
    <t>21:0724:000064</t>
  </si>
  <si>
    <t>21:0214:000053:0002:0001:00</t>
  </si>
  <si>
    <t>105M  :881065:00:------:--</t>
  </si>
  <si>
    <t>21:0724:000065</t>
  </si>
  <si>
    <t>21:0214:000054</t>
  </si>
  <si>
    <t>21:0214:000054:0001:0001:00</t>
  </si>
  <si>
    <t>105M  :881066:00:------:--</t>
  </si>
  <si>
    <t>21:0724:000066</t>
  </si>
  <si>
    <t>21:0214:000055</t>
  </si>
  <si>
    <t>21:0214:000055:0001:0001:00</t>
  </si>
  <si>
    <t>105M  :881067:00:------:--</t>
  </si>
  <si>
    <t>21:0724:000067</t>
  </si>
  <si>
    <t>21:0214:000056</t>
  </si>
  <si>
    <t>21:0214:000056:0001:0001:00</t>
  </si>
  <si>
    <t>105M  :881068:00:------:--</t>
  </si>
  <si>
    <t>21:0724:000068</t>
  </si>
  <si>
    <t>21:0214:000057</t>
  </si>
  <si>
    <t>21:0214:000057:0001:0001:00</t>
  </si>
  <si>
    <t>105M  :881069:00:------:--</t>
  </si>
  <si>
    <t>21:0724:000069</t>
  </si>
  <si>
    <t>21:0214:000058</t>
  </si>
  <si>
    <t>21:0214:000058:0001:0001:00</t>
  </si>
  <si>
    <t>105M  :881070:00:------:--</t>
  </si>
  <si>
    <t>21:0724:000070</t>
  </si>
  <si>
    <t>21:0214:000059</t>
  </si>
  <si>
    <t>21:0214:000059:0001:0001:00</t>
  </si>
  <si>
    <t>105M  :881071:00:------:--</t>
  </si>
  <si>
    <t>21:0724:000071</t>
  </si>
  <si>
    <t>21:0214:000060</t>
  </si>
  <si>
    <t>21:0214:000060:0001:0001:00</t>
  </si>
  <si>
    <t>105M  :881072:00:------:--</t>
  </si>
  <si>
    <t>21:0724:000072</t>
  </si>
  <si>
    <t>21:0214:000061</t>
  </si>
  <si>
    <t>21:0214:000061:0001:0001:00</t>
  </si>
  <si>
    <t>105M  :881073:00:------:--</t>
  </si>
  <si>
    <t>21:0724:000073</t>
  </si>
  <si>
    <t>21:0214:000062</t>
  </si>
  <si>
    <t>21:0214:000062:0001:0001:00</t>
  </si>
  <si>
    <t>105M  :881074:00:------:--</t>
  </si>
  <si>
    <t>21:0724:000074</t>
  </si>
  <si>
    <t>21:0214:000063</t>
  </si>
  <si>
    <t>21:0214:000063:0001:0001:00</t>
  </si>
  <si>
    <t>105M  :881075:00:------:--</t>
  </si>
  <si>
    <t>21:0724:000075</t>
  </si>
  <si>
    <t>21:0214:000064</t>
  </si>
  <si>
    <t>21:0214:000064:0001:0001:00</t>
  </si>
  <si>
    <t>105M  :881076:9X:------:--</t>
  </si>
  <si>
    <t>21:0724:000076</t>
  </si>
  <si>
    <t>105M  :881077:00:------:--</t>
  </si>
  <si>
    <t>21:0724:000077</t>
  </si>
  <si>
    <t>21:0214:000065</t>
  </si>
  <si>
    <t>21:0214:000065:0001:0001:00</t>
  </si>
  <si>
    <t>105M  :881078:00:------:--</t>
  </si>
  <si>
    <t>21:0724:000078</t>
  </si>
  <si>
    <t>21:0214:000066</t>
  </si>
  <si>
    <t>21:0214:000066:0001:0001:00</t>
  </si>
  <si>
    <t>105M  :881079:00:------:--</t>
  </si>
  <si>
    <t>21:0724:000079</t>
  </si>
  <si>
    <t>21:0214:000067</t>
  </si>
  <si>
    <t>21:0214:000067:0001:0001:00</t>
  </si>
  <si>
    <t>105M  :881080:00:------:--</t>
  </si>
  <si>
    <t>21:0724:000080</t>
  </si>
  <si>
    <t>21:0214:000068</t>
  </si>
  <si>
    <t>21:0214:000068:0001:0001:00</t>
  </si>
  <si>
    <t>105M  :881081:80:881085:20</t>
  </si>
  <si>
    <t>21:0724:000081</t>
  </si>
  <si>
    <t>21:0214:000070</t>
  </si>
  <si>
    <t>21:0214:000070:0002:0001:02</t>
  </si>
  <si>
    <t>105M  :881082:9Z:------:--</t>
  </si>
  <si>
    <t>21:0724:000082</t>
  </si>
  <si>
    <t>105M  :881083:00:------:--</t>
  </si>
  <si>
    <t>21:0724:000083</t>
  </si>
  <si>
    <t>21:0214:000069</t>
  </si>
  <si>
    <t>21:0214:000069:0001:0001:00</t>
  </si>
  <si>
    <t>105M  :881084:10:------:--</t>
  </si>
  <si>
    <t>21:0724:000084</t>
  </si>
  <si>
    <t>21:0214:000070:0001:0001:00</t>
  </si>
  <si>
    <t>105M  :881085:20:881084:10</t>
  </si>
  <si>
    <t>21:0724:000085</t>
  </si>
  <si>
    <t>21:0214:000070:0002:0001:01</t>
  </si>
  <si>
    <t>105M  :881086:00:------:--</t>
  </si>
  <si>
    <t>21:0724:000086</t>
  </si>
  <si>
    <t>21:0214:000071</t>
  </si>
  <si>
    <t>21:0214:000071:0001:0001:00</t>
  </si>
  <si>
    <t>105M  :881087:00:------:--</t>
  </si>
  <si>
    <t>21:0724:000087</t>
  </si>
  <si>
    <t>21:0214:000072</t>
  </si>
  <si>
    <t>21:0214:000072:0001:0001:00</t>
  </si>
  <si>
    <t>105M  :881088:00:------:--</t>
  </si>
  <si>
    <t>21:0724:000088</t>
  </si>
  <si>
    <t>21:0214:000073</t>
  </si>
  <si>
    <t>21:0214:000073:0001:0001:00</t>
  </si>
  <si>
    <t>105M  :881089:00:------:--</t>
  </si>
  <si>
    <t>21:0724:000089</t>
  </si>
  <si>
    <t>21:0214:000074</t>
  </si>
  <si>
    <t>21:0214:000074:0001:0001:00</t>
  </si>
  <si>
    <t>105M  :881090:00:------:--</t>
  </si>
  <si>
    <t>21:0724:000090</t>
  </si>
  <si>
    <t>21:0214:000075</t>
  </si>
  <si>
    <t>21:0214:000075:0001:0001:00</t>
  </si>
  <si>
    <t>105M  :881091:00:------:--</t>
  </si>
  <si>
    <t>21:0724:000091</t>
  </si>
  <si>
    <t>21:0214:000076</t>
  </si>
  <si>
    <t>21:0214:000076:0001:0001:00</t>
  </si>
  <si>
    <t>105M  :881092:00:------:--</t>
  </si>
  <si>
    <t>21:0724:000092</t>
  </si>
  <si>
    <t>21:0214:000077</t>
  </si>
  <si>
    <t>21:0214:000077:0001:0001:00</t>
  </si>
  <si>
    <t>105M  :881093:00:------:--</t>
  </si>
  <si>
    <t>21:0724:000093</t>
  </si>
  <si>
    <t>21:0214:000078</t>
  </si>
  <si>
    <t>21:0214:000078:0001:0001:00</t>
  </si>
  <si>
    <t>105M  :881094:00:------:--</t>
  </si>
  <si>
    <t>21:0724:000094</t>
  </si>
  <si>
    <t>21:0214:000079</t>
  </si>
  <si>
    <t>21:0214:000079:0001:0001:00</t>
  </si>
  <si>
    <t>105M  :881095:00:------:--</t>
  </si>
  <si>
    <t>21:0724:000095</t>
  </si>
  <si>
    <t>21:0214:000080</t>
  </si>
  <si>
    <t>21:0214:000080:0001:0001:00</t>
  </si>
  <si>
    <t>105M  :881096:00:------:--</t>
  </si>
  <si>
    <t>21:0724:000096</t>
  </si>
  <si>
    <t>21:0214:000081</t>
  </si>
  <si>
    <t>21:0214:000081:0001:0001:00</t>
  </si>
  <si>
    <t>105M  :881097:00:------:--</t>
  </si>
  <si>
    <t>21:0724:000097</t>
  </si>
  <si>
    <t>21:0214:000082</t>
  </si>
  <si>
    <t>21:0214:000082:0001:0001:00</t>
  </si>
  <si>
    <t>105M  :881098:00:------:--</t>
  </si>
  <si>
    <t>21:0724:000098</t>
  </si>
  <si>
    <t>21:0214:000083</t>
  </si>
  <si>
    <t>21:0214:000083:0001:0001:00</t>
  </si>
  <si>
    <t>105M  :881099:00:------:--</t>
  </si>
  <si>
    <t>21:0724:000099</t>
  </si>
  <si>
    <t>21:0214:000084</t>
  </si>
  <si>
    <t>21:0214:000084:0001:0001:00</t>
  </si>
  <si>
    <t>105M  :881100:00:------:--</t>
  </si>
  <si>
    <t>21:0724:000100</t>
  </si>
  <si>
    <t>21:0214:000085</t>
  </si>
  <si>
    <t>21:0214:000085:0001:0001:00</t>
  </si>
  <si>
    <t>105M  :881101:80:881103:10</t>
  </si>
  <si>
    <t>21:0724:000101</t>
  </si>
  <si>
    <t>21:0214:000087</t>
  </si>
  <si>
    <t>21:0214:000087:0001:0001:02</t>
  </si>
  <si>
    <t>105M  :881102:00:------:--</t>
  </si>
  <si>
    <t>21:0724:000102</t>
  </si>
  <si>
    <t>21:0214:000086</t>
  </si>
  <si>
    <t>21:0214:000086:0001:0001:00</t>
  </si>
  <si>
    <t>105M  :881103:10:------:--</t>
  </si>
  <si>
    <t>21:0724:000103</t>
  </si>
  <si>
    <t>21:0214:000087:0001:0001:01</t>
  </si>
  <si>
    <t>105M  :881104:20:881103:10</t>
  </si>
  <si>
    <t>21:0724:000104</t>
  </si>
  <si>
    <t>21:0214:000087:0002:0001:00</t>
  </si>
  <si>
    <t>105M  :881105:00:------:--</t>
  </si>
  <si>
    <t>21:0724:000105</t>
  </si>
  <si>
    <t>21:0214:000088</t>
  </si>
  <si>
    <t>21:0214:000088:0001:0001:00</t>
  </si>
  <si>
    <t>105M  :881106:00:------:--</t>
  </si>
  <si>
    <t>21:0724:000106</t>
  </si>
  <si>
    <t>21:0214:000089</t>
  </si>
  <si>
    <t>21:0214:000089:0001:0001:00</t>
  </si>
  <si>
    <t>105M  :881107:00:------:--</t>
  </si>
  <si>
    <t>21:0724:000107</t>
  </si>
  <si>
    <t>21:0214:000090</t>
  </si>
  <si>
    <t>21:0214:000090:0001:0001:00</t>
  </si>
  <si>
    <t>105M  :881108:00:------:--</t>
  </si>
  <si>
    <t>21:0724:000108</t>
  </si>
  <si>
    <t>21:0214:000091</t>
  </si>
  <si>
    <t>21:0214:000091:0001:0001:00</t>
  </si>
  <si>
    <t>105M  :881109:00:------:--</t>
  </si>
  <si>
    <t>21:0724:000109</t>
  </si>
  <si>
    <t>21:0214:000092</t>
  </si>
  <si>
    <t>21:0214:000092:0001:0001:00</t>
  </si>
  <si>
    <t>105M  :881110:00:------:--</t>
  </si>
  <si>
    <t>21:0724:000110</t>
  </si>
  <si>
    <t>21:0214:000093</t>
  </si>
  <si>
    <t>21:0214:000093:0001:0001:00</t>
  </si>
  <si>
    <t>105M  :881111:00:------:--</t>
  </si>
  <si>
    <t>21:0724:000111</t>
  </si>
  <si>
    <t>21:0214:000094</t>
  </si>
  <si>
    <t>21:0214:000094:0001:0001:00</t>
  </si>
  <si>
    <t>105M  :881112:00:------:--</t>
  </si>
  <si>
    <t>21:0724:000112</t>
  </si>
  <si>
    <t>21:0214:000095</t>
  </si>
  <si>
    <t>21:0214:000095:0001:0001:00</t>
  </si>
  <si>
    <t>105M  :881113:00:------:--</t>
  </si>
  <si>
    <t>21:0724:000113</t>
  </si>
  <si>
    <t>21:0214:000096</t>
  </si>
  <si>
    <t>21:0214:000096:0001:0001:00</t>
  </si>
  <si>
    <t>105M  :881114:00:------:--</t>
  </si>
  <si>
    <t>21:0724:000114</t>
  </si>
  <si>
    <t>21:0214:000097</t>
  </si>
  <si>
    <t>21:0214:000097:0001:0001:00</t>
  </si>
  <si>
    <t>105M  :881115:00:------:--</t>
  </si>
  <si>
    <t>21:0724:000115</t>
  </si>
  <si>
    <t>21:0214:000098</t>
  </si>
  <si>
    <t>21:0214:000098:0001:0001:00</t>
  </si>
  <si>
    <t>105M  :881116:00:------:--</t>
  </si>
  <si>
    <t>21:0724:000116</t>
  </si>
  <si>
    <t>21:0214:000099</t>
  </si>
  <si>
    <t>21:0214:000099:0001:0001:00</t>
  </si>
  <si>
    <t>105M  :881117:00:------:--</t>
  </si>
  <si>
    <t>21:0724:000117</t>
  </si>
  <si>
    <t>21:0214:000100</t>
  </si>
  <si>
    <t>21:0214:000100:0001:0001:00</t>
  </si>
  <si>
    <t>105M  :881118:00:------:--</t>
  </si>
  <si>
    <t>21:0724:000118</t>
  </si>
  <si>
    <t>21:0214:000101</t>
  </si>
  <si>
    <t>21:0214:000101:0001:0001:00</t>
  </si>
  <si>
    <t>105M  :881119:00:------:--</t>
  </si>
  <si>
    <t>21:0724:000119</t>
  </si>
  <si>
    <t>21:0214:000102</t>
  </si>
  <si>
    <t>21:0214:000102:0001:0001:00</t>
  </si>
  <si>
    <t>105M  :881120:9Z:------:--</t>
  </si>
  <si>
    <t>21:0724:000120</t>
  </si>
  <si>
    <t>105M  :881121:80:881125:20</t>
  </si>
  <si>
    <t>21:0724:000121</t>
  </si>
  <si>
    <t>21:0214:000105</t>
  </si>
  <si>
    <t>21:0214:000105:0002:0001:02</t>
  </si>
  <si>
    <t>105M  :881122:00:------:--</t>
  </si>
  <si>
    <t>21:0724:000122</t>
  </si>
  <si>
    <t>21:0214:000103</t>
  </si>
  <si>
    <t>21:0214:000103:0001:0001:00</t>
  </si>
  <si>
    <t>105M  :881123:00:------:--</t>
  </si>
  <si>
    <t>21:0724:000123</t>
  </si>
  <si>
    <t>21:0214:000104</t>
  </si>
  <si>
    <t>21:0214:000104:0001:0001:00</t>
  </si>
  <si>
    <t>105M  :881124:10:------:--</t>
  </si>
  <si>
    <t>21:0724:000124</t>
  </si>
  <si>
    <t>21:0214:000105:0001:0001:00</t>
  </si>
  <si>
    <t>105M  :881125:20:881124:10</t>
  </si>
  <si>
    <t>21:0724:000125</t>
  </si>
  <si>
    <t>21:0214:000105:0002:0001:01</t>
  </si>
  <si>
    <t>105M  :881126:00:------:--</t>
  </si>
  <si>
    <t>21:0724:000126</t>
  </si>
  <si>
    <t>21:0214:000106</t>
  </si>
  <si>
    <t>21:0214:000106:0001:0001:00</t>
  </si>
  <si>
    <t>105M  :881127:00:------:--</t>
  </si>
  <si>
    <t>21:0724:000127</t>
  </si>
  <si>
    <t>21:0214:000107</t>
  </si>
  <si>
    <t>21:0214:000107:0001:0001:00</t>
  </si>
  <si>
    <t>105M  :881128:9X:------:--</t>
  </si>
  <si>
    <t>21:0724:000128</t>
  </si>
  <si>
    <t>105M  :881129:00:------:--</t>
  </si>
  <si>
    <t>21:0724:000129</t>
  </si>
  <si>
    <t>21:0214:000108</t>
  </si>
  <si>
    <t>21:0214:000108:0001:0001:00</t>
  </si>
  <si>
    <t>105M  :881130:00:------:--</t>
  </si>
  <si>
    <t>21:0724:000130</t>
  </si>
  <si>
    <t>21:0214:000109</t>
  </si>
  <si>
    <t>21:0214:000109:0001:0001:00</t>
  </si>
  <si>
    <t>105M  :881131:00:------:--</t>
  </si>
  <si>
    <t>21:0724:000131</t>
  </si>
  <si>
    <t>21:0214:000110</t>
  </si>
  <si>
    <t>21:0214:000110:0001:0001:00</t>
  </si>
  <si>
    <t>105M  :881132:00:------:--</t>
  </si>
  <si>
    <t>21:0724:000132</t>
  </si>
  <si>
    <t>21:0214:000111</t>
  </si>
  <si>
    <t>21:0214:000111:0001:0001:00</t>
  </si>
  <si>
    <t>105M  :881133:00:------:--</t>
  </si>
  <si>
    <t>21:0724:000133</t>
  </si>
  <si>
    <t>21:0214:000112</t>
  </si>
  <si>
    <t>21:0214:000112:0001:0001:00</t>
  </si>
  <si>
    <t>105M  :881134:00:------:--</t>
  </si>
  <si>
    <t>21:0724:000134</t>
  </si>
  <si>
    <t>21:0214:000113</t>
  </si>
  <si>
    <t>21:0214:000113:0001:0001:00</t>
  </si>
  <si>
    <t>105M  :881135:00:------:--</t>
  </si>
  <si>
    <t>21:0724:000135</t>
  </si>
  <si>
    <t>21:0214:000114</t>
  </si>
  <si>
    <t>21:0214:000114:0001:0001:00</t>
  </si>
  <si>
    <t>105M  :881136:00:------:--</t>
  </si>
  <si>
    <t>21:0724:000136</t>
  </si>
  <si>
    <t>21:0214:000115</t>
  </si>
  <si>
    <t>21:0214:000115:0001:0001:00</t>
  </si>
  <si>
    <t>105M  :881137:00:------:--</t>
  </si>
  <si>
    <t>21:0724:000137</t>
  </si>
  <si>
    <t>21:0214:000116</t>
  </si>
  <si>
    <t>21:0214:000116:0001:0001:00</t>
  </si>
  <si>
    <t>105M  :881138:00:------:--</t>
  </si>
  <si>
    <t>21:0724:000138</t>
  </si>
  <si>
    <t>21:0214:000117</t>
  </si>
  <si>
    <t>21:0214:000117:0001:0001:00</t>
  </si>
  <si>
    <t>105M  :881139:00:------:--</t>
  </si>
  <si>
    <t>21:0724:000139</t>
  </si>
  <si>
    <t>21:0214:000118</t>
  </si>
  <si>
    <t>21:0214:000118:0001:0001:00</t>
  </si>
  <si>
    <t>105M  :881140:00:------:--</t>
  </si>
  <si>
    <t>21:0724:000140</t>
  </si>
  <si>
    <t>21:0214:000119</t>
  </si>
  <si>
    <t>21:0214:000119:0001:0001:00</t>
  </si>
  <si>
    <t>105M  :881141:80:881143:20</t>
  </si>
  <si>
    <t>21:0724:000141</t>
  </si>
  <si>
    <t>21:0214:000120</t>
  </si>
  <si>
    <t>21:0214:000120:0002:0001:02</t>
  </si>
  <si>
    <t>105M  :881142:10:------:--</t>
  </si>
  <si>
    <t>21:0724:000142</t>
  </si>
  <si>
    <t>21:0214:000120:0001:0001:00</t>
  </si>
  <si>
    <t>105M  :881143:20:881142:10</t>
  </si>
  <si>
    <t>21:0724:000143</t>
  </si>
  <si>
    <t>21:0214:000120:0002:0001:01</t>
  </si>
  <si>
    <t>105M  :881144:00:------:--</t>
  </si>
  <si>
    <t>21:0724:000144</t>
  </si>
  <si>
    <t>21:0214:000121</t>
  </si>
  <si>
    <t>21:0214:000121:0001:0001:00</t>
  </si>
  <si>
    <t>105M  :881145:00:------:--</t>
  </si>
  <si>
    <t>21:0724:000145</t>
  </si>
  <si>
    <t>21:0214:000122</t>
  </si>
  <si>
    <t>21:0214:000122:0001:0001:00</t>
  </si>
  <si>
    <t>105M  :881146:00:------:--</t>
  </si>
  <si>
    <t>21:0724:000146</t>
  </si>
  <si>
    <t>21:0214:000123</t>
  </si>
  <si>
    <t>21:0214:000123:0001:0001:00</t>
  </si>
  <si>
    <t>105M  :881147:00:------:--</t>
  </si>
  <si>
    <t>21:0724:000147</t>
  </si>
  <si>
    <t>21:0214:000124</t>
  </si>
  <si>
    <t>21:0214:000124:0001:0001:00</t>
  </si>
  <si>
    <t>105M  :881148:00:------:--</t>
  </si>
  <si>
    <t>21:0724:000148</t>
  </si>
  <si>
    <t>21:0214:000125</t>
  </si>
  <si>
    <t>21:0214:000125:0001:0001:00</t>
  </si>
  <si>
    <t>105M  :881149:00:------:--</t>
  </si>
  <si>
    <t>21:0724:000149</t>
  </si>
  <si>
    <t>21:0214:000126</t>
  </si>
  <si>
    <t>21:0214:000126:0001:0001:00</t>
  </si>
  <si>
    <t>105M  :881150:00:------:--</t>
  </si>
  <si>
    <t>21:0724:000150</t>
  </si>
  <si>
    <t>21:0214:000127</t>
  </si>
  <si>
    <t>21:0214:000127:0001:0001:00</t>
  </si>
  <si>
    <t>105M  :881151:00:------:--</t>
  </si>
  <si>
    <t>21:0724:000151</t>
  </si>
  <si>
    <t>21:0214:000128</t>
  </si>
  <si>
    <t>21:0214:000128:0001:0001:00</t>
  </si>
  <si>
    <t>105M  :881152:00:------:--</t>
  </si>
  <si>
    <t>21:0724:000152</t>
  </si>
  <si>
    <t>21:0214:000129</t>
  </si>
  <si>
    <t>21:0214:000129:0001:0001:00</t>
  </si>
  <si>
    <t>105M  :881153:00:------:--</t>
  </si>
  <si>
    <t>21:0724:000153</t>
  </si>
  <si>
    <t>21:0214:000130</t>
  </si>
  <si>
    <t>21:0214:000130:0001:0001:00</t>
  </si>
  <si>
    <t>105M  :881154:00:------:--</t>
  </si>
  <si>
    <t>21:0724:000154</t>
  </si>
  <si>
    <t>21:0214:000131</t>
  </si>
  <si>
    <t>21:0214:000131:0001:0001:00</t>
  </si>
  <si>
    <t>105M  :881155:00:------:--</t>
  </si>
  <si>
    <t>21:0724:000155</t>
  </si>
  <si>
    <t>21:0214:000132</t>
  </si>
  <si>
    <t>21:0214:000132:0001:0001:00</t>
  </si>
  <si>
    <t>105M  :881156:00:------:--</t>
  </si>
  <si>
    <t>21:0724:000156</t>
  </si>
  <si>
    <t>21:0214:000133</t>
  </si>
  <si>
    <t>21:0214:000133:0001:0001:00</t>
  </si>
  <si>
    <t>105M  :881157:9Z:------:--</t>
  </si>
  <si>
    <t>21:0724:000157</t>
  </si>
  <si>
    <t>105M  :881158:00:------:--</t>
  </si>
  <si>
    <t>21:0724:000158</t>
  </si>
  <si>
    <t>21:0214:000134</t>
  </si>
  <si>
    <t>21:0214:000134:0001:0001:00</t>
  </si>
  <si>
    <t>105M  :881159:00:------:--</t>
  </si>
  <si>
    <t>21:0724:000159</t>
  </si>
  <si>
    <t>21:0214:000135</t>
  </si>
  <si>
    <t>21:0214:000135:0001:0001:00</t>
  </si>
  <si>
    <t>105M  :881160:00:------:--</t>
  </si>
  <si>
    <t>21:0724:000160</t>
  </si>
  <si>
    <t>21:0214:000136</t>
  </si>
  <si>
    <t>21:0214:000136:0001:0001:00</t>
  </si>
  <si>
    <t>105M  :881161:80:881163:10</t>
  </si>
  <si>
    <t>21:0724:000161</t>
  </si>
  <si>
    <t>21:0214:000138</t>
  </si>
  <si>
    <t>21:0214:000138:0001:0001:02</t>
  </si>
  <si>
    <t>105M  :881162:00:------:--</t>
  </si>
  <si>
    <t>21:0724:000162</t>
  </si>
  <si>
    <t>21:0214:000137</t>
  </si>
  <si>
    <t>21:0214:000137:0001:0001:00</t>
  </si>
  <si>
    <t>105M  :881163:10:------:--</t>
  </si>
  <si>
    <t>21:0724:000163</t>
  </si>
  <si>
    <t>21:0214:000138:0001:0001:01</t>
  </si>
  <si>
    <t>105M  :881164:20:881163:10</t>
  </si>
  <si>
    <t>21:0724:000164</t>
  </si>
  <si>
    <t>21:0214:000138:0002:0001:00</t>
  </si>
  <si>
    <t>105M  :881165:00:------:--</t>
  </si>
  <si>
    <t>21:0724:000165</t>
  </si>
  <si>
    <t>21:0214:000139</t>
  </si>
  <si>
    <t>21:0214:000139:0001:0001:00</t>
  </si>
  <si>
    <t>105M  :881166:00:------:--</t>
  </si>
  <si>
    <t>21:0724:000166</t>
  </si>
  <si>
    <t>21:0214:000140</t>
  </si>
  <si>
    <t>21:0214:000140:0001:0001:00</t>
  </si>
  <si>
    <t>105M  :881167:00:------:--</t>
  </si>
  <si>
    <t>21:0724:000167</t>
  </si>
  <si>
    <t>21:0214:000141</t>
  </si>
  <si>
    <t>21:0214:000141:0001:0001:00</t>
  </si>
  <si>
    <t>105M  :881168:00:------:--</t>
  </si>
  <si>
    <t>21:0724:000168</t>
  </si>
  <si>
    <t>21:0214:000142</t>
  </si>
  <si>
    <t>21:0214:000142:0001:0001:00</t>
  </si>
  <si>
    <t>105M  :881169:00:------:--</t>
  </si>
  <si>
    <t>21:0724:000169</t>
  </si>
  <si>
    <t>21:0214:000143</t>
  </si>
  <si>
    <t>21:0214:000143:0001:0001:00</t>
  </si>
  <si>
    <t>105M  :881170:00:------:--</t>
  </si>
  <si>
    <t>21:0724:000170</t>
  </si>
  <si>
    <t>21:0214:000144</t>
  </si>
  <si>
    <t>21:0214:000144:0001:0001:00</t>
  </si>
  <si>
    <t>105M  :881171:9Y:------:--</t>
  </si>
  <si>
    <t>21:0724:000171</t>
  </si>
  <si>
    <t>105M  :881172:00:------:--</t>
  </si>
  <si>
    <t>21:0724:000172</t>
  </si>
  <si>
    <t>21:0214:000145</t>
  </si>
  <si>
    <t>21:0214:000145:0001:0001:00</t>
  </si>
  <si>
    <t>105M  :881173:00:------:--</t>
  </si>
  <si>
    <t>21:0724:000173</t>
  </si>
  <si>
    <t>21:0214:000146</t>
  </si>
  <si>
    <t>21:0214:000146:0001:0001:00</t>
  </si>
  <si>
    <t>105M  :881174:00:------:--</t>
  </si>
  <si>
    <t>21:0724:000174</t>
  </si>
  <si>
    <t>21:0214:000147</t>
  </si>
  <si>
    <t>21:0214:000147:0001:0001:00</t>
  </si>
  <si>
    <t>105M  :881175:00:------:--</t>
  </si>
  <si>
    <t>21:0724:000175</t>
  </si>
  <si>
    <t>21:0214:000148</t>
  </si>
  <si>
    <t>21:0214:000148:0001:0001:00</t>
  </si>
  <si>
    <t>105M  :881176:00:------:--</t>
  </si>
  <si>
    <t>21:0724:000176</t>
  </si>
  <si>
    <t>21:0214:000149</t>
  </si>
  <si>
    <t>21:0214:000149:0001:0001:00</t>
  </si>
  <si>
    <t>105M  :881177:00:------:--</t>
  </si>
  <si>
    <t>21:0724:000177</t>
  </si>
  <si>
    <t>21:0214:000150</t>
  </si>
  <si>
    <t>21:0214:000150:0001:0001:00</t>
  </si>
  <si>
    <t>105M  :881178:00:------:--</t>
  </si>
  <si>
    <t>21:0724:000178</t>
  </si>
  <si>
    <t>21:0214:000151</t>
  </si>
  <si>
    <t>21:0214:000151:0001:0001:00</t>
  </si>
  <si>
    <t>105M  :881179:00:------:--</t>
  </si>
  <si>
    <t>21:0724:000179</t>
  </si>
  <si>
    <t>21:0214:000152</t>
  </si>
  <si>
    <t>21:0214:000152:0001:0001:00</t>
  </si>
  <si>
    <t>105M  :881180:00:------:--</t>
  </si>
  <si>
    <t>21:0724:000180</t>
  </si>
  <si>
    <t>21:0214:000153</t>
  </si>
  <si>
    <t>21:0214:000153:0001:0001:00</t>
  </si>
  <si>
    <t>105M  :881181:80:881183:20</t>
  </si>
  <si>
    <t>21:0724:000181</t>
  </si>
  <si>
    <t>21:0214:000154</t>
  </si>
  <si>
    <t>21:0214:000154:0002:0001:02</t>
  </si>
  <si>
    <t>105M  :881182:10:------:--</t>
  </si>
  <si>
    <t>21:0724:000182</t>
  </si>
  <si>
    <t>21:0214:000154:0001:0001:00</t>
  </si>
  <si>
    <t>105M  :881183:20:881182:10</t>
  </si>
  <si>
    <t>21:0724:000183</t>
  </si>
  <si>
    <t>21:0214:000154:0002:0001:01</t>
  </si>
  <si>
    <t>105M  :881184:00:------:--</t>
  </si>
  <si>
    <t>21:0724:000184</t>
  </si>
  <si>
    <t>21:0214:000155</t>
  </si>
  <si>
    <t>21:0214:000155:0001:0001:00</t>
  </si>
  <si>
    <t>105M  :881185:00:------:--</t>
  </si>
  <si>
    <t>21:0724:000185</t>
  </si>
  <si>
    <t>21:0214:000156</t>
  </si>
  <si>
    <t>21:0214:000156:0001:0001:00</t>
  </si>
  <si>
    <t>105M  :881186:00:------:--</t>
  </si>
  <si>
    <t>21:0724:000186</t>
  </si>
  <si>
    <t>21:0214:000157</t>
  </si>
  <si>
    <t>21:0214:000157:0001:0001:00</t>
  </si>
  <si>
    <t>105M  :881187:00:------:--</t>
  </si>
  <si>
    <t>21:0724:000187</t>
  </si>
  <si>
    <t>21:0214:000158</t>
  </si>
  <si>
    <t>21:0214:000158:0001:0001:00</t>
  </si>
  <si>
    <t>105M  :881188:00:------:--</t>
  </si>
  <si>
    <t>21:0724:000188</t>
  </si>
  <si>
    <t>21:0214:000159</t>
  </si>
  <si>
    <t>21:0214:000159:0001:0001:00</t>
  </si>
  <si>
    <t>105M  :881189:00:------:--</t>
  </si>
  <si>
    <t>21:0724:000189</t>
  </si>
  <si>
    <t>21:0214:000160</t>
  </si>
  <si>
    <t>21:0214:000160:0001:0001:00</t>
  </si>
  <si>
    <t>105M  :881190:00:------:--</t>
  </si>
  <si>
    <t>21:0724:000190</t>
  </si>
  <si>
    <t>21:0214:000161</t>
  </si>
  <si>
    <t>21:0214:000161:0001:0001:00</t>
  </si>
  <si>
    <t>105M  :881191:00:------:--</t>
  </si>
  <si>
    <t>21:0724:000191</t>
  </si>
  <si>
    <t>21:0214:000162</t>
  </si>
  <si>
    <t>21:0214:000162:0001:0001:00</t>
  </si>
  <si>
    <t>105M  :881192:00:------:--</t>
  </si>
  <si>
    <t>21:0724:000192</t>
  </si>
  <si>
    <t>21:0214:000163</t>
  </si>
  <si>
    <t>21:0214:000163:0001:0001:00</t>
  </si>
  <si>
    <t>105M  :881193:00:------:--</t>
  </si>
  <si>
    <t>21:0724:000193</t>
  </si>
  <si>
    <t>21:0214:000164</t>
  </si>
  <si>
    <t>21:0214:000164:0001:0001:00</t>
  </si>
  <si>
    <t>105M  :881194:9Z:------:--</t>
  </si>
  <si>
    <t>21:0724:000194</t>
  </si>
  <si>
    <t>105M  :881195:00:------:--</t>
  </si>
  <si>
    <t>21:0724:000195</t>
  </si>
  <si>
    <t>21:0214:000165</t>
  </si>
  <si>
    <t>21:0214:000165:0001:0001:00</t>
  </si>
  <si>
    <t>105M  :881196:00:------:--</t>
  </si>
  <si>
    <t>21:0724:000196</t>
  </si>
  <si>
    <t>21:0214:000166</t>
  </si>
  <si>
    <t>21:0214:000166:0001:0001:00</t>
  </si>
  <si>
    <t>105M  :881197:00:------:--</t>
  </si>
  <si>
    <t>21:0724:000197</t>
  </si>
  <si>
    <t>21:0214:000167</t>
  </si>
  <si>
    <t>21:0214:000167:0001:0001:00</t>
  </si>
  <si>
    <t>105M  :881198:00:------:--</t>
  </si>
  <si>
    <t>21:0724:000198</t>
  </si>
  <si>
    <t>21:0214:000168</t>
  </si>
  <si>
    <t>21:0214:000168:0001:0001:00</t>
  </si>
  <si>
    <t>105M  :881199:00:------:--</t>
  </si>
  <si>
    <t>21:0724:000199</t>
  </si>
  <si>
    <t>21:0214:000169</t>
  </si>
  <si>
    <t>21:0214:000169:0001:0001:00</t>
  </si>
  <si>
    <t>105M  :881200:00:------:--</t>
  </si>
  <si>
    <t>21:0724:000200</t>
  </si>
  <si>
    <t>21:0214:000170</t>
  </si>
  <si>
    <t>21:0214:000170:0001:0001:00</t>
  </si>
  <si>
    <t>105M  :881201:80:881202:10</t>
  </si>
  <si>
    <t>21:0724:000201</t>
  </si>
  <si>
    <t>21:0214:000171</t>
  </si>
  <si>
    <t>21:0214:000171:0001:0001:02</t>
  </si>
  <si>
    <t>105M  :881202:10:------:--</t>
  </si>
  <si>
    <t>21:0724:000202</t>
  </si>
  <si>
    <t>21:0214:000171:0001:0001:01</t>
  </si>
  <si>
    <t>105M  :881203:20:881202:10</t>
  </si>
  <si>
    <t>21:0724:000203</t>
  </si>
  <si>
    <t>21:0214:000171:0002:0001:00</t>
  </si>
  <si>
    <t>105M  :881204:00:------:--</t>
  </si>
  <si>
    <t>21:0724:000204</t>
  </si>
  <si>
    <t>21:0214:000172</t>
  </si>
  <si>
    <t>21:0214:000172:0001:0001:00</t>
  </si>
  <si>
    <t>105M  :881205:00:------:--</t>
  </si>
  <si>
    <t>21:0724:000205</t>
  </si>
  <si>
    <t>21:0214:000173</t>
  </si>
  <si>
    <t>21:0214:000173:0001:0001:00</t>
  </si>
  <si>
    <t>105M  :881206:9Y:------:--</t>
  </si>
  <si>
    <t>21:0724:000206</t>
  </si>
  <si>
    <t>105M  :881207:00:------:--</t>
  </si>
  <si>
    <t>21:0724:000207</t>
  </si>
  <si>
    <t>21:0214:000174</t>
  </si>
  <si>
    <t>21:0214:000174:0001:0001:00</t>
  </si>
  <si>
    <t>105M  :881208:00:------:--</t>
  </si>
  <si>
    <t>21:0724:000208</t>
  </si>
  <si>
    <t>21:0214:000175</t>
  </si>
  <si>
    <t>21:0214:000175:0001:0001:00</t>
  </si>
  <si>
    <t>105M  :881209:00:------:--</t>
  </si>
  <si>
    <t>21:0724:000209</t>
  </si>
  <si>
    <t>21:0214:000176</t>
  </si>
  <si>
    <t>21:0214:000176:0001:0001:00</t>
  </si>
  <si>
    <t>105M  :881210:00:------:--</t>
  </si>
  <si>
    <t>21:0724:000210</t>
  </si>
  <si>
    <t>21:0214:000177</t>
  </si>
  <si>
    <t>21:0214:000177:0001:0001:00</t>
  </si>
  <si>
    <t>105M  :881211:00:------:--</t>
  </si>
  <si>
    <t>21:0724:000211</t>
  </si>
  <si>
    <t>21:0214:000178</t>
  </si>
  <si>
    <t>21:0214:000178:0001:0001:00</t>
  </si>
  <si>
    <t>105M  :881212:00:------:--</t>
  </si>
  <si>
    <t>21:0724:000212</t>
  </si>
  <si>
    <t>21:0214:000179</t>
  </si>
  <si>
    <t>21:0214:000179:0001:0001:00</t>
  </si>
  <si>
    <t>105M  :881213:00:------:--</t>
  </si>
  <si>
    <t>21:0724:000213</t>
  </si>
  <si>
    <t>21:0214:000180</t>
  </si>
  <si>
    <t>21:0214:000180:0001:0001:00</t>
  </si>
  <si>
    <t>105M  :881214:00:------:--</t>
  </si>
  <si>
    <t>21:0724:000214</t>
  </si>
  <si>
    <t>21:0214:000181</t>
  </si>
  <si>
    <t>21:0214:000181:0001:0001:00</t>
  </si>
  <si>
    <t>105M  :881215:00:------:--</t>
  </si>
  <si>
    <t>21:0724:000215</t>
  </si>
  <si>
    <t>21:0214:000182</t>
  </si>
  <si>
    <t>21:0214:000182:0001:0001:00</t>
  </si>
  <si>
    <t>105M  :881216:00:------:--</t>
  </si>
  <si>
    <t>21:0724:000216</t>
  </si>
  <si>
    <t>21:0214:000183</t>
  </si>
  <si>
    <t>21:0214:000183:0001:0001:00</t>
  </si>
  <si>
    <t>105M  :881217:00:------:--</t>
  </si>
  <si>
    <t>21:0724:000217</t>
  </si>
  <si>
    <t>21:0214:000184</t>
  </si>
  <si>
    <t>21:0214:000184:0001:0001:00</t>
  </si>
  <si>
    <t>105M  :881218:00:------:--</t>
  </si>
  <si>
    <t>21:0724:000218</t>
  </si>
  <si>
    <t>21:0214:000185</t>
  </si>
  <si>
    <t>21:0214:000185:0001:0001:00</t>
  </si>
  <si>
    <t>105M  :881219:00:------:--</t>
  </si>
  <si>
    <t>21:0724:000219</t>
  </si>
  <si>
    <t>21:0214:000186</t>
  </si>
  <si>
    <t>21:0214:000186:0001:0001:00</t>
  </si>
  <si>
    <t>105M  :881220:00:------:--</t>
  </si>
  <si>
    <t>21:0724:000220</t>
  </si>
  <si>
    <t>21:0214:000187</t>
  </si>
  <si>
    <t>21:0214:000187:0001:0001:00</t>
  </si>
  <si>
    <t>105M  :881221:80:881227:10</t>
  </si>
  <si>
    <t>21:0724:000221</t>
  </si>
  <si>
    <t>21:0214:000193</t>
  </si>
  <si>
    <t>21:0214:000193:0001:0001:02</t>
  </si>
  <si>
    <t>105M  :881222:00:------:--</t>
  </si>
  <si>
    <t>21:0724:000222</t>
  </si>
  <si>
    <t>21:0214:000188</t>
  </si>
  <si>
    <t>21:0214:000188:0001:0001:00</t>
  </si>
  <si>
    <t>105M  :881223:00:------:--</t>
  </si>
  <si>
    <t>21:0724:000223</t>
  </si>
  <si>
    <t>21:0214:000189</t>
  </si>
  <si>
    <t>21:0214:000189:0001:0001:00</t>
  </si>
  <si>
    <t>105M  :881224:00:------:--</t>
  </si>
  <si>
    <t>21:0724:000224</t>
  </si>
  <si>
    <t>21:0214:000190</t>
  </si>
  <si>
    <t>21:0214:000190:0001:0001:00</t>
  </si>
  <si>
    <t>105M  :881225:00:------:--</t>
  </si>
  <si>
    <t>21:0724:000225</t>
  </si>
  <si>
    <t>21:0214:000191</t>
  </si>
  <si>
    <t>21:0214:000191:0001:0001:00</t>
  </si>
  <si>
    <t>105M  :881226:00:------:--</t>
  </si>
  <si>
    <t>21:0724:000226</t>
  </si>
  <si>
    <t>21:0214:000192</t>
  </si>
  <si>
    <t>21:0214:000192:0001:0001:00</t>
  </si>
  <si>
    <t>105M  :881227:10:------:--</t>
  </si>
  <si>
    <t>21:0724:000227</t>
  </si>
  <si>
    <t>21:0214:000193:0001:0001:01</t>
  </si>
  <si>
    <t>105M  :881228:20:881227:10</t>
  </si>
  <si>
    <t>21:0724:000228</t>
  </si>
  <si>
    <t>21:0214:000193:0002:0001:00</t>
  </si>
  <si>
    <t>105M  :881229:00:------:--</t>
  </si>
  <si>
    <t>21:0724:000229</t>
  </si>
  <si>
    <t>21:0214:000194</t>
  </si>
  <si>
    <t>21:0214:000194:0001:0001:00</t>
  </si>
  <si>
    <t>105M  :881230:00:------:--</t>
  </si>
  <si>
    <t>21:0724:000230</t>
  </si>
  <si>
    <t>21:0214:000195</t>
  </si>
  <si>
    <t>21:0214:000195:0001:0001:00</t>
  </si>
  <si>
    <t>105M  :881231:00:------:--</t>
  </si>
  <si>
    <t>21:0724:000231</t>
  </si>
  <si>
    <t>21:0214:000196</t>
  </si>
  <si>
    <t>21:0214:000196:0001:0001:00</t>
  </si>
  <si>
    <t>105M  :881232:00:------:--</t>
  </si>
  <si>
    <t>21:0724:000232</t>
  </si>
  <si>
    <t>21:0214:000197</t>
  </si>
  <si>
    <t>21:0214:000197:0001:0001:00</t>
  </si>
  <si>
    <t>105M  :881233:00:------:--</t>
  </si>
  <si>
    <t>21:0724:000233</t>
  </si>
  <si>
    <t>21:0214:000198</t>
  </si>
  <si>
    <t>21:0214:000198:0001:0001:00</t>
  </si>
  <si>
    <t>105M  :881234:00:------:--</t>
  </si>
  <si>
    <t>21:0724:000234</t>
  </si>
  <si>
    <t>21:0214:000199</t>
  </si>
  <si>
    <t>21:0214:000199:0001:0001:00</t>
  </si>
  <si>
    <t>105M  :881235:00:------:--</t>
  </si>
  <si>
    <t>21:0724:000235</t>
  </si>
  <si>
    <t>21:0214:000200</t>
  </si>
  <si>
    <t>21:0214:000200:0001:0001:00</t>
  </si>
  <si>
    <t>105M  :881236:9X:------:--</t>
  </si>
  <si>
    <t>21:0724:000236</t>
  </si>
  <si>
    <t>105M  :881237:00:------:--</t>
  </si>
  <si>
    <t>21:0724:000237</t>
  </si>
  <si>
    <t>21:0214:000201</t>
  </si>
  <si>
    <t>21:0214:000201:0001:0001:00</t>
  </si>
  <si>
    <t>105M  :881238:00:------:--</t>
  </si>
  <si>
    <t>21:0724:000238</t>
  </si>
  <si>
    <t>21:0214:000202</t>
  </si>
  <si>
    <t>21:0214:000202:0001:0001:00</t>
  </si>
  <si>
    <t>105M  :881239:00:------:--</t>
  </si>
  <si>
    <t>21:0724:000239</t>
  </si>
  <si>
    <t>21:0214:000203</t>
  </si>
  <si>
    <t>21:0214:000203:0001:0001:00</t>
  </si>
  <si>
    <t>105M  :881240:00:------:--</t>
  </si>
  <si>
    <t>21:0724:000240</t>
  </si>
  <si>
    <t>21:0214:000204</t>
  </si>
  <si>
    <t>21:0214:000204:0001:0001:00</t>
  </si>
  <si>
    <t>105M  :881241:80:881245:10</t>
  </si>
  <si>
    <t>21:0724:000241</t>
  </si>
  <si>
    <t>21:0214:000208</t>
  </si>
  <si>
    <t>21:0214:000208:0001:0001:02</t>
  </si>
  <si>
    <t>105M  :881242:00:------:--</t>
  </si>
  <si>
    <t>21:0724:000242</t>
  </si>
  <si>
    <t>21:0214:000205</t>
  </si>
  <si>
    <t>21:0214:000205:0001:0001:00</t>
  </si>
  <si>
    <t>105M  :881243:00:------:--</t>
  </si>
  <si>
    <t>21:0724:000243</t>
  </si>
  <si>
    <t>21:0214:000206</t>
  </si>
  <si>
    <t>21:0214:000206:0001:0001:00</t>
  </si>
  <si>
    <t>105M  :881244:00:------:--</t>
  </si>
  <si>
    <t>21:0724:000244</t>
  </si>
  <si>
    <t>21:0214:000207</t>
  </si>
  <si>
    <t>21:0214:000207:0001:0001:00</t>
  </si>
  <si>
    <t>105M  :881245:10:------:--</t>
  </si>
  <si>
    <t>21:0724:000245</t>
  </si>
  <si>
    <t>21:0214:000208:0001:0001:01</t>
  </si>
  <si>
    <t>105M  :881246:9X:------:--</t>
  </si>
  <si>
    <t>21:0724:000246</t>
  </si>
  <si>
    <t>105M  :881247:20:881245:10</t>
  </si>
  <si>
    <t>21:0724:000247</t>
  </si>
  <si>
    <t>21:0214:000208:0002:0001:00</t>
  </si>
  <si>
    <t>105M  :881248:00:------:--</t>
  </si>
  <si>
    <t>21:0724:000248</t>
  </si>
  <si>
    <t>21:0214:000209</t>
  </si>
  <si>
    <t>21:0214:000209:0001:0001:00</t>
  </si>
  <si>
    <t>105M  :881249:00:------:--</t>
  </si>
  <si>
    <t>21:0724:000249</t>
  </si>
  <si>
    <t>21:0214:000210</t>
  </si>
  <si>
    <t>21:0214:000210:0001:0001:00</t>
  </si>
  <si>
    <t>105M  :881250:00:------:--</t>
  </si>
  <si>
    <t>21:0724:000250</t>
  </si>
  <si>
    <t>21:0214:000211</t>
  </si>
  <si>
    <t>21:0214:000211:0001:0001:00</t>
  </si>
  <si>
    <t>105M  :881251:00:------:--</t>
  </si>
  <si>
    <t>21:0724:000251</t>
  </si>
  <si>
    <t>21:0214:000212</t>
  </si>
  <si>
    <t>21:0214:000212:0001:0001:00</t>
  </si>
  <si>
    <t>105M  :881252:00:------:--</t>
  </si>
  <si>
    <t>21:0724:000252</t>
  </si>
  <si>
    <t>21:0214:000213</t>
  </si>
  <si>
    <t>21:0214:000213:0001:0001:00</t>
  </si>
  <si>
    <t>105M  :881253:00:------:--</t>
  </si>
  <si>
    <t>21:0724:000253</t>
  </si>
  <si>
    <t>21:0214:000214</t>
  </si>
  <si>
    <t>21:0214:000214:0001:0001:00</t>
  </si>
  <si>
    <t>105M  :881254:00:------:--</t>
  </si>
  <si>
    <t>21:0724:000254</t>
  </si>
  <si>
    <t>21:0214:000215</t>
  </si>
  <si>
    <t>21:0214:000215:0001:0001:00</t>
  </si>
  <si>
    <t>105M  :881255:00:------:--</t>
  </si>
  <si>
    <t>21:0724:000255</t>
  </si>
  <si>
    <t>21:0214:000216</t>
  </si>
  <si>
    <t>21:0214:000216:0001:0001:00</t>
  </si>
  <si>
    <t>105M  :881256:00:------:--</t>
  </si>
  <si>
    <t>21:0724:000256</t>
  </si>
  <si>
    <t>21:0214:000217</t>
  </si>
  <si>
    <t>21:0214:000217:0001:0001:00</t>
  </si>
  <si>
    <t>105M  :881257:00:------:--</t>
  </si>
  <si>
    <t>21:0724:000257</t>
  </si>
  <si>
    <t>21:0214:000218</t>
  </si>
  <si>
    <t>21:0214:000218:0001:0001:00</t>
  </si>
  <si>
    <t>105M  :881258:00:------:--</t>
  </si>
  <si>
    <t>21:0724:000258</t>
  </si>
  <si>
    <t>21:0214:000219</t>
  </si>
  <si>
    <t>21:0214:000219:0001:0001:00</t>
  </si>
  <si>
    <t>105M  :883001:80:883003:10</t>
  </si>
  <si>
    <t>21:0724:000259</t>
  </si>
  <si>
    <t>21:0214:000221</t>
  </si>
  <si>
    <t>21:0214:000221:0001:0001:02</t>
  </si>
  <si>
    <t>105M  :883002:00:------:--</t>
  </si>
  <si>
    <t>21:0724:000260</t>
  </si>
  <si>
    <t>21:0214:000220</t>
  </si>
  <si>
    <t>21:0214:000220:0001:0001:00</t>
  </si>
  <si>
    <t>105M  :883003:10:------:--</t>
  </si>
  <si>
    <t>21:0724:000261</t>
  </si>
  <si>
    <t>21:0214:000221:0001:0001:01</t>
  </si>
  <si>
    <t>105M  :883004:20:883003:10</t>
  </si>
  <si>
    <t>21:0724:000262</t>
  </si>
  <si>
    <t>21:0214:000221:0002:0001:00</t>
  </si>
  <si>
    <t>105M  :883005:00:------:--</t>
  </si>
  <si>
    <t>21:0724:000263</t>
  </si>
  <si>
    <t>21:0214:000222</t>
  </si>
  <si>
    <t>21:0214:000222:0001:0001:00</t>
  </si>
  <si>
    <t>105M  :883006:00:------:--</t>
  </si>
  <si>
    <t>21:0724:000264</t>
  </si>
  <si>
    <t>21:0214:000223</t>
  </si>
  <si>
    <t>21:0214:000223:0001:0001:00</t>
  </si>
  <si>
    <t>105M  :883007:00:------:--</t>
  </si>
  <si>
    <t>21:0724:000265</t>
  </si>
  <si>
    <t>21:0214:000224</t>
  </si>
  <si>
    <t>21:0214:000224:0001:0001:00</t>
  </si>
  <si>
    <t>105M  :883008:00:------:--</t>
  </si>
  <si>
    <t>21:0724:000266</t>
  </si>
  <si>
    <t>21:0214:000225</t>
  </si>
  <si>
    <t>21:0214:000225:0001:0001:00</t>
  </si>
  <si>
    <t>105M  :883009:00:------:--</t>
  </si>
  <si>
    <t>21:0724:000267</t>
  </si>
  <si>
    <t>21:0214:000226</t>
  </si>
  <si>
    <t>21:0214:000226:0001:0001:00</t>
  </si>
  <si>
    <t>105M  :883010:00:------:--</t>
  </si>
  <si>
    <t>21:0724:000268</t>
  </si>
  <si>
    <t>21:0214:000227</t>
  </si>
  <si>
    <t>21:0214:000227:0001:0001:00</t>
  </si>
  <si>
    <t>105M  :883011:00:------:--</t>
  </si>
  <si>
    <t>21:0724:000269</t>
  </si>
  <si>
    <t>21:0214:000228</t>
  </si>
  <si>
    <t>21:0214:000228:0001:0001:00</t>
  </si>
  <si>
    <t>105M  :883012:00:------:--</t>
  </si>
  <si>
    <t>21:0724:000270</t>
  </si>
  <si>
    <t>21:0214:000229</t>
  </si>
  <si>
    <t>21:0214:000229:0001:0001:00</t>
  </si>
  <si>
    <t>105M  :883013:00:------:--</t>
  </si>
  <si>
    <t>21:0724:000271</t>
  </si>
  <si>
    <t>21:0214:000230</t>
  </si>
  <si>
    <t>21:0214:000230:0001:0001:00</t>
  </si>
  <si>
    <t>105M  :883014:00:------:--</t>
  </si>
  <si>
    <t>21:0724:000272</t>
  </si>
  <si>
    <t>21:0214:000231</t>
  </si>
  <si>
    <t>21:0214:000231:0001:0001:00</t>
  </si>
  <si>
    <t>105M  :883015:9Z:------:--</t>
  </si>
  <si>
    <t>21:0724:000273</t>
  </si>
  <si>
    <t>105M  :883016:00:------:--</t>
  </si>
  <si>
    <t>21:0724:000274</t>
  </si>
  <si>
    <t>21:0214:000232</t>
  </si>
  <si>
    <t>21:0214:000232:0001:0001:00</t>
  </si>
  <si>
    <t>105M  :883017:00:------:--</t>
  </si>
  <si>
    <t>21:0724:000275</t>
  </si>
  <si>
    <t>21:0214:000233</t>
  </si>
  <si>
    <t>21:0214:000233:0001:0001:00</t>
  </si>
  <si>
    <t>105M  :883018:00:------:--</t>
  </si>
  <si>
    <t>21:0724:000276</t>
  </si>
  <si>
    <t>21:0214:000234</t>
  </si>
  <si>
    <t>21:0214:000234:0001:0001:00</t>
  </si>
  <si>
    <t>105M  :883019:00:------:--</t>
  </si>
  <si>
    <t>21:0724:000277</t>
  </si>
  <si>
    <t>21:0214:000235</t>
  </si>
  <si>
    <t>21:0214:000235:0001:0001:00</t>
  </si>
  <si>
    <t>105M  :883020:00:------:--</t>
  </si>
  <si>
    <t>21:0724:000278</t>
  </si>
  <si>
    <t>21:0214:000236</t>
  </si>
  <si>
    <t>21:0214:000236:0001:0001:00</t>
  </si>
  <si>
    <t>105M  :883021:80:883023:10</t>
  </si>
  <si>
    <t>21:0724:000279</t>
  </si>
  <si>
    <t>21:0214:000238</t>
  </si>
  <si>
    <t>21:0214:000238:0001:0001:02</t>
  </si>
  <si>
    <t>105M  :883022:00:------:--</t>
  </si>
  <si>
    <t>21:0724:000280</t>
  </si>
  <si>
    <t>21:0214:000237</t>
  </si>
  <si>
    <t>21:0214:000237:0001:0001:00</t>
  </si>
  <si>
    <t>105M  :883023:10:------:--</t>
  </si>
  <si>
    <t>21:0724:000281</t>
  </si>
  <si>
    <t>21:0214:000238:0001:0001:01</t>
  </si>
  <si>
    <t>105M  :883024:20:883023:10</t>
  </si>
  <si>
    <t>21:0724:000282</t>
  </si>
  <si>
    <t>21:0214:000238:0002:0001:00</t>
  </si>
  <si>
    <t>105M  :883025:00:------:--</t>
  </si>
  <si>
    <t>21:0724:000283</t>
  </si>
  <si>
    <t>21:0214:000239</t>
  </si>
  <si>
    <t>21:0214:000239:0001:0001:00</t>
  </si>
  <si>
    <t>105M  :883026:00:------:--</t>
  </si>
  <si>
    <t>21:0724:000284</t>
  </si>
  <si>
    <t>21:0214:000240</t>
  </si>
  <si>
    <t>21:0214:000240:0001:0001:00</t>
  </si>
  <si>
    <t>105M  :883027:00:------:--</t>
  </si>
  <si>
    <t>21:0724:000285</t>
  </si>
  <si>
    <t>21:0214:000241</t>
  </si>
  <si>
    <t>21:0214:000241:0001:0001:00</t>
  </si>
  <si>
    <t>105M  :883028:00:------:--</t>
  </si>
  <si>
    <t>21:0724:000286</t>
  </si>
  <si>
    <t>21:0214:000242</t>
  </si>
  <si>
    <t>21:0214:000242:0001:0001:00</t>
  </si>
  <si>
    <t>105M  :883029:00:------:--</t>
  </si>
  <si>
    <t>21:0724:000287</t>
  </si>
  <si>
    <t>21:0214:000243</t>
  </si>
  <si>
    <t>21:0214:000243:0001:0001:00</t>
  </si>
  <si>
    <t>105M  :883030:00:------:--</t>
  </si>
  <si>
    <t>21:0724:000288</t>
  </si>
  <si>
    <t>21:0214:000244</t>
  </si>
  <si>
    <t>21:0214:000244:0001:0001:00</t>
  </si>
  <si>
    <t>105M  :883031:00:------:--</t>
  </si>
  <si>
    <t>21:0724:000289</t>
  </si>
  <si>
    <t>21:0214:000245</t>
  </si>
  <si>
    <t>21:0214:000245:0001:0001:00</t>
  </si>
  <si>
    <t>105M  :883032:00:------:--</t>
  </si>
  <si>
    <t>21:0724:000290</t>
  </si>
  <si>
    <t>21:0214:000246</t>
  </si>
  <si>
    <t>21:0214:000246:0001:0001:00</t>
  </si>
  <si>
    <t>105M  :883033:00:------:--</t>
  </si>
  <si>
    <t>21:0724:000291</t>
  </si>
  <si>
    <t>21:0214:000247</t>
  </si>
  <si>
    <t>21:0214:000247:0001:0001:00</t>
  </si>
  <si>
    <t>105M  :883034:00:------:--</t>
  </si>
  <si>
    <t>21:0724:000292</t>
  </si>
  <si>
    <t>21:0214:000248</t>
  </si>
  <si>
    <t>21:0214:000248:0001:0001:00</t>
  </si>
  <si>
    <t>105M  :883035:00:------:--</t>
  </si>
  <si>
    <t>21:0724:000293</t>
  </si>
  <si>
    <t>21:0214:000249</t>
  </si>
  <si>
    <t>21:0214:000249:0001:0001:00</t>
  </si>
  <si>
    <t>105M  :883036:00:------:--</t>
  </si>
  <si>
    <t>21:0724:000294</t>
  </si>
  <si>
    <t>21:0214:000250</t>
  </si>
  <si>
    <t>21:0214:000250:0001:0001:00</t>
  </si>
  <si>
    <t>105M  :883037:00:------:--</t>
  </si>
  <si>
    <t>21:0724:000295</t>
  </si>
  <si>
    <t>21:0214:000251</t>
  </si>
  <si>
    <t>21:0214:000251:0001:0001:00</t>
  </si>
  <si>
    <t>105M  :883038:00:------:--</t>
  </si>
  <si>
    <t>21:0724:000296</t>
  </si>
  <si>
    <t>21:0214:000252</t>
  </si>
  <si>
    <t>21:0214:000252:0001:0001:00</t>
  </si>
  <si>
    <t>105M  :883039:00:------:--</t>
  </si>
  <si>
    <t>21:0724:000297</t>
  </si>
  <si>
    <t>21:0214:000253</t>
  </si>
  <si>
    <t>21:0214:000253:0001:0001:00</t>
  </si>
  <si>
    <t>105M  :883040:9Z:------:--</t>
  </si>
  <si>
    <t>21:0724:000298</t>
  </si>
  <si>
    <t>105M  :883041:80:883042:10</t>
  </si>
  <si>
    <t>21:0724:000299</t>
  </si>
  <si>
    <t>21:0214:000254</t>
  </si>
  <si>
    <t>21:0214:000254:0001:0001:02</t>
  </si>
  <si>
    <t>105M  :883042:10:------:--</t>
  </si>
  <si>
    <t>21:0724:000300</t>
  </si>
  <si>
    <t>21:0214:000254:0001:0001:01</t>
  </si>
  <si>
    <t>105M  :883043:20:883042:10</t>
  </si>
  <si>
    <t>21:0724:000301</t>
  </si>
  <si>
    <t>21:0214:000254:0002:0001:00</t>
  </si>
  <si>
    <t>105M  :883044:00:------:--</t>
  </si>
  <si>
    <t>21:0724:000302</t>
  </si>
  <si>
    <t>21:0214:000255</t>
  </si>
  <si>
    <t>21:0214:000255:0001:0001:00</t>
  </si>
  <si>
    <t>105M  :883045:00:------:--</t>
  </si>
  <si>
    <t>21:0724:000303</t>
  </si>
  <si>
    <t>21:0214:000256</t>
  </si>
  <si>
    <t>21:0214:000256:0001:0001:00</t>
  </si>
  <si>
    <t>105M  :883046:00:------:--</t>
  </si>
  <si>
    <t>21:0724:000304</t>
  </si>
  <si>
    <t>21:0214:000257</t>
  </si>
  <si>
    <t>21:0214:000257:0001:0001:00</t>
  </si>
  <si>
    <t>105M  :883047:00:------:--</t>
  </si>
  <si>
    <t>21:0724:000305</t>
  </si>
  <si>
    <t>21:0214:000258</t>
  </si>
  <si>
    <t>21:0214:000258:0001:0001:00</t>
  </si>
  <si>
    <t>105M  :883048:00:------:--</t>
  </si>
  <si>
    <t>21:0724:000306</t>
  </si>
  <si>
    <t>21:0214:000259</t>
  </si>
  <si>
    <t>21:0214:000259:0001:0001:00</t>
  </si>
  <si>
    <t>105M  :883049:00:------:--</t>
  </si>
  <si>
    <t>21:0724:000307</t>
  </si>
  <si>
    <t>21:0214:000260</t>
  </si>
  <si>
    <t>21:0214:000260:0001:0001:00</t>
  </si>
  <si>
    <t>105M  :883050:00:------:--</t>
  </si>
  <si>
    <t>21:0724:000308</t>
  </si>
  <si>
    <t>21:0214:000261</t>
  </si>
  <si>
    <t>21:0214:000261:0001:0001:00</t>
  </si>
  <si>
    <t>105M  :883051:00:------:--</t>
  </si>
  <si>
    <t>21:0724:000309</t>
  </si>
  <si>
    <t>21:0214:000262</t>
  </si>
  <si>
    <t>21:0214:000262:0001:0001:00</t>
  </si>
  <si>
    <t>105M  :883052:00:------:--</t>
  </si>
  <si>
    <t>21:0724:000310</t>
  </si>
  <si>
    <t>21:0214:000263</t>
  </si>
  <si>
    <t>21:0214:000263:0001:0001:00</t>
  </si>
  <si>
    <t>105M  :883053:00:------:--</t>
  </si>
  <si>
    <t>21:0724:000311</t>
  </si>
  <si>
    <t>21:0214:000264</t>
  </si>
  <si>
    <t>21:0214:000264:0001:0001:00</t>
  </si>
  <si>
    <t>105M  :883054:00:------:--</t>
  </si>
  <si>
    <t>21:0724:000312</t>
  </si>
  <si>
    <t>21:0214:000265</t>
  </si>
  <si>
    <t>21:0214:000265:0001:0001:00</t>
  </si>
  <si>
    <t>105M  :883055:00:------:--</t>
  </si>
  <si>
    <t>21:0724:000313</t>
  </si>
  <si>
    <t>21:0214:000266</t>
  </si>
  <si>
    <t>21:0214:000266:0001:0001:00</t>
  </si>
  <si>
    <t>105M  :883056:00:------:--</t>
  </si>
  <si>
    <t>21:0724:000314</t>
  </si>
  <si>
    <t>21:0214:000267</t>
  </si>
  <si>
    <t>21:0214:000267:0001:0001:00</t>
  </si>
  <si>
    <t>105M  :883057:9Y:------:--</t>
  </si>
  <si>
    <t>21:0724:000315</t>
  </si>
  <si>
    <t>105M  :883058:00:------:--</t>
  </si>
  <si>
    <t>21:0724:000316</t>
  </si>
  <si>
    <t>21:0214:000268</t>
  </si>
  <si>
    <t>21:0214:000268:0001:0001:00</t>
  </si>
  <si>
    <t>105M  :883059:00:------:--</t>
  </si>
  <si>
    <t>21:0724:000317</t>
  </si>
  <si>
    <t>21:0214:000269</t>
  </si>
  <si>
    <t>21:0214:000269:0001:0001:00</t>
  </si>
  <si>
    <t>105M  :883060:00:------:--</t>
  </si>
  <si>
    <t>21:0724:000318</t>
  </si>
  <si>
    <t>21:0214:000270</t>
  </si>
  <si>
    <t>21:0214:000270:0001:0001:00</t>
  </si>
  <si>
    <t>105M  :883061:80:883062:10</t>
  </si>
  <si>
    <t>21:0724:000319</t>
  </si>
  <si>
    <t>21:0214:000271</t>
  </si>
  <si>
    <t>21:0214:000271:0001:0001:02</t>
  </si>
  <si>
    <t>105M  :883062:10:------:--</t>
  </si>
  <si>
    <t>21:0724:000320</t>
  </si>
  <si>
    <t>21:0214:000271:0001:0001:01</t>
  </si>
  <si>
    <t>105M  :883063:20:883062:10</t>
  </si>
  <si>
    <t>21:0724:000321</t>
  </si>
  <si>
    <t>21:0214:000271:0002:0001:00</t>
  </si>
  <si>
    <t>105M  :883064:00:------:--</t>
  </si>
  <si>
    <t>21:0724:000322</t>
  </si>
  <si>
    <t>21:0214:000272</t>
  </si>
  <si>
    <t>21:0214:000272:0001:0001:00</t>
  </si>
  <si>
    <t>105M  :883065:00:------:--</t>
  </si>
  <si>
    <t>21:0724:000323</t>
  </si>
  <si>
    <t>21:0214:000273</t>
  </si>
  <si>
    <t>21:0214:000273:0001:0001:00</t>
  </si>
  <si>
    <t>105M  :883066:00:------:--</t>
  </si>
  <si>
    <t>21:0724:000324</t>
  </si>
  <si>
    <t>21:0214:000274</t>
  </si>
  <si>
    <t>21:0214:000274:0001:0001:00</t>
  </si>
  <si>
    <t>105M  :883067:00:------:--</t>
  </si>
  <si>
    <t>21:0724:000325</t>
  </si>
  <si>
    <t>21:0214:000275</t>
  </si>
  <si>
    <t>21:0214:000275:0001:0001:00</t>
  </si>
  <si>
    <t>105M  :883068:00:------:--</t>
  </si>
  <si>
    <t>21:0724:000326</t>
  </si>
  <si>
    <t>21:0214:000276</t>
  </si>
  <si>
    <t>21:0214:000276:0001:0001:00</t>
  </si>
  <si>
    <t>105M  :883069:00:------:--</t>
  </si>
  <si>
    <t>21:0724:000327</t>
  </si>
  <si>
    <t>21:0214:000277</t>
  </si>
  <si>
    <t>21:0214:000277:0001:0001:00</t>
  </si>
  <si>
    <t>105M  :883070:00:------:--</t>
  </si>
  <si>
    <t>21:0724:000328</t>
  </si>
  <si>
    <t>21:0214:000278</t>
  </si>
  <si>
    <t>21:0214:000278:0001:0001:00</t>
  </si>
  <si>
    <t>105M  :883071:00:------:--</t>
  </si>
  <si>
    <t>21:0724:000329</t>
  </si>
  <si>
    <t>21:0214:000279</t>
  </si>
  <si>
    <t>21:0214:000279:0001:0001:00</t>
  </si>
  <si>
    <t>105M  :883072:00:------:--</t>
  </si>
  <si>
    <t>21:0724:000330</t>
  </si>
  <si>
    <t>21:0214:000280</t>
  </si>
  <si>
    <t>21:0214:000280:0001:0001:00</t>
  </si>
  <si>
    <t>105M  :883073:00:------:--</t>
  </si>
  <si>
    <t>21:0724:000331</t>
  </si>
  <si>
    <t>21:0214:000281</t>
  </si>
  <si>
    <t>21:0214:000281:0001:0001:00</t>
  </si>
  <si>
    <t>105M  :883074:00:------:--</t>
  </si>
  <si>
    <t>21:0724:000332</t>
  </si>
  <si>
    <t>21:0214:000282</t>
  </si>
  <si>
    <t>21:0214:000282:0001:0001:00</t>
  </si>
  <si>
    <t>105M  :883075:9X:------:--</t>
  </si>
  <si>
    <t>21:0724:000333</t>
  </si>
  <si>
    <t>105M  :883076:00:------:--</t>
  </si>
  <si>
    <t>21:0724:000334</t>
  </si>
  <si>
    <t>21:0214:000283</t>
  </si>
  <si>
    <t>21:0214:000283:0001:0001:00</t>
  </si>
  <si>
    <t>105M  :883077:00:------:--</t>
  </si>
  <si>
    <t>21:0724:000335</t>
  </si>
  <si>
    <t>21:0214:000284</t>
  </si>
  <si>
    <t>21:0214:000284:0001:0001:00</t>
  </si>
  <si>
    <t>105M  :883078:00:------:--</t>
  </si>
  <si>
    <t>21:0724:000336</t>
  </si>
  <si>
    <t>21:0214:000285</t>
  </si>
  <si>
    <t>21:0214:000285:0001:0001:00</t>
  </si>
  <si>
    <t>105M  :883079:00:------:--</t>
  </si>
  <si>
    <t>21:0724:000337</t>
  </si>
  <si>
    <t>21:0214:000286</t>
  </si>
  <si>
    <t>21:0214:000286:0001:0001:00</t>
  </si>
  <si>
    <t>105M  :883080:00:------:--</t>
  </si>
  <si>
    <t>21:0724:000338</t>
  </si>
  <si>
    <t>21:0214:000287</t>
  </si>
  <si>
    <t>21:0214:000287:0001:0001:00</t>
  </si>
  <si>
    <t>105M  :883081:80:883082:10</t>
  </si>
  <si>
    <t>21:0724:000339</t>
  </si>
  <si>
    <t>21:0214:000288</t>
  </si>
  <si>
    <t>21:0214:000288:0001:0001:02</t>
  </si>
  <si>
    <t>105M  :883082:10:------:--</t>
  </si>
  <si>
    <t>21:0724:000340</t>
  </si>
  <si>
    <t>21:0214:000288:0001:0001:01</t>
  </si>
  <si>
    <t>105M  :883083:20:883082:10</t>
  </si>
  <si>
    <t>21:0724:000341</t>
  </si>
  <si>
    <t>21:0214:000288:0002:0001:00</t>
  </si>
  <si>
    <t>105M  :883084:00:------:--</t>
  </si>
  <si>
    <t>21:0724:000342</t>
  </si>
  <si>
    <t>21:0214:000289</t>
  </si>
  <si>
    <t>21:0214:000289:0001:0001:00</t>
  </si>
  <si>
    <t>105M  :883085:00:------:--</t>
  </si>
  <si>
    <t>21:0724:000343</t>
  </si>
  <si>
    <t>21:0214:000290</t>
  </si>
  <si>
    <t>21:0214:000290:0001:0001:00</t>
  </si>
  <si>
    <t>105M  :883086:00:------:--</t>
  </si>
  <si>
    <t>21:0724:000344</t>
  </si>
  <si>
    <t>21:0214:000291</t>
  </si>
  <si>
    <t>21:0214:000291:0001:0001:00</t>
  </si>
  <si>
    <t>105M  :883087:00:------:--</t>
  </si>
  <si>
    <t>21:0724:000345</t>
  </si>
  <si>
    <t>21:0214:000292</t>
  </si>
  <si>
    <t>21:0214:000292:0001:0001:00</t>
  </si>
  <si>
    <t>105M  :883088:00:------:--</t>
  </si>
  <si>
    <t>21:0724:000346</t>
  </si>
  <si>
    <t>21:0214:000293</t>
  </si>
  <si>
    <t>21:0214:000293:0001:0001:00</t>
  </si>
  <si>
    <t>105M  :883089:00:------:--</t>
  </si>
  <si>
    <t>21:0724:000347</t>
  </si>
  <si>
    <t>21:0214:000294</t>
  </si>
  <si>
    <t>21:0214:000294:0001:0001:00</t>
  </si>
  <si>
    <t>105M  :883090:00:------:--</t>
  </si>
  <si>
    <t>21:0724:000348</t>
  </si>
  <si>
    <t>21:0214:000295</t>
  </si>
  <si>
    <t>21:0214:000295:0001:0001:00</t>
  </si>
  <si>
    <t>105M  :883091:00:------:--</t>
  </si>
  <si>
    <t>21:0724:000349</t>
  </si>
  <si>
    <t>21:0214:000296</t>
  </si>
  <si>
    <t>21:0214:000296:0001:0001:00</t>
  </si>
  <si>
    <t>105M  :883092:00:------:--</t>
  </si>
  <si>
    <t>21:0724:000350</t>
  </si>
  <si>
    <t>21:0214:000297</t>
  </si>
  <si>
    <t>21:0214:000297:0001:0001:00</t>
  </si>
  <si>
    <t>105M  :883093:00:------:--</t>
  </si>
  <si>
    <t>21:0724:000351</t>
  </si>
  <si>
    <t>21:0214:000298</t>
  </si>
  <si>
    <t>21:0214:000298:0001:0001:00</t>
  </si>
  <si>
    <t>105M  :883094:00:------:--</t>
  </si>
  <si>
    <t>21:0724:000352</t>
  </si>
  <si>
    <t>21:0214:000299</t>
  </si>
  <si>
    <t>21:0214:000299:0001:0001:00</t>
  </si>
  <si>
    <t>105M  :883095:00:------:--</t>
  </si>
  <si>
    <t>21:0724:000353</t>
  </si>
  <si>
    <t>21:0214:000300</t>
  </si>
  <si>
    <t>21:0214:000300:0001:0001:00</t>
  </si>
  <si>
    <t>105M  :883096:00:------:--</t>
  </si>
  <si>
    <t>21:0724:000354</t>
  </si>
  <si>
    <t>21:0214:000301</t>
  </si>
  <si>
    <t>21:0214:000301:0001:0001:00</t>
  </si>
  <si>
    <t>105M  :883097:00:------:--</t>
  </si>
  <si>
    <t>21:0724:000355</t>
  </si>
  <si>
    <t>21:0214:000302</t>
  </si>
  <si>
    <t>21:0214:000302:0001:0001:00</t>
  </si>
  <si>
    <t>105M  :883098:00:------:--</t>
  </si>
  <si>
    <t>21:0724:000356</t>
  </si>
  <si>
    <t>21:0214:000303</t>
  </si>
  <si>
    <t>21:0214:000303:0001:0001:00</t>
  </si>
  <si>
    <t>105M  :883099:00:------:--</t>
  </si>
  <si>
    <t>21:0724:000357</t>
  </si>
  <si>
    <t>21:0214:000304</t>
  </si>
  <si>
    <t>21:0214:000304:0001:0001:00</t>
  </si>
  <si>
    <t>105M  :883100:9Y:------:--</t>
  </si>
  <si>
    <t>21:0724:000358</t>
  </si>
  <si>
    <t>105M  :883101:80:883106:10</t>
  </si>
  <si>
    <t>21:0724:000359</t>
  </si>
  <si>
    <t>21:0214:000309</t>
  </si>
  <si>
    <t>21:0214:000309:0001:0001:02</t>
  </si>
  <si>
    <t>105M  :883102:00:------:--</t>
  </si>
  <si>
    <t>21:0724:000360</t>
  </si>
  <si>
    <t>21:0214:000305</t>
  </si>
  <si>
    <t>21:0214:000305:0001:0001:00</t>
  </si>
  <si>
    <t>105M  :883103:00:------:--</t>
  </si>
  <si>
    <t>21:0724:000361</t>
  </si>
  <si>
    <t>21:0214:000306</t>
  </si>
  <si>
    <t>21:0214:000306:0001:0001:00</t>
  </si>
  <si>
    <t>105M  :883104:00:------:--</t>
  </si>
  <si>
    <t>21:0724:000362</t>
  </si>
  <si>
    <t>21:0214:000307</t>
  </si>
  <si>
    <t>21:0214:000307:0001:0001:00</t>
  </si>
  <si>
    <t>105M  :883105:00:------:--</t>
  </si>
  <si>
    <t>21:0724:000363</t>
  </si>
  <si>
    <t>21:0214:000308</t>
  </si>
  <si>
    <t>21:0214:000308:0001:0001:00</t>
  </si>
  <si>
    <t>105M  :883106:10:------:--</t>
  </si>
  <si>
    <t>21:0724:000364</t>
  </si>
  <si>
    <t>21:0214:000309:0001:0001:01</t>
  </si>
  <si>
    <t>105M  :883107:20:883106:10</t>
  </si>
  <si>
    <t>21:0724:000365</t>
  </si>
  <si>
    <t>21:0214:000309:0002:0001:00</t>
  </si>
  <si>
    <t>105M  :883108:00:------:--</t>
  </si>
  <si>
    <t>21:0724:000366</t>
  </si>
  <si>
    <t>21:0214:000310</t>
  </si>
  <si>
    <t>21:0214:000310:0001:0001:00</t>
  </si>
  <si>
    <t>105M  :883109:00:------:--</t>
  </si>
  <si>
    <t>21:0724:000367</t>
  </si>
  <si>
    <t>21:0214:000311</t>
  </si>
  <si>
    <t>21:0214:000311:0001:0001:00</t>
  </si>
  <si>
    <t>105M  :883110:00:------:--</t>
  </si>
  <si>
    <t>21:0724:000368</t>
  </si>
  <si>
    <t>21:0214:000312</t>
  </si>
  <si>
    <t>21:0214:000312:0001:0001:00</t>
  </si>
  <si>
    <t>105M  :883111:00:------:--</t>
  </si>
  <si>
    <t>21:0724:000369</t>
  </si>
  <si>
    <t>21:0214:000313</t>
  </si>
  <si>
    <t>21:0214:000313:0001:0001:00</t>
  </si>
  <si>
    <t>105M  :883112:00:------:--</t>
  </si>
  <si>
    <t>21:0724:000370</t>
  </si>
  <si>
    <t>21:0214:000314</t>
  </si>
  <si>
    <t>21:0214:000314:0001:0001:00</t>
  </si>
  <si>
    <t>105M  :883113:00:------:--</t>
  </si>
  <si>
    <t>21:0724:000371</t>
  </si>
  <si>
    <t>21:0214:000315</t>
  </si>
  <si>
    <t>21:0214:000315:0001:0001:00</t>
  </si>
  <si>
    <t>105M  :883114:00:------:--</t>
  </si>
  <si>
    <t>21:0724:000372</t>
  </si>
  <si>
    <t>21:0214:000316</t>
  </si>
  <si>
    <t>21:0214:000316:0001:0001:00</t>
  </si>
  <si>
    <t>105M  :883115:00:------:--</t>
  </si>
  <si>
    <t>21:0724:000373</t>
  </si>
  <si>
    <t>21:0214:000317</t>
  </si>
  <si>
    <t>21:0214:000317:0001:0001:00</t>
  </si>
  <si>
    <t>105M  :883116:00:------:--</t>
  </si>
  <si>
    <t>21:0724:000374</t>
  </si>
  <si>
    <t>21:0214:000318</t>
  </si>
  <si>
    <t>21:0214:000318:0001:0001:00</t>
  </si>
  <si>
    <t>105M  :883117:00:------:--</t>
  </si>
  <si>
    <t>21:0724:000375</t>
  </si>
  <si>
    <t>21:0214:000319</t>
  </si>
  <si>
    <t>21:0214:000319:0001:0001:00</t>
  </si>
  <si>
    <t>105M  :883118:9Z:------:--</t>
  </si>
  <si>
    <t>21:0724:000376</t>
  </si>
  <si>
    <t>105M  :883119:00:------:--</t>
  </si>
  <si>
    <t>21:0724:000377</t>
  </si>
  <si>
    <t>21:0214:000320</t>
  </si>
  <si>
    <t>21:0214:000320:0001:0001:00</t>
  </si>
  <si>
    <t>105M  :883120:00:------:--</t>
  </si>
  <si>
    <t>21:0724:000378</t>
  </si>
  <si>
    <t>21:0214:000321</t>
  </si>
  <si>
    <t>21:0214:000321:0001:0001:00</t>
  </si>
  <si>
    <t>105M  :883121:80:883123:10</t>
  </si>
  <si>
    <t>21:0724:000379</t>
  </si>
  <si>
    <t>21:0214:000323</t>
  </si>
  <si>
    <t>21:0214:000323:0001:0001:02</t>
  </si>
  <si>
    <t>105M  :883122:00:------:--</t>
  </si>
  <si>
    <t>21:0724:000380</t>
  </si>
  <si>
    <t>21:0214:000322</t>
  </si>
  <si>
    <t>21:0214:000322:0001:0001:00</t>
  </si>
  <si>
    <t>105M  :883123:10:------:--</t>
  </si>
  <si>
    <t>21:0724:000381</t>
  </si>
  <si>
    <t>21:0214:000323:0001:0001:01</t>
  </si>
  <si>
    <t>105M  :883124:20:883123:10</t>
  </si>
  <si>
    <t>21:0724:000382</t>
  </si>
  <si>
    <t>21:0214:000323:0002:0001:00</t>
  </si>
  <si>
    <t>105M  :883125:00:------:--</t>
  </si>
  <si>
    <t>21:0724:000383</t>
  </si>
  <si>
    <t>21:0214:000324</t>
  </si>
  <si>
    <t>21:0214:000324:0001:0001:00</t>
  </si>
  <si>
    <t>105M  :883126:00:------:--</t>
  </si>
  <si>
    <t>21:0724:000384</t>
  </si>
  <si>
    <t>21:0214:000325</t>
  </si>
  <si>
    <t>21:0214:000325:0001:0001:00</t>
  </si>
  <si>
    <t>105M  :883127:9Y:------:--</t>
  </si>
  <si>
    <t>21:0724:000385</t>
  </si>
  <si>
    <t>105M  :883128:00:------:--</t>
  </si>
  <si>
    <t>21:0724:000386</t>
  </si>
  <si>
    <t>21:0214:000326</t>
  </si>
  <si>
    <t>21:0214:000326:0001:0001:00</t>
  </si>
  <si>
    <t>105M  :883129:00:------:--</t>
  </si>
  <si>
    <t>21:0724:000387</t>
  </si>
  <si>
    <t>21:0214:000327</t>
  </si>
  <si>
    <t>21:0214:000327:0001:0001:00</t>
  </si>
  <si>
    <t>105M  :883130:00:------:--</t>
  </si>
  <si>
    <t>21:0724:000388</t>
  </si>
  <si>
    <t>21:0214:000328</t>
  </si>
  <si>
    <t>21:0214:000328:0001:0001:00</t>
  </si>
  <si>
    <t>105M  :883131:00:------:--</t>
  </si>
  <si>
    <t>21:0724:000389</t>
  </si>
  <si>
    <t>21:0214:000329</t>
  </si>
  <si>
    <t>21:0214:000329:0001:0001:00</t>
  </si>
  <si>
    <t>105M  :883132:00:------:--</t>
  </si>
  <si>
    <t>21:0724:000390</t>
  </si>
  <si>
    <t>21:0214:000330</t>
  </si>
  <si>
    <t>21:0214:000330:0001:0001:00</t>
  </si>
  <si>
    <t>105M  :883133:00:------:--</t>
  </si>
  <si>
    <t>21:0724:000391</t>
  </si>
  <si>
    <t>21:0214:000331</t>
  </si>
  <si>
    <t>21:0214:000331:0001:0001:00</t>
  </si>
  <si>
    <t>105M  :883134:00:------:--</t>
  </si>
  <si>
    <t>21:0724:000392</t>
  </si>
  <si>
    <t>21:0214:000332</t>
  </si>
  <si>
    <t>21:0214:000332:0001:0001:00</t>
  </si>
  <si>
    <t>105M  :883135:00:------:--</t>
  </si>
  <si>
    <t>21:0724:000393</t>
  </si>
  <si>
    <t>21:0214:000333</t>
  </si>
  <si>
    <t>21:0214:000333:0001:0001:00</t>
  </si>
  <si>
    <t>105M  :883136:00:------:--</t>
  </si>
  <si>
    <t>21:0724:000394</t>
  </si>
  <si>
    <t>21:0214:000334</t>
  </si>
  <si>
    <t>21:0214:000334:0001:0001:00</t>
  </si>
  <si>
    <t>105M  :883137:00:------:--</t>
  </si>
  <si>
    <t>21:0724:000395</t>
  </si>
  <si>
    <t>21:0214:000335</t>
  </si>
  <si>
    <t>21:0214:000335:0001:0001:00</t>
  </si>
  <si>
    <t>105M  :883138:00:------:--</t>
  </si>
  <si>
    <t>21:0724:000396</t>
  </si>
  <si>
    <t>21:0214:000336</t>
  </si>
  <si>
    <t>21:0214:000336:0001:0001:00</t>
  </si>
  <si>
    <t>105M  :883139:00:------:--</t>
  </si>
  <si>
    <t>21:0724:000397</t>
  </si>
  <si>
    <t>21:0214:000337</t>
  </si>
  <si>
    <t>21:0214:000337:0001:0001:00</t>
  </si>
  <si>
    <t>105M  :883140:00:------:--</t>
  </si>
  <si>
    <t>21:0724:000398</t>
  </si>
  <si>
    <t>21:0214:000338</t>
  </si>
  <si>
    <t>21:0214:000338:0001:0001:00</t>
  </si>
  <si>
    <t>105M  :883141:80:883143:10</t>
  </si>
  <si>
    <t>21:0724:000399</t>
  </si>
  <si>
    <t>21:0214:000340</t>
  </si>
  <si>
    <t>21:0214:000340:0001:0001:02</t>
  </si>
  <si>
    <t>105M  :883142:00:------:--</t>
  </si>
  <si>
    <t>21:0724:000400</t>
  </si>
  <si>
    <t>21:0214:000339</t>
  </si>
  <si>
    <t>21:0214:000339:0001:0001:00</t>
  </si>
  <si>
    <t>105M  :883143:10:------:--</t>
  </si>
  <si>
    <t>21:0724:000401</t>
  </si>
  <si>
    <t>21:0214:000340:0001:0001:01</t>
  </si>
  <si>
    <t>105M  :883144:20:883143:10</t>
  </si>
  <si>
    <t>21:0724:000402</t>
  </si>
  <si>
    <t>21:0214:000340:0002:0001:00</t>
  </si>
  <si>
    <t>105M  :883145:00:------:--</t>
  </si>
  <si>
    <t>21:0724:000403</t>
  </si>
  <si>
    <t>21:0214:000341</t>
  </si>
  <si>
    <t>21:0214:000341:0001:0001:00</t>
  </si>
  <si>
    <t>105M  :883146:00:------:--</t>
  </si>
  <si>
    <t>21:0724:000404</t>
  </si>
  <si>
    <t>21:0214:000342</t>
  </si>
  <si>
    <t>21:0214:000342:0001:0001:00</t>
  </si>
  <si>
    <t>105M  :883147:00:------:--</t>
  </si>
  <si>
    <t>21:0724:000405</t>
  </si>
  <si>
    <t>21:0214:000343</t>
  </si>
  <si>
    <t>21:0214:000343:0001:0001:00</t>
  </si>
  <si>
    <t>105M  :883148:00:------:--</t>
  </si>
  <si>
    <t>21:0724:000406</t>
  </si>
  <si>
    <t>21:0214:000344</t>
  </si>
  <si>
    <t>21:0214:000344:0001:0001:00</t>
  </si>
  <si>
    <t>105M  :883149:00:------:--</t>
  </si>
  <si>
    <t>21:0724:000407</t>
  </si>
  <si>
    <t>21:0214:000345</t>
  </si>
  <si>
    <t>21:0214:000345:0001:0001:00</t>
  </si>
  <si>
    <t>105M  :883150:00:------:--</t>
  </si>
  <si>
    <t>21:0724:000408</t>
  </si>
  <si>
    <t>21:0214:000346</t>
  </si>
  <si>
    <t>21:0214:000346:0001:0001:00</t>
  </si>
  <si>
    <t>105M  :883151:9Z:------:--</t>
  </si>
  <si>
    <t>21:0724:000409</t>
  </si>
  <si>
    <t>105M  :883152:00:------:--</t>
  </si>
  <si>
    <t>21:0724:000410</t>
  </si>
  <si>
    <t>21:0214:000347</t>
  </si>
  <si>
    <t>21:0214:000347:0001:0001:00</t>
  </si>
  <si>
    <t>105M  :883153:00:------:--</t>
  </si>
  <si>
    <t>21:0724:000411</t>
  </si>
  <si>
    <t>21:0214:000348</t>
  </si>
  <si>
    <t>21:0214:000348:0001:0001:00</t>
  </si>
  <si>
    <t>105M  :883154:00:------:--</t>
  </si>
  <si>
    <t>21:0724:000412</t>
  </si>
  <si>
    <t>21:0214:000349</t>
  </si>
  <si>
    <t>21:0214:000349:0001:0001:00</t>
  </si>
  <si>
    <t>105M  :883155:00:------:--</t>
  </si>
  <si>
    <t>21:0724:000413</t>
  </si>
  <si>
    <t>21:0214:000350</t>
  </si>
  <si>
    <t>21:0214:000350:0001:0001:00</t>
  </si>
  <si>
    <t>105M  :883156:00:------:--</t>
  </si>
  <si>
    <t>21:0724:000414</t>
  </si>
  <si>
    <t>21:0214:000351</t>
  </si>
  <si>
    <t>21:0214:000351:0001:0001:00</t>
  </si>
  <si>
    <t>105M  :883157:00:------:--</t>
  </si>
  <si>
    <t>21:0724:000415</t>
  </si>
  <si>
    <t>21:0214:000352</t>
  </si>
  <si>
    <t>21:0214:000352:0001:0001:00</t>
  </si>
  <si>
    <t>105M  :883158:00:------:--</t>
  </si>
  <si>
    <t>21:0724:000416</t>
  </si>
  <si>
    <t>21:0214:000353</t>
  </si>
  <si>
    <t>21:0214:000353:0001:0001:00</t>
  </si>
  <si>
    <t>105M  :883159:00:------:--</t>
  </si>
  <si>
    <t>21:0724:000417</t>
  </si>
  <si>
    <t>21:0214:000354</t>
  </si>
  <si>
    <t>21:0214:000354:0001:0001:00</t>
  </si>
  <si>
    <t>105M  :883160:00:------:--</t>
  </si>
  <si>
    <t>21:0724:000418</t>
  </si>
  <si>
    <t>21:0214:000355</t>
  </si>
  <si>
    <t>21:0214:000355:0001:0001:00</t>
  </si>
  <si>
    <t>105M  :883161:80:883164:20</t>
  </si>
  <si>
    <t>21:0724:000419</t>
  </si>
  <si>
    <t>21:0214:000357</t>
  </si>
  <si>
    <t>21:0214:000357:0002:0001:02</t>
  </si>
  <si>
    <t>105M  :883162:00:------:--</t>
  </si>
  <si>
    <t>21:0724:000420</t>
  </si>
  <si>
    <t>21:0214:000356</t>
  </si>
  <si>
    <t>21:0214:000356:0001:0001:00</t>
  </si>
  <si>
    <t>105M  :883163:10:------:--</t>
  </si>
  <si>
    <t>21:0724:000421</t>
  </si>
  <si>
    <t>21:0214:000357:0001:0001:00</t>
  </si>
  <si>
    <t>105M  :883164:20:883163:10</t>
  </si>
  <si>
    <t>21:0724:000422</t>
  </si>
  <si>
    <t>21:0214:000357:0002:0001:01</t>
  </si>
  <si>
    <t>105M  :883165:00:------:--</t>
  </si>
  <si>
    <t>21:0724:000423</t>
  </si>
  <si>
    <t>21:0214:000358</t>
  </si>
  <si>
    <t>21:0214:000358:0001:0001:00</t>
  </si>
  <si>
    <t>105M  :883166:00:------:--</t>
  </si>
  <si>
    <t>21:0724:000424</t>
  </si>
  <si>
    <t>21:0214:000359</t>
  </si>
  <si>
    <t>21:0214:000359:0001:0001:00</t>
  </si>
  <si>
    <t>105M  :883167:00:------:--</t>
  </si>
  <si>
    <t>21:0724:000425</t>
  </si>
  <si>
    <t>21:0214:000360</t>
  </si>
  <si>
    <t>21:0214:000360:0001:0001:00</t>
  </si>
  <si>
    <t>105M  :883168:00:------:--</t>
  </si>
  <si>
    <t>21:0724:000426</t>
  </si>
  <si>
    <t>21:0214:000361</t>
  </si>
  <si>
    <t>21:0214:000361:0001:0001:00</t>
  </si>
  <si>
    <t>105M  :883169:00:------:--</t>
  </si>
  <si>
    <t>21:0724:000427</t>
  </si>
  <si>
    <t>21:0214:000362</t>
  </si>
  <si>
    <t>21:0214:000362:0001:0001:00</t>
  </si>
  <si>
    <t>105M  :883170:00:------:--</t>
  </si>
  <si>
    <t>21:0724:000428</t>
  </si>
  <si>
    <t>21:0214:000363</t>
  </si>
  <si>
    <t>21:0214:000363:0001:0001:00</t>
  </si>
  <si>
    <t>105M  :883171:00:------:--</t>
  </si>
  <si>
    <t>21:0724:000429</t>
  </si>
  <si>
    <t>21:0214:000364</t>
  </si>
  <si>
    <t>21:0214:000364:0001:0001:00</t>
  </si>
  <si>
    <t>105M  :883172:00:------:--</t>
  </si>
  <si>
    <t>21:0724:000430</t>
  </si>
  <si>
    <t>21:0214:000365</t>
  </si>
  <si>
    <t>21:0214:000365:0001:0001:00</t>
  </si>
  <si>
    <t>105M  :883173:00:------:--</t>
  </si>
  <si>
    <t>21:0724:000431</t>
  </si>
  <si>
    <t>21:0214:000366</t>
  </si>
  <si>
    <t>21:0214:000366:0001:0001:00</t>
  </si>
  <si>
    <t>105M  :883174:00:------:--</t>
  </si>
  <si>
    <t>21:0724:000432</t>
  </si>
  <si>
    <t>21:0214:000367</t>
  </si>
  <si>
    <t>21:0214:000367:0001:0001:00</t>
  </si>
  <si>
    <t>105M  :883175:00:------:--</t>
  </si>
  <si>
    <t>21:0724:000433</t>
  </si>
  <si>
    <t>21:0214:000368</t>
  </si>
  <si>
    <t>21:0214:000368:0001:0001:00</t>
  </si>
  <si>
    <t>105M  :883176:00:------:--</t>
  </si>
  <si>
    <t>21:0724:000434</t>
  </si>
  <si>
    <t>21:0214:000369</t>
  </si>
  <si>
    <t>21:0214:000369:0001:0001:00</t>
  </si>
  <si>
    <t>105M  :883177:00:------:--</t>
  </si>
  <si>
    <t>21:0724:000435</t>
  </si>
  <si>
    <t>21:0214:000370</t>
  </si>
  <si>
    <t>21:0214:000370:0001:0001:00</t>
  </si>
  <si>
    <t>105M  :883178:00:------:--</t>
  </si>
  <si>
    <t>21:0724:000436</t>
  </si>
  <si>
    <t>21:0214:000371</t>
  </si>
  <si>
    <t>21:0214:000371:0001:0001:00</t>
  </si>
  <si>
    <t>105M  :883179:00:------:--</t>
  </si>
  <si>
    <t>21:0724:000437</t>
  </si>
  <si>
    <t>21:0214:000372</t>
  </si>
  <si>
    <t>21:0214:000372:0001:0001:00</t>
  </si>
  <si>
    <t>105M  :883180:9Z:------:--</t>
  </si>
  <si>
    <t>21:0724:000438</t>
  </si>
  <si>
    <t>105M  :883181:80:883186:20</t>
  </si>
  <si>
    <t>21:0724:000439</t>
  </si>
  <si>
    <t>21:0214:000375</t>
  </si>
  <si>
    <t>21:0214:000375:0002:0001:02</t>
  </si>
  <si>
    <t>105M  :883182:00:------:--</t>
  </si>
  <si>
    <t>21:0724:000440</t>
  </si>
  <si>
    <t>21:0214:000373</t>
  </si>
  <si>
    <t>21:0214:000373:0001:0001:00</t>
  </si>
  <si>
    <t>105M  :883183:00:------:--</t>
  </si>
  <si>
    <t>21:0724:000441</t>
  </si>
  <si>
    <t>21:0214:000374</t>
  </si>
  <si>
    <t>21:0214:000374:0001:0001:00</t>
  </si>
  <si>
    <t>105M  :883184:9X:------:--</t>
  </si>
  <si>
    <t>21:0724:000442</t>
  </si>
  <si>
    <t>105M  :883185:10:------:--</t>
  </si>
  <si>
    <t>21:0724:000443</t>
  </si>
  <si>
    <t>21:0214:000375:0001:0001:00</t>
  </si>
  <si>
    <t>105M  :883186:20:883185:10</t>
  </si>
  <si>
    <t>21:0724:000444</t>
  </si>
  <si>
    <t>21:0214:000375:0002:0001:01</t>
  </si>
  <si>
    <t>105M  :883187:00:------:--</t>
  </si>
  <si>
    <t>21:0724:000445</t>
  </si>
  <si>
    <t>21:0214:000376</t>
  </si>
  <si>
    <t>21:0214:000376:0001:0001:00</t>
  </si>
  <si>
    <t>105M  :883188:00:------:--</t>
  </si>
  <si>
    <t>21:0724:000446</t>
  </si>
  <si>
    <t>21:0214:000377</t>
  </si>
  <si>
    <t>21:0214:000377:0001:0001:00</t>
  </si>
  <si>
    <t>105M  :883189:00:------:--</t>
  </si>
  <si>
    <t>21:0724:000447</t>
  </si>
  <si>
    <t>21:0214:000378</t>
  </si>
  <si>
    <t>21:0214:000378:0001:0001:00</t>
  </si>
  <si>
    <t>105M  :883190:00:------:--</t>
  </si>
  <si>
    <t>21:0724:000448</t>
  </si>
  <si>
    <t>21:0214:000379</t>
  </si>
  <si>
    <t>21:0214:000379:0001:0001:00</t>
  </si>
  <si>
    <t>105M  :883191:00:------:--</t>
  </si>
  <si>
    <t>21:0724:000449</t>
  </si>
  <si>
    <t>21:0214:000380</t>
  </si>
  <si>
    <t>21:0214:000380:0001:0001:00</t>
  </si>
  <si>
    <t>105M  :883192:00:------:--</t>
  </si>
  <si>
    <t>21:0724:000450</t>
  </si>
  <si>
    <t>21:0214:000381</t>
  </si>
  <si>
    <t>21:0214:000381:0001:0001:00</t>
  </si>
  <si>
    <t>105M  :883193:00:------:--</t>
  </si>
  <si>
    <t>21:0724:000451</t>
  </si>
  <si>
    <t>21:0214:000382</t>
  </si>
  <si>
    <t>21:0214:000382:0001:0001:00</t>
  </si>
  <si>
    <t>105M  :883194:00:------:--</t>
  </si>
  <si>
    <t>21:0724:000452</t>
  </si>
  <si>
    <t>21:0214:000383</t>
  </si>
  <si>
    <t>21:0214:000383:0001:0001:00</t>
  </si>
  <si>
    <t>105M  :883195:00:------:--</t>
  </si>
  <si>
    <t>21:0724:000453</t>
  </si>
  <si>
    <t>21:0214:000384</t>
  </si>
  <si>
    <t>21:0214:000384:0001:0001:00</t>
  </si>
  <si>
    <t>105M  :883196:00:------:--</t>
  </si>
  <si>
    <t>21:0724:000454</t>
  </si>
  <si>
    <t>21:0214:000385</t>
  </si>
  <si>
    <t>21:0214:000385:0001:0001:00</t>
  </si>
  <si>
    <t>105M  :883197:00:------:--</t>
  </si>
  <si>
    <t>21:0724:000455</t>
  </si>
  <si>
    <t>21:0214:000386</t>
  </si>
  <si>
    <t>21:0214:000386:0001:0001:00</t>
  </si>
  <si>
    <t>105M  :883198:00:------:--</t>
  </si>
  <si>
    <t>21:0724:000456</t>
  </si>
  <si>
    <t>21:0214:000387</t>
  </si>
  <si>
    <t>21:0214:000387:0001:0001:00</t>
  </si>
  <si>
    <t>105M  :883199:00:------:--</t>
  </si>
  <si>
    <t>21:0724:000457</t>
  </si>
  <si>
    <t>21:0214:000388</t>
  </si>
  <si>
    <t>21:0214:000388:0001:0001:00</t>
  </si>
  <si>
    <t>105M  :883200:00:------:--</t>
  </si>
  <si>
    <t>21:0724:000458</t>
  </si>
  <si>
    <t>21:0214:000389</t>
  </si>
  <si>
    <t>21:0214:000389:0001:0001:00</t>
  </si>
  <si>
    <t>105M  :883201:80:883205:00</t>
  </si>
  <si>
    <t>21:0724:000459</t>
  </si>
  <si>
    <t>21:0214:000392</t>
  </si>
  <si>
    <t>21:0214:000392:0001:0001:02</t>
  </si>
  <si>
    <t>105M  :883202:00:------:--</t>
  </si>
  <si>
    <t>21:0724:000460</t>
  </si>
  <si>
    <t>21:0214:000390</t>
  </si>
  <si>
    <t>21:0214:000390:0001:0001:00</t>
  </si>
  <si>
    <t>105M  :883203:10:------:--</t>
  </si>
  <si>
    <t>21:0724:000461</t>
  </si>
  <si>
    <t>21:0214:000391</t>
  </si>
  <si>
    <t>21:0214:000391:0001:0001:00</t>
  </si>
  <si>
    <t>105M  :883204:20:883203:10</t>
  </si>
  <si>
    <t>21:0724:000462</t>
  </si>
  <si>
    <t>21:0214:000391:0002:0001:00</t>
  </si>
  <si>
    <t>105M  :883205:00:------:--</t>
  </si>
  <si>
    <t>21:0724:000463</t>
  </si>
  <si>
    <t>21:0214:000392:0001:0001:01</t>
  </si>
  <si>
    <t>105M  :883206:00:------:--</t>
  </si>
  <si>
    <t>21:0724:000464</t>
  </si>
  <si>
    <t>21:0214:000393</t>
  </si>
  <si>
    <t>21:0214:000393:0001:0001:00</t>
  </si>
  <si>
    <t>105M  :883207:00:------:--</t>
  </si>
  <si>
    <t>21:0724:000465</t>
  </si>
  <si>
    <t>21:0214:000394</t>
  </si>
  <si>
    <t>21:0214:000394:0001:0001:00</t>
  </si>
  <si>
    <t>105M  :883208:00:------:--</t>
  </si>
  <si>
    <t>21:0724:000466</t>
  </si>
  <si>
    <t>21:0214:000395</t>
  </si>
  <si>
    <t>21:0214:000395:0001:0001:00</t>
  </si>
  <si>
    <t>105M  :883209:00:------:--</t>
  </si>
  <si>
    <t>21:0724:000467</t>
  </si>
  <si>
    <t>21:0214:000396</t>
  </si>
  <si>
    <t>21:0214:000396:0001:0001:00</t>
  </si>
  <si>
    <t>105M  :883210:9Z:------:--</t>
  </si>
  <si>
    <t>21:0724:000468</t>
  </si>
  <si>
    <t>105M  :883211:00:------:--</t>
  </si>
  <si>
    <t>21:0724:000469</t>
  </si>
  <si>
    <t>21:0214:000397</t>
  </si>
  <si>
    <t>21:0214:000397:0001:0001:00</t>
  </si>
  <si>
    <t>105M  :883212:00:------:--</t>
  </si>
  <si>
    <t>21:0724:000470</t>
  </si>
  <si>
    <t>21:0214:000398</t>
  </si>
  <si>
    <t>21:0214:000398:0001:0001:00</t>
  </si>
  <si>
    <t>105M  :883213:00:------:--</t>
  </si>
  <si>
    <t>21:0724:000471</t>
  </si>
  <si>
    <t>21:0214:000399</t>
  </si>
  <si>
    <t>21:0214:000399:0001:0001:00</t>
  </si>
  <si>
    <t>105M  :883214:00:------:--</t>
  </si>
  <si>
    <t>21:0724:000472</t>
  </si>
  <si>
    <t>21:0214:000400</t>
  </si>
  <si>
    <t>21:0214:000400:0001:0001:00</t>
  </si>
  <si>
    <t>105M  :883215:00:------:--</t>
  </si>
  <si>
    <t>21:0724:000473</t>
  </si>
  <si>
    <t>21:0214:000401</t>
  </si>
  <si>
    <t>21:0214:000401:0001:0001:00</t>
  </si>
  <si>
    <t>105M  :883216:00:------:--</t>
  </si>
  <si>
    <t>21:0724:000474</t>
  </si>
  <si>
    <t>21:0214:000402</t>
  </si>
  <si>
    <t>21:0214:000402:0001:0001:00</t>
  </si>
  <si>
    <t>105M  :883217:00:------:--</t>
  </si>
  <si>
    <t>21:0724:000475</t>
  </si>
  <si>
    <t>21:0214:000403</t>
  </si>
  <si>
    <t>21:0214:000403:0001:0001:00</t>
  </si>
  <si>
    <t>105M  :883218:00:------:--</t>
  </si>
  <si>
    <t>21:0724:000476</t>
  </si>
  <si>
    <t>21:0214:000404</t>
  </si>
  <si>
    <t>21:0214:000404:0001:0001:00</t>
  </si>
  <si>
    <t>105M  :883219:00:------:--</t>
  </si>
  <si>
    <t>21:0724:000477</t>
  </si>
  <si>
    <t>21:0214:000405</t>
  </si>
  <si>
    <t>21:0214:000405:0001:0001:00</t>
  </si>
  <si>
    <t>105M  :883220:00:------:--</t>
  </si>
  <si>
    <t>21:0724:000478</t>
  </si>
  <si>
    <t>21:0214:000406</t>
  </si>
  <si>
    <t>21:0214:000406:0001:0001:00</t>
  </si>
  <si>
    <t>105M  :883221:80:883226:10</t>
  </si>
  <si>
    <t>21:0724:000479</t>
  </si>
  <si>
    <t>21:0214:000410</t>
  </si>
  <si>
    <t>21:0214:000410:0001:0001:02</t>
  </si>
  <si>
    <t>105M  :883222:00:------:--</t>
  </si>
  <si>
    <t>21:0724:000480</t>
  </si>
  <si>
    <t>21:0214:000407</t>
  </si>
  <si>
    <t>21:0214:000407:0001:0001:00</t>
  </si>
  <si>
    <t>105M  :883223:9Z:------:--</t>
  </si>
  <si>
    <t>21:0724:000481</t>
  </si>
  <si>
    <t>105M  :883224:00:------:--</t>
  </si>
  <si>
    <t>21:0724:000482</t>
  </si>
  <si>
    <t>21:0214:000408</t>
  </si>
  <si>
    <t>21:0214:000408:0001:0001:00</t>
  </si>
  <si>
    <t>105M  :883225:00:------:--</t>
  </si>
  <si>
    <t>21:0724:000483</t>
  </si>
  <si>
    <t>21:0214:000409</t>
  </si>
  <si>
    <t>21:0214:000409:0001:0001:00</t>
  </si>
  <si>
    <t>105M  :883226:10:------:--</t>
  </si>
  <si>
    <t>21:0724:000484</t>
  </si>
  <si>
    <t>21:0214:000410:0001:0001:01</t>
  </si>
  <si>
    <t>105M  :883227:20:883226:10</t>
  </si>
  <si>
    <t>21:0724:000485</t>
  </si>
  <si>
    <t>21:0214:000410:0002:0001:00</t>
  </si>
  <si>
    <t>105M  :883228:00:------:--</t>
  </si>
  <si>
    <t>21:0724:000486</t>
  </si>
  <si>
    <t>21:0214:000411</t>
  </si>
  <si>
    <t>21:0214:000411:0001:0001:00</t>
  </si>
  <si>
    <t>105M  :883229:00:------:--</t>
  </si>
  <si>
    <t>21:0724:000487</t>
  </si>
  <si>
    <t>21:0214:000412</t>
  </si>
  <si>
    <t>21:0214:000412:0001:0001:00</t>
  </si>
  <si>
    <t>105M  :883230:00:------:--</t>
  </si>
  <si>
    <t>21:0724:000488</t>
  </si>
  <si>
    <t>21:0214:000413</t>
  </si>
  <si>
    <t>21:0214:000413:0001:0001:00</t>
  </si>
  <si>
    <t>105M  :883231:00:------:--</t>
  </si>
  <si>
    <t>21:0724:000489</t>
  </si>
  <si>
    <t>21:0214:000414</t>
  </si>
  <si>
    <t>21:0214:000414:0001:0001:00</t>
  </si>
  <si>
    <t>105M  :883232:00:------:--</t>
  </si>
  <si>
    <t>21:0724:000490</t>
  </si>
  <si>
    <t>21:0214:000415</t>
  </si>
  <si>
    <t>21:0214:000415:0001:0001:00</t>
  </si>
  <si>
    <t>105M  :883233:00:------:--</t>
  </si>
  <si>
    <t>21:0724:000491</t>
  </si>
  <si>
    <t>21:0214:000416</t>
  </si>
  <si>
    <t>21:0214:000416:0001:0001:00</t>
  </si>
  <si>
    <t>105M  :883234:00:------:--</t>
  </si>
  <si>
    <t>21:0724:000492</t>
  </si>
  <si>
    <t>21:0214:000417</t>
  </si>
  <si>
    <t>21:0214:000417:0001:0001:00</t>
  </si>
  <si>
    <t>105M  :883235:00:------:--</t>
  </si>
  <si>
    <t>21:0724:000493</t>
  </si>
  <si>
    <t>21:0214:000418</t>
  </si>
  <si>
    <t>21:0214:000418:0001:0001:00</t>
  </si>
  <si>
    <t>105M  :883236:00:------:--</t>
  </si>
  <si>
    <t>21:0724:000494</t>
  </si>
  <si>
    <t>21:0214:000419</t>
  </si>
  <si>
    <t>21:0214:000419:0001:0001:00</t>
  </si>
  <si>
    <t>105M  :883237:00:------:--</t>
  </si>
  <si>
    <t>21:0724:000495</t>
  </si>
  <si>
    <t>21:0214:000420</t>
  </si>
  <si>
    <t>21:0214:000420:0001:0001:00</t>
  </si>
  <si>
    <t>105M  :883238:00:------:--</t>
  </si>
  <si>
    <t>21:0724:000496</t>
  </si>
  <si>
    <t>21:0214:000421</t>
  </si>
  <si>
    <t>21:0214:000421:0001:0001:00</t>
  </si>
  <si>
    <t>105M  :883239:00:------:--</t>
  </si>
  <si>
    <t>21:0724:000497</t>
  </si>
  <si>
    <t>21:0214:000422</t>
  </si>
  <si>
    <t>21:0214:000422:0001:0001:00</t>
  </si>
  <si>
    <t>105M  :883240:00:------:--</t>
  </si>
  <si>
    <t>21:0724:000498</t>
  </si>
  <si>
    <t>21:0214:000423</t>
  </si>
  <si>
    <t>21:0214:000423:0001:0001:00</t>
  </si>
  <si>
    <t>105M  :883241:80:883244:10</t>
  </si>
  <si>
    <t>21:0724:000499</t>
  </si>
  <si>
    <t>21:0214:000426</t>
  </si>
  <si>
    <t>21:0214:000426:0001:0001:02</t>
  </si>
  <si>
    <t>105M  :883242:00:------:--</t>
  </si>
  <si>
    <t>21:0724:000500</t>
  </si>
  <si>
    <t>21:0214:000424</t>
  </si>
  <si>
    <t>21:0214:000424:0001:0001:00</t>
  </si>
  <si>
    <t>105M  :883243:00:------:--</t>
  </si>
  <si>
    <t>21:0724:000501</t>
  </si>
  <si>
    <t>21:0214:000425</t>
  </si>
  <si>
    <t>21:0214:000425:0001:0001:00</t>
  </si>
  <si>
    <t>105M  :883244:10:------:--</t>
  </si>
  <si>
    <t>21:0724:000502</t>
  </si>
  <si>
    <t>21:0214:000426:0001:0001:01</t>
  </si>
  <si>
    <t>105M  :883245:20:883244:10</t>
  </si>
  <si>
    <t>21:0724:000503</t>
  </si>
  <si>
    <t>21:0214:000426:0002:0001:00</t>
  </si>
  <si>
    <t>105M  :883246:00:------:--</t>
  </si>
  <si>
    <t>21:0724:000504</t>
  </si>
  <si>
    <t>21:0214:000427</t>
  </si>
  <si>
    <t>21:0214:000427:0001:0001:00</t>
  </si>
  <si>
    <t>105M  :883247:00:------:--</t>
  </si>
  <si>
    <t>21:0724:000505</t>
  </si>
  <si>
    <t>21:0214:000428</t>
  </si>
  <si>
    <t>21:0214:000428:0001:0001:00</t>
  </si>
  <si>
    <t>105M  :883248:00:------:--</t>
  </si>
  <si>
    <t>21:0724:000506</t>
  </si>
  <si>
    <t>21:0214:000429</t>
  </si>
  <si>
    <t>21:0214:000429:0001:0001:00</t>
  </si>
  <si>
    <t>105M  :883249:00:------:--</t>
  </si>
  <si>
    <t>21:0724:000507</t>
  </si>
  <si>
    <t>21:0214:000430</t>
  </si>
  <si>
    <t>21:0214:000430:0001:0001:00</t>
  </si>
  <si>
    <t>105M  :883250:00:------:--</t>
  </si>
  <si>
    <t>21:0724:000508</t>
  </si>
  <si>
    <t>21:0214:000431</t>
  </si>
  <si>
    <t>21:0214:000431:0001:0001:00</t>
  </si>
  <si>
    <t>105M  :883251:00:------:--</t>
  </si>
  <si>
    <t>21:0724:000509</t>
  </si>
  <si>
    <t>21:0214:000432</t>
  </si>
  <si>
    <t>21:0214:000432:0001:0001:00</t>
  </si>
  <si>
    <t>105M  :883252:00:------:--</t>
  </si>
  <si>
    <t>21:0724:000510</t>
  </si>
  <si>
    <t>21:0214:000433</t>
  </si>
  <si>
    <t>21:0214:000433:0001:0001:00</t>
  </si>
  <si>
    <t>105M  :883253:00:------:--</t>
  </si>
  <si>
    <t>21:0724:000511</t>
  </si>
  <si>
    <t>21:0214:000434</t>
  </si>
  <si>
    <t>21:0214:000434:0001:0001:00</t>
  </si>
  <si>
    <t>105M  :883254:00:------:--</t>
  </si>
  <si>
    <t>21:0724:000512</t>
  </si>
  <si>
    <t>21:0214:000435</t>
  </si>
  <si>
    <t>21:0214:000435:0001:0001:00</t>
  </si>
  <si>
    <t>105M  :883255:00:------:--</t>
  </si>
  <si>
    <t>21:0724:000513</t>
  </si>
  <si>
    <t>21:0214:000436</t>
  </si>
  <si>
    <t>21:0214:000436:0001:0001:00</t>
  </si>
  <si>
    <t>105M  :883256:9X:------:--</t>
  </si>
  <si>
    <t>21:0724:000514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</si>
</sst>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32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4" width="14.77734375" customWidth="1"/>
  </cols>
  <sheetData>
    <row r="1" spans="1:3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hidden="1" x14ac:dyDescent="0.3">
      <c r="A2" t="s">
        <v>34</v>
      </c>
      <c r="B2" t="s">
        <v>35</v>
      </c>
      <c r="C2" s="1" t="str">
        <f t="shared" ref="C2:C65" si="0">HYPERLINK("https://geochem.nrcan.gc.ca/cdogs/content/bdl/bdl210716_e.htm", "21:0716")</f>
        <v>21:0716</v>
      </c>
      <c r="D2" s="1" t="str">
        <f t="shared" ref="D2:D18" si="1">HYPERLINK("https://geochem.nrcan.gc.ca/cdogs/content/svy/svy210212_e.htm", "21:0212")</f>
        <v>21:0212</v>
      </c>
      <c r="E2" t="s">
        <v>36</v>
      </c>
      <c r="F2" t="s">
        <v>37</v>
      </c>
      <c r="H2">
        <v>61.642372399999999</v>
      </c>
      <c r="I2">
        <v>-134.3475631</v>
      </c>
      <c r="J2" s="1" t="str">
        <f t="shared" ref="J2:J18" si="2">HYPERLINK("https://geochem.nrcan.gc.ca/cdogs/content/kwd/kwd020030_e.htm", "NGR bulk stream sediment")</f>
        <v>NGR bulk stream sediment</v>
      </c>
      <c r="K2" s="1" t="str">
        <f t="shared" ref="K2:K18" si="3">HYPERLINK("https://geochem.nrcan.gc.ca/cdogs/content/kwd/kwd080006_e.htm", "&lt;177 micron (NGR)")</f>
        <v>&lt;177 micron (NGR)</v>
      </c>
      <c r="L2">
        <v>1</v>
      </c>
      <c r="M2" t="s">
        <v>38</v>
      </c>
      <c r="N2">
        <v>1</v>
      </c>
      <c r="O2">
        <v>59</v>
      </c>
      <c r="P2">
        <v>22</v>
      </c>
      <c r="Q2">
        <v>13</v>
      </c>
      <c r="R2">
        <v>34</v>
      </c>
      <c r="S2">
        <v>10</v>
      </c>
      <c r="T2">
        <v>0.1</v>
      </c>
      <c r="U2">
        <v>253</v>
      </c>
      <c r="V2">
        <v>1.6</v>
      </c>
      <c r="W2">
        <v>0.1</v>
      </c>
      <c r="X2">
        <v>3</v>
      </c>
      <c r="Y2">
        <v>1</v>
      </c>
      <c r="Z2">
        <v>19</v>
      </c>
      <c r="AA2">
        <v>0.3</v>
      </c>
      <c r="AB2">
        <v>3</v>
      </c>
      <c r="AC2">
        <v>577</v>
      </c>
      <c r="AD2">
        <v>12</v>
      </c>
      <c r="AE2">
        <v>2</v>
      </c>
      <c r="AF2">
        <v>2</v>
      </c>
      <c r="AG2">
        <v>1.7</v>
      </c>
      <c r="AH2">
        <v>339</v>
      </c>
    </row>
    <row r="3" spans="1:34" hidden="1" x14ac:dyDescent="0.3">
      <c r="A3" t="s">
        <v>39</v>
      </c>
      <c r="B3" t="s">
        <v>40</v>
      </c>
      <c r="C3" s="1" t="str">
        <f t="shared" si="0"/>
        <v>21:0716</v>
      </c>
      <c r="D3" s="1" t="str">
        <f t="shared" si="1"/>
        <v>21:0212</v>
      </c>
      <c r="E3" t="s">
        <v>41</v>
      </c>
      <c r="F3" t="s">
        <v>42</v>
      </c>
      <c r="H3">
        <v>61.695211100000002</v>
      </c>
      <c r="I3">
        <v>-134.42975989999999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43</v>
      </c>
      <c r="N3">
        <v>2</v>
      </c>
      <c r="O3">
        <v>44</v>
      </c>
      <c r="P3">
        <v>19</v>
      </c>
      <c r="Q3">
        <v>7</v>
      </c>
      <c r="R3">
        <v>42</v>
      </c>
      <c r="S3">
        <v>10</v>
      </c>
      <c r="T3">
        <v>0.1</v>
      </c>
      <c r="U3">
        <v>225</v>
      </c>
      <c r="V3">
        <v>1.48</v>
      </c>
      <c r="W3">
        <v>0.1</v>
      </c>
      <c r="X3">
        <v>2</v>
      </c>
      <c r="Y3">
        <v>1</v>
      </c>
      <c r="Z3">
        <v>27</v>
      </c>
      <c r="AA3">
        <v>0.3</v>
      </c>
      <c r="AB3">
        <v>0.5</v>
      </c>
      <c r="AC3">
        <v>636</v>
      </c>
      <c r="AD3">
        <v>13</v>
      </c>
      <c r="AE3">
        <v>2.6</v>
      </c>
      <c r="AF3">
        <v>2</v>
      </c>
      <c r="AG3">
        <v>1.7</v>
      </c>
      <c r="AH3">
        <v>266</v>
      </c>
    </row>
    <row r="4" spans="1:34" hidden="1" x14ac:dyDescent="0.3">
      <c r="A4" t="s">
        <v>44</v>
      </c>
      <c r="B4" t="s">
        <v>45</v>
      </c>
      <c r="C4" s="1" t="str">
        <f t="shared" si="0"/>
        <v>21:0716</v>
      </c>
      <c r="D4" s="1" t="str">
        <f t="shared" si="1"/>
        <v>21:0212</v>
      </c>
      <c r="E4" t="s">
        <v>46</v>
      </c>
      <c r="F4" t="s">
        <v>47</v>
      </c>
      <c r="H4">
        <v>61.6795671</v>
      </c>
      <c r="I4">
        <v>-134.45717999999999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48</v>
      </c>
      <c r="N4">
        <v>3</v>
      </c>
      <c r="O4">
        <v>65</v>
      </c>
      <c r="P4">
        <v>18</v>
      </c>
      <c r="Q4">
        <v>7</v>
      </c>
      <c r="R4">
        <v>26</v>
      </c>
      <c r="S4">
        <v>11</v>
      </c>
      <c r="T4">
        <v>0.1</v>
      </c>
      <c r="U4">
        <v>1260</v>
      </c>
      <c r="V4">
        <v>2.09</v>
      </c>
      <c r="W4">
        <v>0.1</v>
      </c>
      <c r="X4">
        <v>3</v>
      </c>
      <c r="Y4">
        <v>1</v>
      </c>
      <c r="Z4">
        <v>34</v>
      </c>
      <c r="AA4">
        <v>0.2</v>
      </c>
      <c r="AB4">
        <v>3</v>
      </c>
      <c r="AC4">
        <v>874</v>
      </c>
      <c r="AD4">
        <v>25</v>
      </c>
      <c r="AE4">
        <v>7.2</v>
      </c>
      <c r="AF4">
        <v>2</v>
      </c>
      <c r="AG4">
        <v>2.2000000000000002</v>
      </c>
      <c r="AH4">
        <v>289</v>
      </c>
    </row>
    <row r="5" spans="1:34" hidden="1" x14ac:dyDescent="0.3">
      <c r="A5" t="s">
        <v>49</v>
      </c>
      <c r="B5" t="s">
        <v>50</v>
      </c>
      <c r="C5" s="1" t="str">
        <f t="shared" si="0"/>
        <v>21:0716</v>
      </c>
      <c r="D5" s="1" t="str">
        <f t="shared" si="1"/>
        <v>21:0212</v>
      </c>
      <c r="E5" t="s">
        <v>51</v>
      </c>
      <c r="F5" t="s">
        <v>52</v>
      </c>
      <c r="H5">
        <v>61.6633681</v>
      </c>
      <c r="I5">
        <v>-134.38993300000001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53</v>
      </c>
      <c r="N5">
        <v>4</v>
      </c>
      <c r="O5">
        <v>65</v>
      </c>
      <c r="P5">
        <v>14</v>
      </c>
      <c r="Q5">
        <v>9</v>
      </c>
      <c r="R5">
        <v>75</v>
      </c>
      <c r="S5">
        <v>10</v>
      </c>
      <c r="T5">
        <v>0.1</v>
      </c>
      <c r="U5">
        <v>180</v>
      </c>
      <c r="V5">
        <v>1.38</v>
      </c>
      <c r="W5">
        <v>0.1</v>
      </c>
      <c r="X5">
        <v>3</v>
      </c>
      <c r="Y5">
        <v>1</v>
      </c>
      <c r="Z5">
        <v>21</v>
      </c>
      <c r="AA5">
        <v>0.3</v>
      </c>
      <c r="AB5">
        <v>0.5</v>
      </c>
      <c r="AC5">
        <v>717</v>
      </c>
      <c r="AD5">
        <v>10</v>
      </c>
      <c r="AE5">
        <v>2.2000000000000002</v>
      </c>
      <c r="AF5">
        <v>2</v>
      </c>
      <c r="AG5">
        <v>1.8</v>
      </c>
      <c r="AH5">
        <v>252</v>
      </c>
    </row>
    <row r="6" spans="1:34" hidden="1" x14ac:dyDescent="0.3">
      <c r="A6" t="s">
        <v>54</v>
      </c>
      <c r="B6" t="s">
        <v>55</v>
      </c>
      <c r="C6" s="1" t="str">
        <f t="shared" si="0"/>
        <v>21:0716</v>
      </c>
      <c r="D6" s="1" t="str">
        <f t="shared" si="1"/>
        <v>21:0212</v>
      </c>
      <c r="E6" t="s">
        <v>56</v>
      </c>
      <c r="F6" t="s">
        <v>57</v>
      </c>
      <c r="H6">
        <v>61.661901499999999</v>
      </c>
      <c r="I6">
        <v>-134.37919819999999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58</v>
      </c>
      <c r="N6">
        <v>5</v>
      </c>
      <c r="O6">
        <v>65</v>
      </c>
      <c r="P6">
        <v>16</v>
      </c>
      <c r="Q6">
        <v>9</v>
      </c>
      <c r="R6">
        <v>49</v>
      </c>
      <c r="S6">
        <v>10</v>
      </c>
      <c r="T6">
        <v>0.1</v>
      </c>
      <c r="U6">
        <v>235</v>
      </c>
      <c r="V6">
        <v>1.76</v>
      </c>
      <c r="W6">
        <v>0.1</v>
      </c>
      <c r="X6">
        <v>3</v>
      </c>
      <c r="Y6">
        <v>1</v>
      </c>
      <c r="Z6">
        <v>21</v>
      </c>
      <c r="AA6">
        <v>0.3</v>
      </c>
      <c r="AB6">
        <v>0.5</v>
      </c>
      <c r="AC6">
        <v>622</v>
      </c>
      <c r="AD6">
        <v>10</v>
      </c>
      <c r="AE6">
        <v>2.6</v>
      </c>
      <c r="AF6">
        <v>2</v>
      </c>
      <c r="AG6">
        <v>2</v>
      </c>
      <c r="AH6">
        <v>318</v>
      </c>
    </row>
    <row r="7" spans="1:34" hidden="1" x14ac:dyDescent="0.3">
      <c r="A7" t="s">
        <v>59</v>
      </c>
      <c r="B7" t="s">
        <v>60</v>
      </c>
      <c r="C7" s="1" t="str">
        <f t="shared" si="0"/>
        <v>21:0716</v>
      </c>
      <c r="D7" s="1" t="str">
        <f t="shared" si="1"/>
        <v>21:0212</v>
      </c>
      <c r="E7" t="s">
        <v>61</v>
      </c>
      <c r="F7" t="s">
        <v>62</v>
      </c>
      <c r="H7">
        <v>61.639605699999997</v>
      </c>
      <c r="I7">
        <v>-134.37224660000001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63</v>
      </c>
      <c r="N7">
        <v>6</v>
      </c>
      <c r="O7">
        <v>69</v>
      </c>
      <c r="P7">
        <v>27</v>
      </c>
      <c r="Q7">
        <v>12</v>
      </c>
      <c r="R7">
        <v>33</v>
      </c>
      <c r="S7">
        <v>11</v>
      </c>
      <c r="T7">
        <v>0.1</v>
      </c>
      <c r="U7">
        <v>331</v>
      </c>
      <c r="V7">
        <v>2.2599999999999998</v>
      </c>
      <c r="W7">
        <v>0.1</v>
      </c>
      <c r="X7">
        <v>3</v>
      </c>
      <c r="Y7">
        <v>1</v>
      </c>
      <c r="Z7">
        <v>23</v>
      </c>
      <c r="AA7">
        <v>0.4</v>
      </c>
      <c r="AB7">
        <v>8</v>
      </c>
      <c r="AC7">
        <v>776</v>
      </c>
      <c r="AD7">
        <v>13</v>
      </c>
      <c r="AE7">
        <v>6.6</v>
      </c>
      <c r="AF7">
        <v>2</v>
      </c>
      <c r="AG7">
        <v>1.6</v>
      </c>
      <c r="AH7">
        <v>503</v>
      </c>
    </row>
    <row r="8" spans="1:34" hidden="1" x14ac:dyDescent="0.3">
      <c r="A8" t="s">
        <v>64</v>
      </c>
      <c r="B8" t="s">
        <v>65</v>
      </c>
      <c r="C8" s="1" t="str">
        <f t="shared" si="0"/>
        <v>21:0716</v>
      </c>
      <c r="D8" s="1" t="str">
        <f t="shared" si="1"/>
        <v>21:0212</v>
      </c>
      <c r="E8" t="s">
        <v>36</v>
      </c>
      <c r="F8" t="s">
        <v>66</v>
      </c>
      <c r="H8">
        <v>61.642372399999999</v>
      </c>
      <c r="I8">
        <v>-134.3475631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67</v>
      </c>
      <c r="N8">
        <v>7</v>
      </c>
      <c r="O8">
        <v>60</v>
      </c>
      <c r="P8">
        <v>23</v>
      </c>
      <c r="Q8">
        <v>12</v>
      </c>
      <c r="R8">
        <v>34</v>
      </c>
      <c r="S8">
        <v>9</v>
      </c>
      <c r="T8">
        <v>0.1</v>
      </c>
      <c r="U8">
        <v>274</v>
      </c>
      <c r="V8">
        <v>1.59</v>
      </c>
      <c r="W8">
        <v>0.1</v>
      </c>
      <c r="X8">
        <v>4</v>
      </c>
      <c r="Y8">
        <v>1</v>
      </c>
      <c r="Z8">
        <v>19</v>
      </c>
      <c r="AA8">
        <v>0.3</v>
      </c>
      <c r="AB8">
        <v>5</v>
      </c>
      <c r="AC8">
        <v>564</v>
      </c>
      <c r="AD8">
        <v>10</v>
      </c>
      <c r="AE8">
        <v>2.2000000000000002</v>
      </c>
      <c r="AF8">
        <v>2</v>
      </c>
      <c r="AG8">
        <v>2.1</v>
      </c>
      <c r="AH8">
        <v>337</v>
      </c>
    </row>
    <row r="9" spans="1:34" hidden="1" x14ac:dyDescent="0.3">
      <c r="A9" t="s">
        <v>68</v>
      </c>
      <c r="B9" t="s">
        <v>69</v>
      </c>
      <c r="C9" s="1" t="str">
        <f t="shared" si="0"/>
        <v>21:0716</v>
      </c>
      <c r="D9" s="1" t="str">
        <f t="shared" si="1"/>
        <v>21:0212</v>
      </c>
      <c r="E9" t="s">
        <v>36</v>
      </c>
      <c r="F9" t="s">
        <v>70</v>
      </c>
      <c r="H9">
        <v>61.642372399999999</v>
      </c>
      <c r="I9">
        <v>-134.3475631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71</v>
      </c>
      <c r="N9">
        <v>8</v>
      </c>
      <c r="O9">
        <v>53</v>
      </c>
      <c r="P9">
        <v>22</v>
      </c>
      <c r="Q9">
        <v>12</v>
      </c>
      <c r="R9">
        <v>33</v>
      </c>
      <c r="S9">
        <v>10</v>
      </c>
      <c r="T9">
        <v>0.1</v>
      </c>
      <c r="U9">
        <v>259</v>
      </c>
      <c r="V9">
        <v>1.56</v>
      </c>
      <c r="W9">
        <v>0.1</v>
      </c>
      <c r="X9">
        <v>4</v>
      </c>
      <c r="Y9">
        <v>1</v>
      </c>
      <c r="Z9">
        <v>20</v>
      </c>
      <c r="AA9">
        <v>0.4</v>
      </c>
      <c r="AB9">
        <v>8</v>
      </c>
      <c r="AC9">
        <v>531</v>
      </c>
      <c r="AD9">
        <v>10</v>
      </c>
      <c r="AE9">
        <v>2.4</v>
      </c>
      <c r="AF9">
        <v>2</v>
      </c>
      <c r="AG9">
        <v>1.8</v>
      </c>
      <c r="AH9">
        <v>341</v>
      </c>
    </row>
    <row r="10" spans="1:34" hidden="1" x14ac:dyDescent="0.3">
      <c r="A10" t="s">
        <v>72</v>
      </c>
      <c r="B10" t="s">
        <v>73</v>
      </c>
      <c r="C10" s="1" t="str">
        <f t="shared" si="0"/>
        <v>21:0716</v>
      </c>
      <c r="D10" s="1" t="str">
        <f t="shared" si="1"/>
        <v>21:0212</v>
      </c>
      <c r="E10" t="s">
        <v>74</v>
      </c>
      <c r="F10" t="s">
        <v>75</v>
      </c>
      <c r="H10">
        <v>61.628998099999997</v>
      </c>
      <c r="I10">
        <v>-134.24005510000001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76</v>
      </c>
      <c r="N10">
        <v>9</v>
      </c>
      <c r="O10">
        <v>71</v>
      </c>
      <c r="P10">
        <v>26</v>
      </c>
      <c r="Q10">
        <v>19</v>
      </c>
      <c r="R10">
        <v>29</v>
      </c>
      <c r="S10">
        <v>13</v>
      </c>
      <c r="T10">
        <v>0.1</v>
      </c>
      <c r="U10">
        <v>766</v>
      </c>
      <c r="V10">
        <v>2.38</v>
      </c>
      <c r="W10">
        <v>0.1</v>
      </c>
      <c r="X10">
        <v>10</v>
      </c>
      <c r="Y10">
        <v>1</v>
      </c>
      <c r="Z10">
        <v>17</v>
      </c>
      <c r="AA10">
        <v>0.3</v>
      </c>
      <c r="AB10">
        <v>0.5</v>
      </c>
      <c r="AC10">
        <v>600</v>
      </c>
      <c r="AD10">
        <v>17</v>
      </c>
      <c r="AE10">
        <v>8</v>
      </c>
      <c r="AF10">
        <v>2</v>
      </c>
      <c r="AG10">
        <v>3.4</v>
      </c>
      <c r="AH10">
        <v>272</v>
      </c>
    </row>
    <row r="11" spans="1:34" hidden="1" x14ac:dyDescent="0.3">
      <c r="A11" t="s">
        <v>77</v>
      </c>
      <c r="B11" t="s">
        <v>78</v>
      </c>
      <c r="C11" s="1" t="str">
        <f t="shared" si="0"/>
        <v>21:0716</v>
      </c>
      <c r="D11" s="1" t="str">
        <f t="shared" si="1"/>
        <v>21:0212</v>
      </c>
      <c r="E11" t="s">
        <v>79</v>
      </c>
      <c r="F11" t="s">
        <v>80</v>
      </c>
      <c r="H11">
        <v>61.613591900000003</v>
      </c>
      <c r="I11">
        <v>-134.2866635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81</v>
      </c>
      <c r="N11">
        <v>10</v>
      </c>
      <c r="O11">
        <v>50</v>
      </c>
      <c r="P11">
        <v>20</v>
      </c>
      <c r="Q11">
        <v>13</v>
      </c>
      <c r="R11">
        <v>21</v>
      </c>
      <c r="S11">
        <v>10</v>
      </c>
      <c r="T11">
        <v>0.1</v>
      </c>
      <c r="U11">
        <v>332</v>
      </c>
      <c r="V11">
        <v>1.69</v>
      </c>
      <c r="W11">
        <v>0.2</v>
      </c>
      <c r="X11">
        <v>8</v>
      </c>
      <c r="Y11">
        <v>1</v>
      </c>
      <c r="Z11">
        <v>13</v>
      </c>
      <c r="AA11">
        <v>0.4</v>
      </c>
      <c r="AB11">
        <v>3</v>
      </c>
      <c r="AC11">
        <v>493</v>
      </c>
      <c r="AD11">
        <v>13</v>
      </c>
      <c r="AE11">
        <v>5</v>
      </c>
      <c r="AF11">
        <v>2</v>
      </c>
      <c r="AG11">
        <v>2</v>
      </c>
      <c r="AH11">
        <v>326</v>
      </c>
    </row>
    <row r="12" spans="1:34" hidden="1" x14ac:dyDescent="0.3">
      <c r="A12" t="s">
        <v>82</v>
      </c>
      <c r="B12" t="s">
        <v>83</v>
      </c>
      <c r="C12" s="1" t="str">
        <f t="shared" si="0"/>
        <v>21:0716</v>
      </c>
      <c r="D12" s="1" t="str">
        <f t="shared" si="1"/>
        <v>21:0212</v>
      </c>
      <c r="E12" t="s">
        <v>84</v>
      </c>
      <c r="F12" t="s">
        <v>85</v>
      </c>
      <c r="H12">
        <v>61.605562800000001</v>
      </c>
      <c r="I12">
        <v>-134.26571709999999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86</v>
      </c>
      <c r="N12">
        <v>11</v>
      </c>
      <c r="O12">
        <v>67</v>
      </c>
      <c r="P12">
        <v>26</v>
      </c>
      <c r="Q12">
        <v>16</v>
      </c>
      <c r="R12">
        <v>21</v>
      </c>
      <c r="S12">
        <v>11</v>
      </c>
      <c r="T12">
        <v>0.1</v>
      </c>
      <c r="U12">
        <v>376</v>
      </c>
      <c r="V12">
        <v>2.09</v>
      </c>
      <c r="W12">
        <v>0.1</v>
      </c>
      <c r="X12">
        <v>6</v>
      </c>
      <c r="Y12">
        <v>1</v>
      </c>
      <c r="Z12">
        <v>20</v>
      </c>
      <c r="AA12">
        <v>0.3</v>
      </c>
      <c r="AB12">
        <v>4</v>
      </c>
      <c r="AC12">
        <v>588</v>
      </c>
      <c r="AD12">
        <v>17</v>
      </c>
      <c r="AE12">
        <v>14.2</v>
      </c>
      <c r="AF12">
        <v>2</v>
      </c>
      <c r="AG12">
        <v>2</v>
      </c>
      <c r="AH12">
        <v>321</v>
      </c>
    </row>
    <row r="13" spans="1:34" hidden="1" x14ac:dyDescent="0.3">
      <c r="A13" t="s">
        <v>87</v>
      </c>
      <c r="B13" t="s">
        <v>88</v>
      </c>
      <c r="C13" s="1" t="str">
        <f t="shared" si="0"/>
        <v>21:0716</v>
      </c>
      <c r="D13" s="1" t="str">
        <f t="shared" si="1"/>
        <v>21:0212</v>
      </c>
      <c r="E13" t="s">
        <v>89</v>
      </c>
      <c r="F13" t="s">
        <v>90</v>
      </c>
      <c r="H13">
        <v>61.592848099999998</v>
      </c>
      <c r="I13">
        <v>-134.29252779999999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91</v>
      </c>
      <c r="N13">
        <v>12</v>
      </c>
      <c r="O13">
        <v>51</v>
      </c>
      <c r="P13">
        <v>25</v>
      </c>
      <c r="Q13">
        <v>15</v>
      </c>
      <c r="R13">
        <v>20</v>
      </c>
      <c r="S13">
        <v>9</v>
      </c>
      <c r="T13">
        <v>0.1</v>
      </c>
      <c r="U13">
        <v>346</v>
      </c>
      <c r="V13">
        <v>1.82</v>
      </c>
      <c r="W13">
        <v>0.1</v>
      </c>
      <c r="X13">
        <v>6</v>
      </c>
      <c r="Y13">
        <v>1</v>
      </c>
      <c r="Z13">
        <v>16</v>
      </c>
      <c r="AA13">
        <v>0.3</v>
      </c>
      <c r="AB13">
        <v>4</v>
      </c>
      <c r="AC13">
        <v>380</v>
      </c>
      <c r="AD13">
        <v>10</v>
      </c>
      <c r="AE13">
        <v>2</v>
      </c>
      <c r="AF13">
        <v>6</v>
      </c>
      <c r="AG13">
        <v>1.8</v>
      </c>
      <c r="AH13">
        <v>334</v>
      </c>
    </row>
    <row r="14" spans="1:34" hidden="1" x14ac:dyDescent="0.3">
      <c r="A14" t="s">
        <v>92</v>
      </c>
      <c r="B14" t="s">
        <v>93</v>
      </c>
      <c r="C14" s="1" t="str">
        <f t="shared" si="0"/>
        <v>21:0716</v>
      </c>
      <c r="D14" s="1" t="str">
        <f t="shared" si="1"/>
        <v>21:0212</v>
      </c>
      <c r="E14" t="s">
        <v>94</v>
      </c>
      <c r="F14" t="s">
        <v>95</v>
      </c>
      <c r="H14">
        <v>61.611058800000002</v>
      </c>
      <c r="I14">
        <v>-134.2364781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96</v>
      </c>
      <c r="N14">
        <v>13</v>
      </c>
      <c r="O14">
        <v>56</v>
      </c>
      <c r="P14">
        <v>33</v>
      </c>
      <c r="Q14">
        <v>21</v>
      </c>
      <c r="R14">
        <v>29</v>
      </c>
      <c r="S14">
        <v>13</v>
      </c>
      <c r="T14">
        <v>0.1</v>
      </c>
      <c r="U14">
        <v>538</v>
      </c>
      <c r="V14">
        <v>2.23</v>
      </c>
      <c r="W14">
        <v>0.1</v>
      </c>
      <c r="X14">
        <v>49</v>
      </c>
      <c r="Y14">
        <v>1</v>
      </c>
      <c r="Z14">
        <v>19</v>
      </c>
      <c r="AA14">
        <v>0.6</v>
      </c>
      <c r="AB14">
        <v>0.5</v>
      </c>
      <c r="AC14">
        <v>496</v>
      </c>
      <c r="AD14">
        <v>5</v>
      </c>
      <c r="AE14">
        <v>1.2</v>
      </c>
      <c r="AF14">
        <v>2</v>
      </c>
      <c r="AG14">
        <v>2</v>
      </c>
      <c r="AH14">
        <v>312</v>
      </c>
    </row>
    <row r="15" spans="1:34" hidden="1" x14ac:dyDescent="0.3">
      <c r="A15" t="s">
        <v>97</v>
      </c>
      <c r="B15" t="s">
        <v>98</v>
      </c>
      <c r="C15" s="1" t="str">
        <f t="shared" si="0"/>
        <v>21:0716</v>
      </c>
      <c r="D15" s="1" t="str">
        <f t="shared" si="1"/>
        <v>21:0212</v>
      </c>
      <c r="E15" t="s">
        <v>99</v>
      </c>
      <c r="F15" t="s">
        <v>100</v>
      </c>
      <c r="H15">
        <v>61.617513700000003</v>
      </c>
      <c r="I15">
        <v>-134.20646859999999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101</v>
      </c>
      <c r="N15">
        <v>14</v>
      </c>
      <c r="O15">
        <v>103</v>
      </c>
      <c r="P15">
        <v>34</v>
      </c>
      <c r="Q15">
        <v>24</v>
      </c>
      <c r="R15">
        <v>34</v>
      </c>
      <c r="S15">
        <v>15</v>
      </c>
      <c r="T15">
        <v>0.1</v>
      </c>
      <c r="U15">
        <v>964</v>
      </c>
      <c r="V15">
        <v>2.78</v>
      </c>
      <c r="W15">
        <v>0.7</v>
      </c>
      <c r="X15">
        <v>35</v>
      </c>
      <c r="Y15">
        <v>1</v>
      </c>
      <c r="Z15">
        <v>23</v>
      </c>
      <c r="AA15">
        <v>0.5</v>
      </c>
      <c r="AB15">
        <v>1</v>
      </c>
      <c r="AC15">
        <v>757</v>
      </c>
      <c r="AD15">
        <v>17</v>
      </c>
      <c r="AE15">
        <v>11</v>
      </c>
      <c r="AF15">
        <v>2</v>
      </c>
      <c r="AG15">
        <v>2.6</v>
      </c>
      <c r="AH15">
        <v>307</v>
      </c>
    </row>
    <row r="16" spans="1:34" hidden="1" x14ac:dyDescent="0.3">
      <c r="A16" t="s">
        <v>102</v>
      </c>
      <c r="B16" t="s">
        <v>103</v>
      </c>
      <c r="C16" s="1" t="str">
        <f t="shared" si="0"/>
        <v>21:0716</v>
      </c>
      <c r="D16" s="1" t="str">
        <f t="shared" si="1"/>
        <v>21:0212</v>
      </c>
      <c r="E16" t="s">
        <v>104</v>
      </c>
      <c r="F16" t="s">
        <v>105</v>
      </c>
      <c r="H16">
        <v>61.5512193</v>
      </c>
      <c r="I16">
        <v>-134.1861241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106</v>
      </c>
      <c r="N16">
        <v>15</v>
      </c>
      <c r="O16">
        <v>98</v>
      </c>
      <c r="P16">
        <v>32</v>
      </c>
      <c r="Q16">
        <v>11</v>
      </c>
      <c r="R16">
        <v>38</v>
      </c>
      <c r="S16">
        <v>12</v>
      </c>
      <c r="T16">
        <v>0.1</v>
      </c>
      <c r="U16">
        <v>327</v>
      </c>
      <c r="V16">
        <v>2.38</v>
      </c>
      <c r="W16">
        <v>0.3</v>
      </c>
      <c r="X16">
        <v>5</v>
      </c>
      <c r="Y16">
        <v>1</v>
      </c>
      <c r="Z16">
        <v>44</v>
      </c>
      <c r="AA16">
        <v>0.4</v>
      </c>
      <c r="AB16">
        <v>4</v>
      </c>
      <c r="AC16">
        <v>890</v>
      </c>
      <c r="AD16">
        <v>30</v>
      </c>
      <c r="AE16">
        <v>7.4</v>
      </c>
      <c r="AF16">
        <v>4</v>
      </c>
      <c r="AG16">
        <v>3.1</v>
      </c>
      <c r="AH16">
        <v>501</v>
      </c>
    </row>
    <row r="17" spans="1:34" hidden="1" x14ac:dyDescent="0.3">
      <c r="A17" t="s">
        <v>107</v>
      </c>
      <c r="B17" t="s">
        <v>108</v>
      </c>
      <c r="C17" s="1" t="str">
        <f t="shared" si="0"/>
        <v>21:0716</v>
      </c>
      <c r="D17" s="1" t="str">
        <f t="shared" si="1"/>
        <v>21:0212</v>
      </c>
      <c r="E17" t="s">
        <v>109</v>
      </c>
      <c r="F17" t="s">
        <v>110</v>
      </c>
      <c r="H17">
        <v>61.5411419</v>
      </c>
      <c r="I17">
        <v>-134.16165119999999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111</v>
      </c>
      <c r="N17">
        <v>16</v>
      </c>
      <c r="O17">
        <v>138</v>
      </c>
      <c r="P17">
        <v>31</v>
      </c>
      <c r="Q17">
        <v>14</v>
      </c>
      <c r="R17">
        <v>44</v>
      </c>
      <c r="S17">
        <v>13</v>
      </c>
      <c r="T17">
        <v>0.1</v>
      </c>
      <c r="U17">
        <v>406</v>
      </c>
      <c r="V17">
        <v>2.4300000000000002</v>
      </c>
      <c r="W17">
        <v>1.8</v>
      </c>
      <c r="X17">
        <v>4</v>
      </c>
      <c r="Y17">
        <v>4</v>
      </c>
      <c r="Z17">
        <v>56</v>
      </c>
      <c r="AA17">
        <v>0.6</v>
      </c>
      <c r="AB17">
        <v>2</v>
      </c>
      <c r="AC17">
        <v>909</v>
      </c>
      <c r="AD17">
        <v>30</v>
      </c>
      <c r="AE17">
        <v>10.199999999999999</v>
      </c>
      <c r="AF17">
        <v>2</v>
      </c>
      <c r="AG17">
        <v>6.5</v>
      </c>
      <c r="AH17">
        <v>460</v>
      </c>
    </row>
    <row r="18" spans="1:34" hidden="1" x14ac:dyDescent="0.3">
      <c r="A18" t="s">
        <v>112</v>
      </c>
      <c r="B18" t="s">
        <v>113</v>
      </c>
      <c r="C18" s="1" t="str">
        <f t="shared" si="0"/>
        <v>21:0716</v>
      </c>
      <c r="D18" s="1" t="str">
        <f t="shared" si="1"/>
        <v>21:0212</v>
      </c>
      <c r="E18" t="s">
        <v>114</v>
      </c>
      <c r="F18" t="s">
        <v>115</v>
      </c>
      <c r="H18">
        <v>61.5448308</v>
      </c>
      <c r="I18">
        <v>-134.18523759999999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116</v>
      </c>
      <c r="N18">
        <v>17</v>
      </c>
      <c r="O18">
        <v>92</v>
      </c>
      <c r="P18">
        <v>25</v>
      </c>
      <c r="Q18">
        <v>12</v>
      </c>
      <c r="R18">
        <v>30</v>
      </c>
      <c r="S18">
        <v>12</v>
      </c>
      <c r="T18">
        <v>0.1</v>
      </c>
      <c r="U18">
        <v>288</v>
      </c>
      <c r="V18">
        <v>2.42</v>
      </c>
      <c r="W18">
        <v>0.1</v>
      </c>
      <c r="X18">
        <v>6</v>
      </c>
      <c r="Y18">
        <v>1</v>
      </c>
      <c r="Z18">
        <v>48</v>
      </c>
      <c r="AA18">
        <v>0.2</v>
      </c>
      <c r="AB18">
        <v>2</v>
      </c>
      <c r="AC18">
        <v>691</v>
      </c>
      <c r="AD18">
        <v>13</v>
      </c>
      <c r="AE18">
        <v>5.6</v>
      </c>
      <c r="AF18">
        <v>2</v>
      </c>
      <c r="AG18">
        <v>2.9</v>
      </c>
      <c r="AH18">
        <v>385</v>
      </c>
    </row>
    <row r="19" spans="1:34" hidden="1" x14ac:dyDescent="0.3">
      <c r="A19" t="s">
        <v>117</v>
      </c>
      <c r="B19" t="s">
        <v>118</v>
      </c>
      <c r="C19" s="1" t="str">
        <f t="shared" si="0"/>
        <v>21:0716</v>
      </c>
      <c r="D19" s="1" t="str">
        <f>HYPERLINK("https://geochem.nrcan.gc.ca/cdogs/content/svy/svy_e.htm", "")</f>
        <v/>
      </c>
      <c r="G19" s="1" t="str">
        <f>HYPERLINK("https://geochem.nrcan.gc.ca/cdogs/content/cr_/cr_00079_e.htm", "79")</f>
        <v>79</v>
      </c>
      <c r="J19" t="s">
        <v>119</v>
      </c>
      <c r="K19" t="s">
        <v>120</v>
      </c>
      <c r="L19">
        <v>1</v>
      </c>
      <c r="M19" t="s">
        <v>121</v>
      </c>
      <c r="N19">
        <v>18</v>
      </c>
      <c r="O19">
        <v>117</v>
      </c>
      <c r="P19">
        <v>91</v>
      </c>
      <c r="Q19">
        <v>21</v>
      </c>
      <c r="R19">
        <v>227</v>
      </c>
      <c r="S19">
        <v>26</v>
      </c>
      <c r="T19">
        <v>0.1</v>
      </c>
      <c r="U19">
        <v>934</v>
      </c>
      <c r="V19">
        <v>3.36</v>
      </c>
      <c r="W19">
        <v>1.3</v>
      </c>
      <c r="X19">
        <v>12</v>
      </c>
      <c r="Y19">
        <v>1</v>
      </c>
      <c r="Z19">
        <v>62</v>
      </c>
      <c r="AA19">
        <v>0.6</v>
      </c>
      <c r="AB19">
        <v>3</v>
      </c>
      <c r="AC19">
        <v>784</v>
      </c>
      <c r="AD19">
        <v>35</v>
      </c>
      <c r="AE19">
        <v>2.8</v>
      </c>
      <c r="AF19">
        <v>4</v>
      </c>
      <c r="AG19">
        <v>3.2</v>
      </c>
      <c r="AH19">
        <v>530</v>
      </c>
    </row>
    <row r="20" spans="1:34" hidden="1" x14ac:dyDescent="0.3">
      <c r="A20" t="s">
        <v>122</v>
      </c>
      <c r="B20" t="s">
        <v>123</v>
      </c>
      <c r="C20" s="1" t="str">
        <f t="shared" si="0"/>
        <v>21:0716</v>
      </c>
      <c r="D20" s="1" t="str">
        <f t="shared" ref="D20:D38" si="4">HYPERLINK("https://geochem.nrcan.gc.ca/cdogs/content/svy/svy210212_e.htm", "21:0212")</f>
        <v>21:0212</v>
      </c>
      <c r="E20" t="s">
        <v>124</v>
      </c>
      <c r="F20" t="s">
        <v>125</v>
      </c>
      <c r="H20">
        <v>61.542523500000001</v>
      </c>
      <c r="I20">
        <v>-134.24462940000001</v>
      </c>
      <c r="J20" s="1" t="str">
        <f t="shared" ref="J20:J38" si="5">HYPERLINK("https://geochem.nrcan.gc.ca/cdogs/content/kwd/kwd020030_e.htm", "NGR bulk stream sediment")</f>
        <v>NGR bulk stream sediment</v>
      </c>
      <c r="K20" s="1" t="str">
        <f t="shared" ref="K20:K38" si="6">HYPERLINK("https://geochem.nrcan.gc.ca/cdogs/content/kwd/kwd080006_e.htm", "&lt;177 micron (NGR)")</f>
        <v>&lt;177 micron (NGR)</v>
      </c>
      <c r="L20">
        <v>1</v>
      </c>
      <c r="M20" t="s">
        <v>126</v>
      </c>
      <c r="N20">
        <v>19</v>
      </c>
      <c r="O20">
        <v>55</v>
      </c>
      <c r="P20">
        <v>20</v>
      </c>
      <c r="Q20">
        <v>9</v>
      </c>
      <c r="R20">
        <v>22</v>
      </c>
      <c r="S20">
        <v>9</v>
      </c>
      <c r="T20">
        <v>0.1</v>
      </c>
      <c r="U20">
        <v>231</v>
      </c>
      <c r="V20">
        <v>1.28</v>
      </c>
      <c r="W20">
        <v>0.2</v>
      </c>
      <c r="X20">
        <v>4</v>
      </c>
      <c r="Y20">
        <v>1</v>
      </c>
      <c r="Z20">
        <v>23</v>
      </c>
      <c r="AA20">
        <v>0.4</v>
      </c>
      <c r="AB20">
        <v>1</v>
      </c>
      <c r="AC20">
        <v>563</v>
      </c>
      <c r="AD20">
        <v>10</v>
      </c>
      <c r="AE20">
        <v>0.5</v>
      </c>
      <c r="AF20">
        <v>4</v>
      </c>
      <c r="AG20">
        <v>2.2000000000000002</v>
      </c>
      <c r="AH20">
        <v>248</v>
      </c>
    </row>
    <row r="21" spans="1:34" hidden="1" x14ac:dyDescent="0.3">
      <c r="A21" t="s">
        <v>127</v>
      </c>
      <c r="B21" t="s">
        <v>128</v>
      </c>
      <c r="C21" s="1" t="str">
        <f t="shared" si="0"/>
        <v>21:0716</v>
      </c>
      <c r="D21" s="1" t="str">
        <f t="shared" si="4"/>
        <v>21:0212</v>
      </c>
      <c r="E21" t="s">
        <v>129</v>
      </c>
      <c r="F21" t="s">
        <v>130</v>
      </c>
      <c r="H21">
        <v>61.551627400000001</v>
      </c>
      <c r="I21">
        <v>-134.27455320000001</v>
      </c>
      <c r="J21" s="1" t="str">
        <f t="shared" si="5"/>
        <v>NGR bulk stream sediment</v>
      </c>
      <c r="K21" s="1" t="str">
        <f t="shared" si="6"/>
        <v>&lt;177 micron (NGR)</v>
      </c>
      <c r="L21">
        <v>1</v>
      </c>
      <c r="M21" t="s">
        <v>131</v>
      </c>
      <c r="N21">
        <v>20</v>
      </c>
      <c r="O21">
        <v>41</v>
      </c>
      <c r="P21">
        <v>15</v>
      </c>
      <c r="Q21">
        <v>12</v>
      </c>
      <c r="R21">
        <v>17</v>
      </c>
      <c r="S21">
        <v>9</v>
      </c>
      <c r="T21">
        <v>0.1</v>
      </c>
      <c r="U21">
        <v>225</v>
      </c>
      <c r="V21">
        <v>1.47</v>
      </c>
      <c r="W21">
        <v>0.1</v>
      </c>
      <c r="X21">
        <v>12</v>
      </c>
      <c r="Y21">
        <v>1</v>
      </c>
      <c r="Z21">
        <v>11</v>
      </c>
      <c r="AA21">
        <v>0.5</v>
      </c>
      <c r="AB21">
        <v>6</v>
      </c>
      <c r="AC21">
        <v>293</v>
      </c>
      <c r="AD21">
        <v>10</v>
      </c>
      <c r="AE21">
        <v>1.6</v>
      </c>
      <c r="AF21">
        <v>4</v>
      </c>
      <c r="AG21">
        <v>2.6</v>
      </c>
      <c r="AH21">
        <v>315</v>
      </c>
    </row>
    <row r="22" spans="1:34" hidden="1" x14ac:dyDescent="0.3">
      <c r="A22" t="s">
        <v>132</v>
      </c>
      <c r="B22" t="s">
        <v>133</v>
      </c>
      <c r="C22" s="1" t="str">
        <f t="shared" si="0"/>
        <v>21:0716</v>
      </c>
      <c r="D22" s="1" t="str">
        <f t="shared" si="4"/>
        <v>21:0212</v>
      </c>
      <c r="E22" t="s">
        <v>134</v>
      </c>
      <c r="F22" t="s">
        <v>135</v>
      </c>
      <c r="H22">
        <v>61.667870399999998</v>
      </c>
      <c r="I22">
        <v>-134.87391690000001</v>
      </c>
      <c r="J22" s="1" t="str">
        <f t="shared" si="5"/>
        <v>NGR bulk stream sediment</v>
      </c>
      <c r="K22" s="1" t="str">
        <f t="shared" si="6"/>
        <v>&lt;177 micron (NGR)</v>
      </c>
      <c r="L22">
        <v>2</v>
      </c>
      <c r="M22" t="s">
        <v>38</v>
      </c>
      <c r="N22">
        <v>21</v>
      </c>
      <c r="O22">
        <v>70</v>
      </c>
      <c r="P22">
        <v>37</v>
      </c>
      <c r="Q22">
        <v>9</v>
      </c>
      <c r="R22">
        <v>28</v>
      </c>
      <c r="S22">
        <v>14</v>
      </c>
      <c r="T22">
        <v>0.1</v>
      </c>
      <c r="U22">
        <v>477</v>
      </c>
      <c r="V22">
        <v>2.41</v>
      </c>
      <c r="W22">
        <v>0.1</v>
      </c>
      <c r="X22">
        <v>8</v>
      </c>
      <c r="Y22">
        <v>1</v>
      </c>
      <c r="Z22">
        <v>44</v>
      </c>
      <c r="AA22">
        <v>0.9</v>
      </c>
      <c r="AB22">
        <v>4</v>
      </c>
      <c r="AC22">
        <v>895</v>
      </c>
      <c r="AD22">
        <v>50</v>
      </c>
      <c r="AE22">
        <v>4.4000000000000004</v>
      </c>
      <c r="AF22">
        <v>2</v>
      </c>
      <c r="AG22">
        <v>2.1</v>
      </c>
      <c r="AH22">
        <v>215</v>
      </c>
    </row>
    <row r="23" spans="1:34" hidden="1" x14ac:dyDescent="0.3">
      <c r="A23" t="s">
        <v>136</v>
      </c>
      <c r="B23" t="s">
        <v>137</v>
      </c>
      <c r="C23" s="1" t="str">
        <f t="shared" si="0"/>
        <v>21:0716</v>
      </c>
      <c r="D23" s="1" t="str">
        <f t="shared" si="4"/>
        <v>21:0212</v>
      </c>
      <c r="E23" t="s">
        <v>138</v>
      </c>
      <c r="F23" t="s">
        <v>139</v>
      </c>
      <c r="H23">
        <v>61.570597100000001</v>
      </c>
      <c r="I23">
        <v>-134.2899457</v>
      </c>
      <c r="J23" s="1" t="str">
        <f t="shared" si="5"/>
        <v>NGR bulk stream sediment</v>
      </c>
      <c r="K23" s="1" t="str">
        <f t="shared" si="6"/>
        <v>&lt;177 micron (NGR)</v>
      </c>
      <c r="L23">
        <v>2</v>
      </c>
      <c r="M23" t="s">
        <v>43</v>
      </c>
      <c r="N23">
        <v>22</v>
      </c>
      <c r="O23">
        <v>53</v>
      </c>
      <c r="P23">
        <v>20</v>
      </c>
      <c r="Q23">
        <v>13</v>
      </c>
      <c r="R23">
        <v>19</v>
      </c>
      <c r="S23">
        <v>9</v>
      </c>
      <c r="T23">
        <v>0.1</v>
      </c>
      <c r="U23">
        <v>265</v>
      </c>
      <c r="V23">
        <v>1.71</v>
      </c>
      <c r="W23">
        <v>0.1</v>
      </c>
      <c r="X23">
        <v>5</v>
      </c>
      <c r="Y23">
        <v>1</v>
      </c>
      <c r="Z23">
        <v>16</v>
      </c>
      <c r="AA23">
        <v>0.2</v>
      </c>
      <c r="AB23">
        <v>7</v>
      </c>
      <c r="AC23">
        <v>465</v>
      </c>
      <c r="AD23">
        <v>5</v>
      </c>
      <c r="AE23">
        <v>4.2</v>
      </c>
      <c r="AF23">
        <v>2</v>
      </c>
      <c r="AG23">
        <v>2</v>
      </c>
      <c r="AH23">
        <v>411</v>
      </c>
    </row>
    <row r="24" spans="1:34" hidden="1" x14ac:dyDescent="0.3">
      <c r="A24" t="s">
        <v>140</v>
      </c>
      <c r="B24" t="s">
        <v>141</v>
      </c>
      <c r="C24" s="1" t="str">
        <f t="shared" si="0"/>
        <v>21:0716</v>
      </c>
      <c r="D24" s="1" t="str">
        <f t="shared" si="4"/>
        <v>21:0212</v>
      </c>
      <c r="E24" t="s">
        <v>142</v>
      </c>
      <c r="F24" t="s">
        <v>143</v>
      </c>
      <c r="H24">
        <v>61.568551499999998</v>
      </c>
      <c r="I24">
        <v>-134.2798822</v>
      </c>
      <c r="J24" s="1" t="str">
        <f t="shared" si="5"/>
        <v>NGR bulk stream sediment</v>
      </c>
      <c r="K24" s="1" t="str">
        <f t="shared" si="6"/>
        <v>&lt;177 micron (NGR)</v>
      </c>
      <c r="L24">
        <v>2</v>
      </c>
      <c r="M24" t="s">
        <v>48</v>
      </c>
      <c r="N24">
        <v>23</v>
      </c>
      <c r="O24">
        <v>53</v>
      </c>
      <c r="P24">
        <v>19</v>
      </c>
      <c r="Q24">
        <v>14</v>
      </c>
      <c r="R24">
        <v>19</v>
      </c>
      <c r="S24">
        <v>10</v>
      </c>
      <c r="T24">
        <v>0.1</v>
      </c>
      <c r="U24">
        <v>313</v>
      </c>
      <c r="V24">
        <v>1.9</v>
      </c>
      <c r="W24">
        <v>0.1</v>
      </c>
      <c r="X24">
        <v>7</v>
      </c>
      <c r="Y24">
        <v>1</v>
      </c>
      <c r="Z24">
        <v>12</v>
      </c>
      <c r="AA24">
        <v>0.3</v>
      </c>
      <c r="AB24">
        <v>1</v>
      </c>
      <c r="AC24">
        <v>420</v>
      </c>
      <c r="AD24">
        <v>10</v>
      </c>
      <c r="AE24">
        <v>2.8</v>
      </c>
      <c r="AF24">
        <v>2</v>
      </c>
      <c r="AG24">
        <v>2.2000000000000002</v>
      </c>
      <c r="AH24">
        <v>266</v>
      </c>
    </row>
    <row r="25" spans="1:34" hidden="1" x14ac:dyDescent="0.3">
      <c r="A25" t="s">
        <v>144</v>
      </c>
      <c r="B25" t="s">
        <v>145</v>
      </c>
      <c r="C25" s="1" t="str">
        <f t="shared" si="0"/>
        <v>21:0716</v>
      </c>
      <c r="D25" s="1" t="str">
        <f t="shared" si="4"/>
        <v>21:0212</v>
      </c>
      <c r="E25" t="s">
        <v>146</v>
      </c>
      <c r="F25" t="s">
        <v>147</v>
      </c>
      <c r="H25">
        <v>61.576223300000002</v>
      </c>
      <c r="I25">
        <v>-134.35463609999999</v>
      </c>
      <c r="J25" s="1" t="str">
        <f t="shared" si="5"/>
        <v>NGR bulk stream sediment</v>
      </c>
      <c r="K25" s="1" t="str">
        <f t="shared" si="6"/>
        <v>&lt;177 micron (NGR)</v>
      </c>
      <c r="L25">
        <v>2</v>
      </c>
      <c r="M25" t="s">
        <v>53</v>
      </c>
      <c r="N25">
        <v>24</v>
      </c>
      <c r="O25">
        <v>37</v>
      </c>
      <c r="P25">
        <v>27</v>
      </c>
      <c r="Q25">
        <v>7</v>
      </c>
      <c r="R25">
        <v>29</v>
      </c>
      <c r="S25">
        <v>11</v>
      </c>
      <c r="T25">
        <v>0.1</v>
      </c>
      <c r="U25">
        <v>226</v>
      </c>
      <c r="V25">
        <v>1.44</v>
      </c>
      <c r="W25">
        <v>0.1</v>
      </c>
      <c r="X25">
        <v>3</v>
      </c>
      <c r="Y25">
        <v>1</v>
      </c>
      <c r="Z25">
        <v>18</v>
      </c>
      <c r="AA25">
        <v>0.4</v>
      </c>
      <c r="AB25">
        <v>1</v>
      </c>
      <c r="AC25">
        <v>328</v>
      </c>
      <c r="AD25">
        <v>26</v>
      </c>
      <c r="AE25">
        <v>5</v>
      </c>
      <c r="AF25">
        <v>2</v>
      </c>
      <c r="AG25">
        <v>1.4</v>
      </c>
      <c r="AH25">
        <v>301</v>
      </c>
    </row>
    <row r="26" spans="1:34" hidden="1" x14ac:dyDescent="0.3">
      <c r="A26" t="s">
        <v>148</v>
      </c>
      <c r="B26" t="s">
        <v>149</v>
      </c>
      <c r="C26" s="1" t="str">
        <f t="shared" si="0"/>
        <v>21:0716</v>
      </c>
      <c r="D26" s="1" t="str">
        <f t="shared" si="4"/>
        <v>21:0212</v>
      </c>
      <c r="E26" t="s">
        <v>150</v>
      </c>
      <c r="F26" t="s">
        <v>151</v>
      </c>
      <c r="H26">
        <v>61.602866800000001</v>
      </c>
      <c r="I26">
        <v>-134.34665749999999</v>
      </c>
      <c r="J26" s="1" t="str">
        <f t="shared" si="5"/>
        <v>NGR bulk stream sediment</v>
      </c>
      <c r="K26" s="1" t="str">
        <f t="shared" si="6"/>
        <v>&lt;177 micron (NGR)</v>
      </c>
      <c r="L26">
        <v>2</v>
      </c>
      <c r="M26" t="s">
        <v>58</v>
      </c>
      <c r="N26">
        <v>25</v>
      </c>
      <c r="O26">
        <v>43</v>
      </c>
      <c r="P26">
        <v>16</v>
      </c>
      <c r="Q26">
        <v>11</v>
      </c>
      <c r="R26">
        <v>17</v>
      </c>
      <c r="S26">
        <v>8</v>
      </c>
      <c r="T26">
        <v>0.1</v>
      </c>
      <c r="U26">
        <v>222</v>
      </c>
      <c r="V26">
        <v>1.41</v>
      </c>
      <c r="W26">
        <v>0.1</v>
      </c>
      <c r="X26">
        <v>4</v>
      </c>
      <c r="Y26">
        <v>1</v>
      </c>
      <c r="Z26">
        <v>13</v>
      </c>
      <c r="AA26">
        <v>0.2</v>
      </c>
      <c r="AB26">
        <v>6</v>
      </c>
      <c r="AC26">
        <v>397</v>
      </c>
      <c r="AD26">
        <v>10</v>
      </c>
      <c r="AE26">
        <v>3.4</v>
      </c>
      <c r="AF26">
        <v>2</v>
      </c>
      <c r="AG26">
        <v>1.9</v>
      </c>
      <c r="AH26">
        <v>329</v>
      </c>
    </row>
    <row r="27" spans="1:34" hidden="1" x14ac:dyDescent="0.3">
      <c r="A27" t="s">
        <v>152</v>
      </c>
      <c r="B27" t="s">
        <v>153</v>
      </c>
      <c r="C27" s="1" t="str">
        <f t="shared" si="0"/>
        <v>21:0716</v>
      </c>
      <c r="D27" s="1" t="str">
        <f t="shared" si="4"/>
        <v>21:0212</v>
      </c>
      <c r="E27" t="s">
        <v>154</v>
      </c>
      <c r="F27" t="s">
        <v>155</v>
      </c>
      <c r="H27">
        <v>61.607507400000003</v>
      </c>
      <c r="I27">
        <v>-134.3893132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63</v>
      </c>
      <c r="N27">
        <v>26</v>
      </c>
      <c r="O27">
        <v>57</v>
      </c>
      <c r="P27">
        <v>23</v>
      </c>
      <c r="Q27">
        <v>11</v>
      </c>
      <c r="R27">
        <v>19</v>
      </c>
      <c r="S27">
        <v>8</v>
      </c>
      <c r="T27">
        <v>0.1</v>
      </c>
      <c r="U27">
        <v>202</v>
      </c>
      <c r="V27">
        <v>1.44</v>
      </c>
      <c r="W27">
        <v>0.5</v>
      </c>
      <c r="X27">
        <v>3</v>
      </c>
      <c r="Y27">
        <v>1</v>
      </c>
      <c r="Z27">
        <v>21</v>
      </c>
      <c r="AA27">
        <v>0.2</v>
      </c>
      <c r="AB27">
        <v>10</v>
      </c>
      <c r="AC27">
        <v>520</v>
      </c>
      <c r="AD27">
        <v>13</v>
      </c>
      <c r="AE27">
        <v>10.4</v>
      </c>
      <c r="AF27">
        <v>2</v>
      </c>
      <c r="AG27">
        <v>2.1</v>
      </c>
      <c r="AH27">
        <v>361</v>
      </c>
    </row>
    <row r="28" spans="1:34" hidden="1" x14ac:dyDescent="0.3">
      <c r="A28" t="s">
        <v>156</v>
      </c>
      <c r="B28" t="s">
        <v>157</v>
      </c>
      <c r="C28" s="1" t="str">
        <f t="shared" si="0"/>
        <v>21:0716</v>
      </c>
      <c r="D28" s="1" t="str">
        <f t="shared" si="4"/>
        <v>21:0212</v>
      </c>
      <c r="E28" t="s">
        <v>158</v>
      </c>
      <c r="F28" t="s">
        <v>159</v>
      </c>
      <c r="H28">
        <v>61.611950299999997</v>
      </c>
      <c r="I28">
        <v>-134.4974996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76</v>
      </c>
      <c r="N28">
        <v>27</v>
      </c>
      <c r="O28">
        <v>48</v>
      </c>
      <c r="P28">
        <v>12</v>
      </c>
      <c r="Q28">
        <v>6</v>
      </c>
      <c r="R28">
        <v>21</v>
      </c>
      <c r="S28">
        <v>11</v>
      </c>
      <c r="T28">
        <v>0.1</v>
      </c>
      <c r="U28">
        <v>198</v>
      </c>
      <c r="V28">
        <v>1.71</v>
      </c>
      <c r="W28">
        <v>0.1</v>
      </c>
      <c r="X28">
        <v>4</v>
      </c>
      <c r="Y28">
        <v>1</v>
      </c>
      <c r="Z28">
        <v>20</v>
      </c>
      <c r="AA28">
        <v>0.2</v>
      </c>
      <c r="AB28">
        <v>1</v>
      </c>
      <c r="AC28">
        <v>809</v>
      </c>
      <c r="AD28">
        <v>13</v>
      </c>
      <c r="AE28">
        <v>4.2</v>
      </c>
      <c r="AF28">
        <v>2</v>
      </c>
      <c r="AG28">
        <v>2</v>
      </c>
      <c r="AH28">
        <v>349</v>
      </c>
    </row>
    <row r="29" spans="1:34" hidden="1" x14ac:dyDescent="0.3">
      <c r="A29" t="s">
        <v>160</v>
      </c>
      <c r="B29" t="s">
        <v>161</v>
      </c>
      <c r="C29" s="1" t="str">
        <f t="shared" si="0"/>
        <v>21:0716</v>
      </c>
      <c r="D29" s="1" t="str">
        <f t="shared" si="4"/>
        <v>21:0212</v>
      </c>
      <c r="E29" t="s">
        <v>162</v>
      </c>
      <c r="F29" t="s">
        <v>163</v>
      </c>
      <c r="H29">
        <v>61.7225678</v>
      </c>
      <c r="I29">
        <v>-134.93853799999999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81</v>
      </c>
      <c r="N29">
        <v>28</v>
      </c>
      <c r="O29">
        <v>66</v>
      </c>
      <c r="P29">
        <v>26</v>
      </c>
      <c r="Q29">
        <v>7</v>
      </c>
      <c r="R29">
        <v>19</v>
      </c>
      <c r="S29">
        <v>10</v>
      </c>
      <c r="T29">
        <v>0.1</v>
      </c>
      <c r="U29">
        <v>509</v>
      </c>
      <c r="V29">
        <v>2.2999999999999998</v>
      </c>
      <c r="W29">
        <v>0.1</v>
      </c>
      <c r="X29">
        <v>7</v>
      </c>
      <c r="Y29">
        <v>1</v>
      </c>
      <c r="Z29">
        <v>53</v>
      </c>
      <c r="AA29">
        <v>0.7</v>
      </c>
      <c r="AB29">
        <v>3</v>
      </c>
      <c r="AC29">
        <v>822</v>
      </c>
      <c r="AD29">
        <v>83</v>
      </c>
      <c r="AE29">
        <v>7.8</v>
      </c>
      <c r="AF29">
        <v>2</v>
      </c>
      <c r="AG29">
        <v>1.9</v>
      </c>
      <c r="AH29">
        <v>188</v>
      </c>
    </row>
    <row r="30" spans="1:34" hidden="1" x14ac:dyDescent="0.3">
      <c r="A30" t="s">
        <v>164</v>
      </c>
      <c r="B30" t="s">
        <v>165</v>
      </c>
      <c r="C30" s="1" t="str">
        <f t="shared" si="0"/>
        <v>21:0716</v>
      </c>
      <c r="D30" s="1" t="str">
        <f t="shared" si="4"/>
        <v>21:0212</v>
      </c>
      <c r="E30" t="s">
        <v>166</v>
      </c>
      <c r="F30" t="s">
        <v>167</v>
      </c>
      <c r="H30">
        <v>61.7186162</v>
      </c>
      <c r="I30">
        <v>-134.93491330000001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86</v>
      </c>
      <c r="N30">
        <v>29</v>
      </c>
      <c r="O30">
        <v>71</v>
      </c>
      <c r="P30">
        <v>23</v>
      </c>
      <c r="Q30">
        <v>6</v>
      </c>
      <c r="R30">
        <v>18</v>
      </c>
      <c r="S30">
        <v>10</v>
      </c>
      <c r="T30">
        <v>0.1</v>
      </c>
      <c r="U30">
        <v>771</v>
      </c>
      <c r="V30">
        <v>1.78</v>
      </c>
      <c r="W30">
        <v>0.1</v>
      </c>
      <c r="X30">
        <v>6</v>
      </c>
      <c r="Y30">
        <v>1</v>
      </c>
      <c r="Z30">
        <v>33</v>
      </c>
      <c r="AA30">
        <v>0.4</v>
      </c>
      <c r="AB30">
        <v>2</v>
      </c>
      <c r="AC30">
        <v>888</v>
      </c>
      <c r="AD30">
        <v>140</v>
      </c>
      <c r="AE30">
        <v>12</v>
      </c>
      <c r="AF30">
        <v>2</v>
      </c>
      <c r="AG30">
        <v>1.4</v>
      </c>
      <c r="AH30">
        <v>156</v>
      </c>
    </row>
    <row r="31" spans="1:34" hidden="1" x14ac:dyDescent="0.3">
      <c r="A31" t="s">
        <v>168</v>
      </c>
      <c r="B31" t="s">
        <v>169</v>
      </c>
      <c r="C31" s="1" t="str">
        <f t="shared" si="0"/>
        <v>21:0716</v>
      </c>
      <c r="D31" s="1" t="str">
        <f t="shared" si="4"/>
        <v>21:0212</v>
      </c>
      <c r="E31" t="s">
        <v>170</v>
      </c>
      <c r="F31" t="s">
        <v>171</v>
      </c>
      <c r="H31">
        <v>61.697764200000002</v>
      </c>
      <c r="I31">
        <v>-134.9071083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91</v>
      </c>
      <c r="N31">
        <v>30</v>
      </c>
      <c r="O31">
        <v>57</v>
      </c>
      <c r="P31">
        <v>20</v>
      </c>
      <c r="Q31">
        <v>6</v>
      </c>
      <c r="R31">
        <v>18</v>
      </c>
      <c r="S31">
        <v>10</v>
      </c>
      <c r="T31">
        <v>0.1</v>
      </c>
      <c r="U31">
        <v>321</v>
      </c>
      <c r="V31">
        <v>2.0499999999999998</v>
      </c>
      <c r="W31">
        <v>0.1</v>
      </c>
      <c r="X31">
        <v>4</v>
      </c>
      <c r="Y31">
        <v>1</v>
      </c>
      <c r="Z31">
        <v>44</v>
      </c>
      <c r="AA31">
        <v>0.6</v>
      </c>
      <c r="AB31">
        <v>1</v>
      </c>
      <c r="AC31">
        <v>878</v>
      </c>
      <c r="AD31">
        <v>53</v>
      </c>
      <c r="AE31">
        <v>5.6</v>
      </c>
      <c r="AF31">
        <v>2</v>
      </c>
      <c r="AG31">
        <v>1.8</v>
      </c>
      <c r="AH31">
        <v>193</v>
      </c>
    </row>
    <row r="32" spans="1:34" hidden="1" x14ac:dyDescent="0.3">
      <c r="A32" t="s">
        <v>172</v>
      </c>
      <c r="B32" t="s">
        <v>173</v>
      </c>
      <c r="C32" s="1" t="str">
        <f t="shared" si="0"/>
        <v>21:0716</v>
      </c>
      <c r="D32" s="1" t="str">
        <f t="shared" si="4"/>
        <v>21:0212</v>
      </c>
      <c r="E32" t="s">
        <v>134</v>
      </c>
      <c r="F32" t="s">
        <v>174</v>
      </c>
      <c r="H32">
        <v>61.667870399999998</v>
      </c>
      <c r="I32">
        <v>-134.87391690000001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67</v>
      </c>
      <c r="N32">
        <v>31</v>
      </c>
      <c r="O32">
        <v>75</v>
      </c>
      <c r="P32">
        <v>38</v>
      </c>
      <c r="Q32">
        <v>9</v>
      </c>
      <c r="R32">
        <v>29</v>
      </c>
      <c r="S32">
        <v>14</v>
      </c>
      <c r="T32">
        <v>0.1</v>
      </c>
      <c r="U32">
        <v>492</v>
      </c>
      <c r="V32">
        <v>2.48</v>
      </c>
      <c r="W32">
        <v>0.1</v>
      </c>
      <c r="X32">
        <v>8</v>
      </c>
      <c r="Y32">
        <v>1</v>
      </c>
      <c r="Z32">
        <v>49</v>
      </c>
      <c r="AA32">
        <v>0.9</v>
      </c>
      <c r="AB32">
        <v>5</v>
      </c>
      <c r="AC32">
        <v>891</v>
      </c>
      <c r="AD32">
        <v>50</v>
      </c>
      <c r="AE32">
        <v>5</v>
      </c>
      <c r="AF32">
        <v>2</v>
      </c>
      <c r="AG32">
        <v>1.7</v>
      </c>
      <c r="AH32">
        <v>228</v>
      </c>
    </row>
    <row r="33" spans="1:34" hidden="1" x14ac:dyDescent="0.3">
      <c r="A33" t="s">
        <v>175</v>
      </c>
      <c r="B33" t="s">
        <v>176</v>
      </c>
      <c r="C33" s="1" t="str">
        <f t="shared" si="0"/>
        <v>21:0716</v>
      </c>
      <c r="D33" s="1" t="str">
        <f t="shared" si="4"/>
        <v>21:0212</v>
      </c>
      <c r="E33" t="s">
        <v>134</v>
      </c>
      <c r="F33" t="s">
        <v>177</v>
      </c>
      <c r="H33">
        <v>61.667870399999998</v>
      </c>
      <c r="I33">
        <v>-134.87391690000001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71</v>
      </c>
      <c r="N33">
        <v>32</v>
      </c>
      <c r="O33">
        <v>72</v>
      </c>
      <c r="P33">
        <v>39</v>
      </c>
      <c r="Q33">
        <v>9</v>
      </c>
      <c r="R33">
        <v>30</v>
      </c>
      <c r="S33">
        <v>14</v>
      </c>
      <c r="T33">
        <v>0.1</v>
      </c>
      <c r="U33">
        <v>489</v>
      </c>
      <c r="V33">
        <v>2.5499999999999998</v>
      </c>
      <c r="W33">
        <v>0.1</v>
      </c>
      <c r="X33">
        <v>8</v>
      </c>
      <c r="Y33">
        <v>1</v>
      </c>
      <c r="Z33">
        <v>50</v>
      </c>
      <c r="AA33">
        <v>1</v>
      </c>
      <c r="AB33">
        <v>6</v>
      </c>
      <c r="AC33">
        <v>882</v>
      </c>
      <c r="AD33">
        <v>63</v>
      </c>
      <c r="AE33">
        <v>5</v>
      </c>
      <c r="AF33">
        <v>2</v>
      </c>
      <c r="AG33">
        <v>1.7</v>
      </c>
      <c r="AH33">
        <v>178</v>
      </c>
    </row>
    <row r="34" spans="1:34" hidden="1" x14ac:dyDescent="0.3">
      <c r="A34" t="s">
        <v>178</v>
      </c>
      <c r="B34" t="s">
        <v>179</v>
      </c>
      <c r="C34" s="1" t="str">
        <f t="shared" si="0"/>
        <v>21:0716</v>
      </c>
      <c r="D34" s="1" t="str">
        <f t="shared" si="4"/>
        <v>21:0212</v>
      </c>
      <c r="E34" t="s">
        <v>180</v>
      </c>
      <c r="F34" t="s">
        <v>181</v>
      </c>
      <c r="H34">
        <v>61.650446500000001</v>
      </c>
      <c r="I34">
        <v>-134.87511910000001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96</v>
      </c>
      <c r="N34">
        <v>33</v>
      </c>
      <c r="O34">
        <v>60</v>
      </c>
      <c r="P34">
        <v>25</v>
      </c>
      <c r="Q34">
        <v>7</v>
      </c>
      <c r="R34">
        <v>25</v>
      </c>
      <c r="S34">
        <v>11</v>
      </c>
      <c r="T34">
        <v>0.1</v>
      </c>
      <c r="U34">
        <v>304</v>
      </c>
      <c r="V34">
        <v>2.11</v>
      </c>
      <c r="W34">
        <v>0.1</v>
      </c>
      <c r="X34">
        <v>6</v>
      </c>
      <c r="Y34">
        <v>1</v>
      </c>
      <c r="Z34">
        <v>40</v>
      </c>
      <c r="AA34">
        <v>0.7</v>
      </c>
      <c r="AB34">
        <v>5</v>
      </c>
      <c r="AC34">
        <v>905</v>
      </c>
      <c r="AD34">
        <v>33</v>
      </c>
      <c r="AE34">
        <v>2.4</v>
      </c>
      <c r="AF34">
        <v>2</v>
      </c>
      <c r="AG34">
        <v>1.8</v>
      </c>
      <c r="AH34">
        <v>199</v>
      </c>
    </row>
    <row r="35" spans="1:34" hidden="1" x14ac:dyDescent="0.3">
      <c r="A35" t="s">
        <v>182</v>
      </c>
      <c r="B35" t="s">
        <v>183</v>
      </c>
      <c r="C35" s="1" t="str">
        <f t="shared" si="0"/>
        <v>21:0716</v>
      </c>
      <c r="D35" s="1" t="str">
        <f t="shared" si="4"/>
        <v>21:0212</v>
      </c>
      <c r="E35" t="s">
        <v>184</v>
      </c>
      <c r="F35" t="s">
        <v>185</v>
      </c>
      <c r="H35">
        <v>61.6341751</v>
      </c>
      <c r="I35">
        <v>-134.87016510000001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101</v>
      </c>
      <c r="N35">
        <v>34</v>
      </c>
      <c r="O35">
        <v>60</v>
      </c>
      <c r="P35">
        <v>33</v>
      </c>
      <c r="Q35">
        <v>7</v>
      </c>
      <c r="R35">
        <v>18</v>
      </c>
      <c r="S35">
        <v>12</v>
      </c>
      <c r="T35">
        <v>0.1</v>
      </c>
      <c r="U35">
        <v>523</v>
      </c>
      <c r="V35">
        <v>2.67</v>
      </c>
      <c r="W35">
        <v>0.1</v>
      </c>
      <c r="X35">
        <v>7</v>
      </c>
      <c r="Y35">
        <v>1</v>
      </c>
      <c r="Z35">
        <v>67</v>
      </c>
      <c r="AA35">
        <v>1</v>
      </c>
      <c r="AB35">
        <v>8</v>
      </c>
      <c r="AC35">
        <v>852</v>
      </c>
      <c r="AD35">
        <v>220</v>
      </c>
      <c r="AE35">
        <v>2.8</v>
      </c>
      <c r="AF35">
        <v>2</v>
      </c>
      <c r="AG35">
        <v>1.2</v>
      </c>
      <c r="AH35">
        <v>186</v>
      </c>
    </row>
    <row r="36" spans="1:34" hidden="1" x14ac:dyDescent="0.3">
      <c r="A36" t="s">
        <v>186</v>
      </c>
      <c r="B36" t="s">
        <v>187</v>
      </c>
      <c r="C36" s="1" t="str">
        <f t="shared" si="0"/>
        <v>21:0716</v>
      </c>
      <c r="D36" s="1" t="str">
        <f t="shared" si="4"/>
        <v>21:0212</v>
      </c>
      <c r="E36" t="s">
        <v>188</v>
      </c>
      <c r="F36" t="s">
        <v>189</v>
      </c>
      <c r="H36">
        <v>61.622989500000003</v>
      </c>
      <c r="I36">
        <v>-134.93406949999999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106</v>
      </c>
      <c r="N36">
        <v>35</v>
      </c>
      <c r="O36">
        <v>85</v>
      </c>
      <c r="P36">
        <v>32</v>
      </c>
      <c r="Q36">
        <v>9</v>
      </c>
      <c r="R36">
        <v>27</v>
      </c>
      <c r="S36">
        <v>13</v>
      </c>
      <c r="T36">
        <v>0.1</v>
      </c>
      <c r="U36">
        <v>7400</v>
      </c>
      <c r="V36">
        <v>4.1399999999999997</v>
      </c>
      <c r="W36">
        <v>0.2</v>
      </c>
      <c r="X36">
        <v>13</v>
      </c>
      <c r="Y36">
        <v>3</v>
      </c>
      <c r="Z36">
        <v>55</v>
      </c>
      <c r="AA36">
        <v>0.8</v>
      </c>
      <c r="AB36">
        <v>5</v>
      </c>
      <c r="AC36">
        <v>1040</v>
      </c>
      <c r="AD36">
        <v>128</v>
      </c>
      <c r="AE36">
        <v>18</v>
      </c>
      <c r="AF36">
        <v>2</v>
      </c>
      <c r="AG36">
        <v>1.8</v>
      </c>
      <c r="AH36">
        <v>259</v>
      </c>
    </row>
    <row r="37" spans="1:34" hidden="1" x14ac:dyDescent="0.3">
      <c r="A37" t="s">
        <v>190</v>
      </c>
      <c r="B37" t="s">
        <v>191</v>
      </c>
      <c r="C37" s="1" t="str">
        <f t="shared" si="0"/>
        <v>21:0716</v>
      </c>
      <c r="D37" s="1" t="str">
        <f t="shared" si="4"/>
        <v>21:0212</v>
      </c>
      <c r="E37" t="s">
        <v>192</v>
      </c>
      <c r="F37" t="s">
        <v>193</v>
      </c>
      <c r="H37">
        <v>61.592005299999997</v>
      </c>
      <c r="I37">
        <v>-135.00987219999999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111</v>
      </c>
      <c r="N37">
        <v>36</v>
      </c>
      <c r="O37">
        <v>87</v>
      </c>
      <c r="P37">
        <v>49</v>
      </c>
      <c r="Q37">
        <v>11</v>
      </c>
      <c r="R37">
        <v>40</v>
      </c>
      <c r="S37">
        <v>15</v>
      </c>
      <c r="T37">
        <v>0.1</v>
      </c>
      <c r="U37">
        <v>603</v>
      </c>
      <c r="V37">
        <v>3.12</v>
      </c>
      <c r="W37">
        <v>0.1</v>
      </c>
      <c r="X37">
        <v>6</v>
      </c>
      <c r="Y37">
        <v>3</v>
      </c>
      <c r="Z37">
        <v>68</v>
      </c>
      <c r="AA37">
        <v>1.1000000000000001</v>
      </c>
      <c r="AB37">
        <v>7</v>
      </c>
      <c r="AC37">
        <v>1070</v>
      </c>
      <c r="AD37">
        <v>70</v>
      </c>
      <c r="AE37">
        <v>4</v>
      </c>
      <c r="AF37">
        <v>2</v>
      </c>
      <c r="AG37">
        <v>2</v>
      </c>
      <c r="AH37">
        <v>333</v>
      </c>
    </row>
    <row r="38" spans="1:34" hidden="1" x14ac:dyDescent="0.3">
      <c r="A38" t="s">
        <v>194</v>
      </c>
      <c r="B38" t="s">
        <v>195</v>
      </c>
      <c r="C38" s="1" t="str">
        <f t="shared" si="0"/>
        <v>21:0716</v>
      </c>
      <c r="D38" s="1" t="str">
        <f t="shared" si="4"/>
        <v>21:0212</v>
      </c>
      <c r="E38" t="s">
        <v>196</v>
      </c>
      <c r="F38" t="s">
        <v>197</v>
      </c>
      <c r="H38">
        <v>61.5805863</v>
      </c>
      <c r="I38">
        <v>-135.08476970000001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116</v>
      </c>
      <c r="N38">
        <v>37</v>
      </c>
      <c r="O38">
        <v>86</v>
      </c>
      <c r="P38">
        <v>42</v>
      </c>
      <c r="Q38">
        <v>11</v>
      </c>
      <c r="R38">
        <v>36</v>
      </c>
      <c r="S38">
        <v>15</v>
      </c>
      <c r="T38">
        <v>0.1</v>
      </c>
      <c r="U38">
        <v>598</v>
      </c>
      <c r="V38">
        <v>3.03</v>
      </c>
      <c r="W38">
        <v>0.1</v>
      </c>
      <c r="X38">
        <v>6</v>
      </c>
      <c r="Y38">
        <v>2</v>
      </c>
      <c r="Z38">
        <v>67</v>
      </c>
      <c r="AA38">
        <v>0.8</v>
      </c>
      <c r="AB38">
        <v>4</v>
      </c>
      <c r="AC38">
        <v>989</v>
      </c>
      <c r="AD38">
        <v>61</v>
      </c>
      <c r="AE38">
        <v>5.4</v>
      </c>
      <c r="AF38">
        <v>2</v>
      </c>
      <c r="AG38">
        <v>2</v>
      </c>
      <c r="AH38">
        <v>273</v>
      </c>
    </row>
    <row r="39" spans="1:34" hidden="1" x14ac:dyDescent="0.3">
      <c r="A39" t="s">
        <v>198</v>
      </c>
      <c r="B39" t="s">
        <v>199</v>
      </c>
      <c r="C39" s="1" t="str">
        <f t="shared" si="0"/>
        <v>21:0716</v>
      </c>
      <c r="D39" s="1" t="str">
        <f>HYPERLINK("https://geochem.nrcan.gc.ca/cdogs/content/svy/svy_e.htm", "")</f>
        <v/>
      </c>
      <c r="G39" s="1" t="str">
        <f>HYPERLINK("https://geochem.nrcan.gc.ca/cdogs/content/cr_/cr_00078_e.htm", "78")</f>
        <v>78</v>
      </c>
      <c r="J39" t="s">
        <v>119</v>
      </c>
      <c r="K39" t="s">
        <v>120</v>
      </c>
      <c r="L39">
        <v>2</v>
      </c>
      <c r="M39" t="s">
        <v>121</v>
      </c>
      <c r="N39">
        <v>38</v>
      </c>
      <c r="O39">
        <v>92</v>
      </c>
      <c r="P39">
        <v>35</v>
      </c>
      <c r="Q39">
        <v>18</v>
      </c>
      <c r="R39">
        <v>243</v>
      </c>
      <c r="S39">
        <v>23</v>
      </c>
      <c r="T39">
        <v>0.1</v>
      </c>
      <c r="U39">
        <v>479</v>
      </c>
      <c r="V39">
        <v>2.76</v>
      </c>
      <c r="W39">
        <v>0.3</v>
      </c>
      <c r="X39">
        <v>22</v>
      </c>
      <c r="Y39">
        <v>3</v>
      </c>
      <c r="Z39">
        <v>48</v>
      </c>
      <c r="AA39">
        <v>0.9</v>
      </c>
      <c r="AB39">
        <v>6</v>
      </c>
      <c r="AC39">
        <v>710</v>
      </c>
      <c r="AD39">
        <v>18</v>
      </c>
      <c r="AE39">
        <v>3.4</v>
      </c>
      <c r="AF39">
        <v>16</v>
      </c>
      <c r="AG39">
        <v>12.2</v>
      </c>
      <c r="AH39">
        <v>508</v>
      </c>
    </row>
    <row r="40" spans="1:34" hidden="1" x14ac:dyDescent="0.3">
      <c r="A40" t="s">
        <v>200</v>
      </c>
      <c r="B40" t="s">
        <v>201</v>
      </c>
      <c r="C40" s="1" t="str">
        <f t="shared" si="0"/>
        <v>21:0716</v>
      </c>
      <c r="D40" s="1" t="str">
        <f>HYPERLINK("https://geochem.nrcan.gc.ca/cdogs/content/svy/svy210212_e.htm", "21:0212")</f>
        <v>21:0212</v>
      </c>
      <c r="E40" t="s">
        <v>202</v>
      </c>
      <c r="F40" t="s">
        <v>203</v>
      </c>
      <c r="H40">
        <v>61.607782899999997</v>
      </c>
      <c r="I40">
        <v>-135.22347120000001</v>
      </c>
      <c r="J40" s="1" t="str">
        <f>HYPERLINK("https://geochem.nrcan.gc.ca/cdogs/content/kwd/kwd020030_e.htm", "NGR bulk stream sediment")</f>
        <v>NGR bulk stream sediment</v>
      </c>
      <c r="K40" s="1" t="str">
        <f>HYPERLINK("https://geochem.nrcan.gc.ca/cdogs/content/kwd/kwd080006_e.htm", "&lt;177 micron (NGR)")</f>
        <v>&lt;177 micron (NGR)</v>
      </c>
      <c r="L40">
        <v>2</v>
      </c>
      <c r="M40" t="s">
        <v>126</v>
      </c>
      <c r="N40">
        <v>39</v>
      </c>
      <c r="O40">
        <v>72</v>
      </c>
      <c r="P40">
        <v>28</v>
      </c>
      <c r="Q40">
        <v>7</v>
      </c>
      <c r="R40">
        <v>23</v>
      </c>
      <c r="S40">
        <v>11</v>
      </c>
      <c r="T40">
        <v>0.1</v>
      </c>
      <c r="U40">
        <v>298</v>
      </c>
      <c r="V40">
        <v>2.11</v>
      </c>
      <c r="W40">
        <v>0.1</v>
      </c>
      <c r="X40">
        <v>6</v>
      </c>
      <c r="Y40">
        <v>2</v>
      </c>
      <c r="Z40">
        <v>60</v>
      </c>
      <c r="AA40">
        <v>0.6</v>
      </c>
      <c r="AB40">
        <v>6</v>
      </c>
      <c r="AC40">
        <v>767</v>
      </c>
      <c r="AD40">
        <v>88</v>
      </c>
      <c r="AE40">
        <v>7</v>
      </c>
      <c r="AF40">
        <v>2</v>
      </c>
      <c r="AG40">
        <v>1.6</v>
      </c>
      <c r="AH40">
        <v>205</v>
      </c>
    </row>
    <row r="41" spans="1:34" hidden="1" x14ac:dyDescent="0.3">
      <c r="A41" t="s">
        <v>204</v>
      </c>
      <c r="B41" t="s">
        <v>205</v>
      </c>
      <c r="C41" s="1" t="str">
        <f t="shared" si="0"/>
        <v>21:0716</v>
      </c>
      <c r="D41" s="1" t="str">
        <f>HYPERLINK("https://geochem.nrcan.gc.ca/cdogs/content/svy/svy210212_e.htm", "21:0212")</f>
        <v>21:0212</v>
      </c>
      <c r="E41" t="s">
        <v>206</v>
      </c>
      <c r="F41" t="s">
        <v>207</v>
      </c>
      <c r="H41">
        <v>61.621698000000002</v>
      </c>
      <c r="I41">
        <v>-135.2588192</v>
      </c>
      <c r="J41" s="1" t="str">
        <f>HYPERLINK("https://geochem.nrcan.gc.ca/cdogs/content/kwd/kwd020030_e.htm", "NGR bulk stream sediment")</f>
        <v>NGR bulk stream sediment</v>
      </c>
      <c r="K41" s="1" t="str">
        <f>HYPERLINK("https://geochem.nrcan.gc.ca/cdogs/content/kwd/kwd080006_e.htm", "&lt;177 micron (NGR)")</f>
        <v>&lt;177 micron (NGR)</v>
      </c>
      <c r="L41">
        <v>2</v>
      </c>
      <c r="M41" t="s">
        <v>131</v>
      </c>
      <c r="N41">
        <v>40</v>
      </c>
      <c r="O41">
        <v>70</v>
      </c>
      <c r="P41">
        <v>20</v>
      </c>
      <c r="Q41">
        <v>6</v>
      </c>
      <c r="R41">
        <v>15</v>
      </c>
      <c r="S41">
        <v>10</v>
      </c>
      <c r="T41">
        <v>0.1</v>
      </c>
      <c r="U41">
        <v>280</v>
      </c>
      <c r="V41">
        <v>1.75</v>
      </c>
      <c r="W41">
        <v>0.1</v>
      </c>
      <c r="X41">
        <v>2</v>
      </c>
      <c r="Y41">
        <v>1</v>
      </c>
      <c r="Z41">
        <v>38</v>
      </c>
      <c r="AA41">
        <v>0.3</v>
      </c>
      <c r="AB41">
        <v>2</v>
      </c>
      <c r="AC41">
        <v>767</v>
      </c>
      <c r="AD41">
        <v>31</v>
      </c>
      <c r="AE41">
        <v>13</v>
      </c>
      <c r="AF41">
        <v>2</v>
      </c>
      <c r="AG41">
        <v>2</v>
      </c>
      <c r="AH41">
        <v>242</v>
      </c>
    </row>
    <row r="42" spans="1:34" hidden="1" x14ac:dyDescent="0.3">
      <c r="A42" t="s">
        <v>208</v>
      </c>
      <c r="B42" t="s">
        <v>209</v>
      </c>
      <c r="C42" s="1" t="str">
        <f t="shared" si="0"/>
        <v>21:0716</v>
      </c>
      <c r="D42" s="1" t="str">
        <f>HYPERLINK("https://geochem.nrcan.gc.ca/cdogs/content/svy/svy210212_e.htm", "21:0212")</f>
        <v>21:0212</v>
      </c>
      <c r="E42" t="s">
        <v>210</v>
      </c>
      <c r="F42" t="s">
        <v>211</v>
      </c>
      <c r="H42">
        <v>61.646675399999999</v>
      </c>
      <c r="I42">
        <v>-135.31706639999999</v>
      </c>
      <c r="J42" s="1" t="str">
        <f>HYPERLINK("https://geochem.nrcan.gc.ca/cdogs/content/kwd/kwd020030_e.htm", "NGR bulk stream sediment")</f>
        <v>NGR bulk stream sediment</v>
      </c>
      <c r="K42" s="1" t="str">
        <f>HYPERLINK("https://geochem.nrcan.gc.ca/cdogs/content/kwd/kwd080006_e.htm", "&lt;177 micron (NGR)")</f>
        <v>&lt;177 micron (NGR)</v>
      </c>
      <c r="L42">
        <v>3</v>
      </c>
      <c r="M42" t="s">
        <v>38</v>
      </c>
      <c r="N42">
        <v>41</v>
      </c>
      <c r="O42">
        <v>83</v>
      </c>
      <c r="P42">
        <v>37</v>
      </c>
      <c r="Q42">
        <v>8</v>
      </c>
      <c r="R42">
        <v>31</v>
      </c>
      <c r="S42">
        <v>15</v>
      </c>
      <c r="T42">
        <v>0.1</v>
      </c>
      <c r="U42">
        <v>867</v>
      </c>
      <c r="V42">
        <v>2.86</v>
      </c>
      <c r="W42">
        <v>0.1</v>
      </c>
      <c r="X42">
        <v>46</v>
      </c>
      <c r="Y42">
        <v>4</v>
      </c>
      <c r="Z42">
        <v>85</v>
      </c>
      <c r="AA42">
        <v>0.6</v>
      </c>
      <c r="AB42">
        <v>6</v>
      </c>
      <c r="AC42">
        <v>1000</v>
      </c>
      <c r="AD42">
        <v>35</v>
      </c>
      <c r="AE42">
        <v>8.8000000000000007</v>
      </c>
      <c r="AF42">
        <v>2</v>
      </c>
      <c r="AG42">
        <v>1.2</v>
      </c>
      <c r="AH42">
        <v>281</v>
      </c>
    </row>
    <row r="43" spans="1:34" hidden="1" x14ac:dyDescent="0.3">
      <c r="A43" t="s">
        <v>212</v>
      </c>
      <c r="B43" t="s">
        <v>213</v>
      </c>
      <c r="C43" s="1" t="str">
        <f t="shared" si="0"/>
        <v>21:0716</v>
      </c>
      <c r="D43" s="1" t="str">
        <f>HYPERLINK("https://geochem.nrcan.gc.ca/cdogs/content/svy/svy210212_e.htm", "21:0212")</f>
        <v>21:0212</v>
      </c>
      <c r="E43" t="s">
        <v>214</v>
      </c>
      <c r="F43" t="s">
        <v>215</v>
      </c>
      <c r="H43">
        <v>61.636029899999997</v>
      </c>
      <c r="I43">
        <v>-135.28376919999999</v>
      </c>
      <c r="J43" s="1" t="str">
        <f>HYPERLINK("https://geochem.nrcan.gc.ca/cdogs/content/kwd/kwd020030_e.htm", "NGR bulk stream sediment")</f>
        <v>NGR bulk stream sediment</v>
      </c>
      <c r="K43" s="1" t="str">
        <f>HYPERLINK("https://geochem.nrcan.gc.ca/cdogs/content/kwd/kwd080006_e.htm", "&lt;177 micron (NGR)")</f>
        <v>&lt;177 micron (NGR)</v>
      </c>
      <c r="L43">
        <v>3</v>
      </c>
      <c r="M43" t="s">
        <v>43</v>
      </c>
      <c r="N43">
        <v>42</v>
      </c>
      <c r="O43">
        <v>106</v>
      </c>
      <c r="P43">
        <v>54</v>
      </c>
      <c r="Q43">
        <v>14</v>
      </c>
      <c r="R43">
        <v>40</v>
      </c>
      <c r="S43">
        <v>15</v>
      </c>
      <c r="T43">
        <v>0.1</v>
      </c>
      <c r="U43">
        <v>602</v>
      </c>
      <c r="V43">
        <v>3.14</v>
      </c>
      <c r="W43">
        <v>0.2</v>
      </c>
      <c r="X43">
        <v>8</v>
      </c>
      <c r="Y43">
        <v>2</v>
      </c>
      <c r="Z43">
        <v>87</v>
      </c>
      <c r="AA43">
        <v>1</v>
      </c>
      <c r="AB43">
        <v>6</v>
      </c>
      <c r="AC43">
        <v>943</v>
      </c>
      <c r="AD43">
        <v>57</v>
      </c>
      <c r="AE43">
        <v>6.6</v>
      </c>
      <c r="AF43">
        <v>2</v>
      </c>
      <c r="AG43">
        <v>2</v>
      </c>
      <c r="AH43">
        <v>261</v>
      </c>
    </row>
    <row r="44" spans="1:34" hidden="1" x14ac:dyDescent="0.3">
      <c r="A44" t="s">
        <v>216</v>
      </c>
      <c r="B44" t="s">
        <v>217</v>
      </c>
      <c r="C44" s="1" t="str">
        <f t="shared" si="0"/>
        <v>21:0716</v>
      </c>
      <c r="D44" s="1" t="str">
        <f>HYPERLINK("https://geochem.nrcan.gc.ca/cdogs/content/svy/svy_e.htm", "")</f>
        <v/>
      </c>
      <c r="G44" s="1" t="str">
        <f>HYPERLINK("https://geochem.nrcan.gc.ca/cdogs/content/cr_/cr_00079_e.htm", "79")</f>
        <v>79</v>
      </c>
      <c r="J44" t="s">
        <v>119</v>
      </c>
      <c r="K44" t="s">
        <v>120</v>
      </c>
      <c r="L44">
        <v>3</v>
      </c>
      <c r="M44" t="s">
        <v>121</v>
      </c>
      <c r="N44">
        <v>43</v>
      </c>
      <c r="O44">
        <v>118</v>
      </c>
      <c r="P44">
        <v>91</v>
      </c>
      <c r="Q44">
        <v>18</v>
      </c>
      <c r="R44">
        <v>223</v>
      </c>
      <c r="S44">
        <v>26</v>
      </c>
      <c r="T44">
        <v>0.1</v>
      </c>
      <c r="U44">
        <v>979</v>
      </c>
      <c r="V44">
        <v>3.44</v>
      </c>
      <c r="W44">
        <v>1.1000000000000001</v>
      </c>
      <c r="X44">
        <v>10</v>
      </c>
      <c r="Y44">
        <v>3</v>
      </c>
      <c r="Z44">
        <v>81</v>
      </c>
      <c r="AA44">
        <v>0.6</v>
      </c>
      <c r="AB44">
        <v>1</v>
      </c>
      <c r="AC44">
        <v>740</v>
      </c>
      <c r="AD44">
        <v>44</v>
      </c>
      <c r="AE44">
        <v>3</v>
      </c>
      <c r="AF44">
        <v>4</v>
      </c>
      <c r="AG44">
        <v>3</v>
      </c>
      <c r="AH44">
        <v>474</v>
      </c>
    </row>
    <row r="45" spans="1:34" hidden="1" x14ac:dyDescent="0.3">
      <c r="A45" t="s">
        <v>218</v>
      </c>
      <c r="B45" t="s">
        <v>219</v>
      </c>
      <c r="C45" s="1" t="str">
        <f t="shared" si="0"/>
        <v>21:0716</v>
      </c>
      <c r="D45" s="1" t="str">
        <f t="shared" ref="D45:D67" si="7">HYPERLINK("https://geochem.nrcan.gc.ca/cdogs/content/svy/svy210212_e.htm", "21:0212")</f>
        <v>21:0212</v>
      </c>
      <c r="E45" t="s">
        <v>210</v>
      </c>
      <c r="F45" t="s">
        <v>220</v>
      </c>
      <c r="H45">
        <v>61.646675399999999</v>
      </c>
      <c r="I45">
        <v>-135.31706639999999</v>
      </c>
      <c r="J45" s="1" t="str">
        <f t="shared" ref="J45:J67" si="8">HYPERLINK("https://geochem.nrcan.gc.ca/cdogs/content/kwd/kwd020030_e.htm", "NGR bulk stream sediment")</f>
        <v>NGR bulk stream sediment</v>
      </c>
      <c r="K45" s="1" t="str">
        <f t="shared" ref="K45:K67" si="9">HYPERLINK("https://geochem.nrcan.gc.ca/cdogs/content/kwd/kwd080006_e.htm", "&lt;177 micron (NGR)")</f>
        <v>&lt;177 micron (NGR)</v>
      </c>
      <c r="L45">
        <v>3</v>
      </c>
      <c r="M45" t="s">
        <v>71</v>
      </c>
      <c r="N45">
        <v>44</v>
      </c>
      <c r="O45">
        <v>88</v>
      </c>
      <c r="P45">
        <v>38</v>
      </c>
      <c r="Q45">
        <v>8</v>
      </c>
      <c r="R45">
        <v>29</v>
      </c>
      <c r="S45">
        <v>14</v>
      </c>
      <c r="T45">
        <v>0.1</v>
      </c>
      <c r="U45">
        <v>1220</v>
      </c>
      <c r="V45">
        <v>2.81</v>
      </c>
      <c r="W45">
        <v>0.1</v>
      </c>
      <c r="X45">
        <v>41</v>
      </c>
      <c r="Y45">
        <v>2</v>
      </c>
      <c r="Z45">
        <v>90</v>
      </c>
      <c r="AA45">
        <v>0.4</v>
      </c>
      <c r="AB45">
        <v>11</v>
      </c>
      <c r="AC45">
        <v>1040</v>
      </c>
      <c r="AD45">
        <v>49</v>
      </c>
      <c r="AE45">
        <v>11</v>
      </c>
      <c r="AF45">
        <v>2</v>
      </c>
      <c r="AG45">
        <v>1.3</v>
      </c>
      <c r="AH45">
        <v>266</v>
      </c>
    </row>
    <row r="46" spans="1:34" hidden="1" x14ac:dyDescent="0.3">
      <c r="A46" t="s">
        <v>221</v>
      </c>
      <c r="B46" t="s">
        <v>222</v>
      </c>
      <c r="C46" s="1" t="str">
        <f t="shared" si="0"/>
        <v>21:0716</v>
      </c>
      <c r="D46" s="1" t="str">
        <f t="shared" si="7"/>
        <v>21:0212</v>
      </c>
      <c r="E46" t="s">
        <v>210</v>
      </c>
      <c r="F46" t="s">
        <v>223</v>
      </c>
      <c r="H46">
        <v>61.646675399999999</v>
      </c>
      <c r="I46">
        <v>-135.31706639999999</v>
      </c>
      <c r="J46" s="1" t="str">
        <f t="shared" si="8"/>
        <v>NGR bulk stream sediment</v>
      </c>
      <c r="K46" s="1" t="str">
        <f t="shared" si="9"/>
        <v>&lt;177 micron (NGR)</v>
      </c>
      <c r="L46">
        <v>3</v>
      </c>
      <c r="M46" t="s">
        <v>67</v>
      </c>
      <c r="N46">
        <v>45</v>
      </c>
      <c r="O46">
        <v>86</v>
      </c>
      <c r="P46">
        <v>38</v>
      </c>
      <c r="Q46">
        <v>7</v>
      </c>
      <c r="R46">
        <v>32</v>
      </c>
      <c r="S46">
        <v>15</v>
      </c>
      <c r="T46">
        <v>0.1</v>
      </c>
      <c r="U46">
        <v>887</v>
      </c>
      <c r="V46">
        <v>2.83</v>
      </c>
      <c r="W46">
        <v>0.1</v>
      </c>
      <c r="X46">
        <v>41</v>
      </c>
      <c r="Y46">
        <v>2</v>
      </c>
      <c r="Z46">
        <v>89</v>
      </c>
      <c r="AA46">
        <v>0.5</v>
      </c>
      <c r="AB46">
        <v>7</v>
      </c>
      <c r="AC46">
        <v>985</v>
      </c>
      <c r="AD46">
        <v>44</v>
      </c>
      <c r="AE46">
        <v>9.4</v>
      </c>
      <c r="AF46">
        <v>2</v>
      </c>
      <c r="AG46">
        <v>1.3</v>
      </c>
      <c r="AH46">
        <v>272</v>
      </c>
    </row>
    <row r="47" spans="1:34" hidden="1" x14ac:dyDescent="0.3">
      <c r="A47" t="s">
        <v>224</v>
      </c>
      <c r="B47" t="s">
        <v>225</v>
      </c>
      <c r="C47" s="1" t="str">
        <f t="shared" si="0"/>
        <v>21:0716</v>
      </c>
      <c r="D47" s="1" t="str">
        <f t="shared" si="7"/>
        <v>21:0212</v>
      </c>
      <c r="E47" t="s">
        <v>226</v>
      </c>
      <c r="F47" t="s">
        <v>227</v>
      </c>
      <c r="H47">
        <v>61.6569985</v>
      </c>
      <c r="I47">
        <v>-135.30159660000001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48</v>
      </c>
      <c r="N47">
        <v>46</v>
      </c>
      <c r="O47">
        <v>49</v>
      </c>
      <c r="P47">
        <v>21</v>
      </c>
      <c r="Q47">
        <v>7</v>
      </c>
      <c r="R47">
        <v>11</v>
      </c>
      <c r="S47">
        <v>7</v>
      </c>
      <c r="T47">
        <v>0.2</v>
      </c>
      <c r="U47">
        <v>280</v>
      </c>
      <c r="V47">
        <v>1.41</v>
      </c>
      <c r="W47">
        <v>0.5</v>
      </c>
      <c r="X47">
        <v>1</v>
      </c>
      <c r="Y47">
        <v>1</v>
      </c>
      <c r="Z47">
        <v>24</v>
      </c>
      <c r="AA47">
        <v>0.2</v>
      </c>
      <c r="AB47">
        <v>4</v>
      </c>
      <c r="AC47">
        <v>571</v>
      </c>
      <c r="AD47">
        <v>39</v>
      </c>
      <c r="AE47">
        <v>30.5</v>
      </c>
      <c r="AF47">
        <v>2</v>
      </c>
      <c r="AG47">
        <v>2.1</v>
      </c>
      <c r="AH47">
        <v>335</v>
      </c>
    </row>
    <row r="48" spans="1:34" hidden="1" x14ac:dyDescent="0.3">
      <c r="A48" t="s">
        <v>228</v>
      </c>
      <c r="B48" t="s">
        <v>229</v>
      </c>
      <c r="C48" s="1" t="str">
        <f t="shared" si="0"/>
        <v>21:0716</v>
      </c>
      <c r="D48" s="1" t="str">
        <f t="shared" si="7"/>
        <v>21:0212</v>
      </c>
      <c r="E48" t="s">
        <v>230</v>
      </c>
      <c r="F48" t="s">
        <v>231</v>
      </c>
      <c r="H48">
        <v>61.653146700000001</v>
      </c>
      <c r="I48">
        <v>-135.37082090000001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53</v>
      </c>
      <c r="N48">
        <v>47</v>
      </c>
      <c r="O48">
        <v>19</v>
      </c>
      <c r="P48">
        <v>6</v>
      </c>
      <c r="Q48">
        <v>5</v>
      </c>
      <c r="R48">
        <v>4</v>
      </c>
      <c r="S48">
        <v>4</v>
      </c>
      <c r="T48">
        <v>0.1</v>
      </c>
      <c r="U48">
        <v>184</v>
      </c>
      <c r="V48">
        <v>0.4</v>
      </c>
      <c r="W48">
        <v>0.1</v>
      </c>
      <c r="X48">
        <v>0.5</v>
      </c>
      <c r="Y48">
        <v>1</v>
      </c>
      <c r="Z48">
        <v>7</v>
      </c>
      <c r="AA48">
        <v>0.1</v>
      </c>
      <c r="AB48">
        <v>3</v>
      </c>
      <c r="AC48">
        <v>847</v>
      </c>
      <c r="AD48">
        <v>26</v>
      </c>
      <c r="AE48">
        <v>15.7</v>
      </c>
      <c r="AF48">
        <v>2</v>
      </c>
      <c r="AG48">
        <v>2.5</v>
      </c>
      <c r="AH48">
        <v>470</v>
      </c>
    </row>
    <row r="49" spans="1:34" hidden="1" x14ac:dyDescent="0.3">
      <c r="A49" t="s">
        <v>232</v>
      </c>
      <c r="B49" t="s">
        <v>233</v>
      </c>
      <c r="C49" s="1" t="str">
        <f t="shared" si="0"/>
        <v>21:0716</v>
      </c>
      <c r="D49" s="1" t="str">
        <f t="shared" si="7"/>
        <v>21:0212</v>
      </c>
      <c r="E49" t="s">
        <v>234</v>
      </c>
      <c r="F49" t="s">
        <v>235</v>
      </c>
      <c r="H49">
        <v>61.638814400000001</v>
      </c>
      <c r="I49">
        <v>-135.35911970000001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58</v>
      </c>
      <c r="N49">
        <v>48</v>
      </c>
      <c r="O49">
        <v>118</v>
      </c>
      <c r="P49">
        <v>17</v>
      </c>
      <c r="Q49">
        <v>1</v>
      </c>
      <c r="R49">
        <v>3</v>
      </c>
      <c r="S49">
        <v>1</v>
      </c>
      <c r="T49">
        <v>0.1</v>
      </c>
      <c r="U49">
        <v>27</v>
      </c>
      <c r="V49">
        <v>0.26</v>
      </c>
      <c r="W49">
        <v>0.6</v>
      </c>
      <c r="X49">
        <v>0.5</v>
      </c>
      <c r="Y49">
        <v>8</v>
      </c>
      <c r="Z49">
        <v>8</v>
      </c>
      <c r="AA49">
        <v>0.1</v>
      </c>
      <c r="AB49">
        <v>3</v>
      </c>
      <c r="AC49">
        <v>42</v>
      </c>
      <c r="AD49">
        <v>105</v>
      </c>
      <c r="AE49">
        <v>89.6</v>
      </c>
      <c r="AF49">
        <v>2</v>
      </c>
      <c r="AG49">
        <v>0.25</v>
      </c>
      <c r="AH49">
        <v>403</v>
      </c>
    </row>
    <row r="50" spans="1:34" hidden="1" x14ac:dyDescent="0.3">
      <c r="A50" t="s">
        <v>236</v>
      </c>
      <c r="B50" t="s">
        <v>237</v>
      </c>
      <c r="C50" s="1" t="str">
        <f t="shared" si="0"/>
        <v>21:0716</v>
      </c>
      <c r="D50" s="1" t="str">
        <f t="shared" si="7"/>
        <v>21:0212</v>
      </c>
      <c r="E50" t="s">
        <v>238</v>
      </c>
      <c r="F50" t="s">
        <v>239</v>
      </c>
      <c r="H50">
        <v>61.616983400000002</v>
      </c>
      <c r="I50">
        <v>-135.4001969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63</v>
      </c>
      <c r="N50">
        <v>49</v>
      </c>
      <c r="O50">
        <v>105</v>
      </c>
      <c r="P50">
        <v>23</v>
      </c>
      <c r="Q50">
        <v>6</v>
      </c>
      <c r="R50">
        <v>19</v>
      </c>
      <c r="S50">
        <v>9</v>
      </c>
      <c r="T50">
        <v>0.1</v>
      </c>
      <c r="U50">
        <v>2620</v>
      </c>
      <c r="V50">
        <v>1.75</v>
      </c>
      <c r="W50">
        <v>0.7</v>
      </c>
      <c r="X50">
        <v>2</v>
      </c>
      <c r="Y50">
        <v>1</v>
      </c>
      <c r="Z50">
        <v>30</v>
      </c>
      <c r="AA50">
        <v>0.3</v>
      </c>
      <c r="AB50">
        <v>1</v>
      </c>
      <c r="AC50">
        <v>1000</v>
      </c>
      <c r="AD50">
        <v>44</v>
      </c>
      <c r="AE50">
        <v>9.8000000000000007</v>
      </c>
      <c r="AF50">
        <v>2</v>
      </c>
      <c r="AG50">
        <v>2.2000000000000002</v>
      </c>
      <c r="AH50">
        <v>228</v>
      </c>
    </row>
    <row r="51" spans="1:34" hidden="1" x14ac:dyDescent="0.3">
      <c r="A51" t="s">
        <v>240</v>
      </c>
      <c r="B51" t="s">
        <v>241</v>
      </c>
      <c r="C51" s="1" t="str">
        <f t="shared" si="0"/>
        <v>21:0716</v>
      </c>
      <c r="D51" s="1" t="str">
        <f t="shared" si="7"/>
        <v>21:0212</v>
      </c>
      <c r="E51" t="s">
        <v>242</v>
      </c>
      <c r="F51" t="s">
        <v>243</v>
      </c>
      <c r="H51">
        <v>61.616784000000003</v>
      </c>
      <c r="I51">
        <v>-135.46820589999999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76</v>
      </c>
      <c r="N51">
        <v>50</v>
      </c>
      <c r="O51">
        <v>73</v>
      </c>
      <c r="P51">
        <v>31</v>
      </c>
      <c r="Q51">
        <v>6</v>
      </c>
      <c r="R51">
        <v>13</v>
      </c>
      <c r="S51">
        <v>8</v>
      </c>
      <c r="T51">
        <v>0.1</v>
      </c>
      <c r="U51">
        <v>224</v>
      </c>
      <c r="V51">
        <v>1.51</v>
      </c>
      <c r="W51">
        <v>0.1</v>
      </c>
      <c r="X51">
        <v>4</v>
      </c>
      <c r="Y51">
        <v>1</v>
      </c>
      <c r="Z51">
        <v>24</v>
      </c>
      <c r="AA51">
        <v>0.2</v>
      </c>
      <c r="AB51">
        <v>5</v>
      </c>
      <c r="AC51">
        <v>687</v>
      </c>
      <c r="AD51">
        <v>61</v>
      </c>
      <c r="AE51">
        <v>27.8</v>
      </c>
      <c r="AF51">
        <v>2</v>
      </c>
      <c r="AG51">
        <v>2.4</v>
      </c>
      <c r="AH51">
        <v>329</v>
      </c>
    </row>
    <row r="52" spans="1:34" hidden="1" x14ac:dyDescent="0.3">
      <c r="A52" t="s">
        <v>244</v>
      </c>
      <c r="B52" t="s">
        <v>245</v>
      </c>
      <c r="C52" s="1" t="str">
        <f t="shared" si="0"/>
        <v>21:0716</v>
      </c>
      <c r="D52" s="1" t="str">
        <f t="shared" si="7"/>
        <v>21:0212</v>
      </c>
      <c r="E52" t="s">
        <v>246</v>
      </c>
      <c r="F52" t="s">
        <v>247</v>
      </c>
      <c r="H52">
        <v>61.667443599999999</v>
      </c>
      <c r="I52">
        <v>-135.50344250000001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81</v>
      </c>
      <c r="N52">
        <v>51</v>
      </c>
      <c r="O52">
        <v>75</v>
      </c>
      <c r="P52">
        <v>28</v>
      </c>
      <c r="Q52">
        <v>6</v>
      </c>
      <c r="R52">
        <v>18</v>
      </c>
      <c r="S52">
        <v>8</v>
      </c>
      <c r="T52">
        <v>0.1</v>
      </c>
      <c r="U52">
        <v>471</v>
      </c>
      <c r="V52">
        <v>1.55</v>
      </c>
      <c r="W52">
        <v>0.2</v>
      </c>
      <c r="X52">
        <v>3</v>
      </c>
      <c r="Y52">
        <v>2</v>
      </c>
      <c r="Z52">
        <v>37</v>
      </c>
      <c r="AA52">
        <v>0.3</v>
      </c>
      <c r="AB52">
        <v>3</v>
      </c>
      <c r="AC52">
        <v>979</v>
      </c>
      <c r="AD52">
        <v>18</v>
      </c>
      <c r="AE52">
        <v>6.2</v>
      </c>
      <c r="AF52">
        <v>2</v>
      </c>
      <c r="AG52">
        <v>3.2</v>
      </c>
      <c r="AH52">
        <v>375</v>
      </c>
    </row>
    <row r="53" spans="1:34" hidden="1" x14ac:dyDescent="0.3">
      <c r="A53" t="s">
        <v>248</v>
      </c>
      <c r="B53" t="s">
        <v>249</v>
      </c>
      <c r="C53" s="1" t="str">
        <f t="shared" si="0"/>
        <v>21:0716</v>
      </c>
      <c r="D53" s="1" t="str">
        <f t="shared" si="7"/>
        <v>21:0212</v>
      </c>
      <c r="E53" t="s">
        <v>250</v>
      </c>
      <c r="F53" t="s">
        <v>251</v>
      </c>
      <c r="H53">
        <v>61.648829800000001</v>
      </c>
      <c r="I53">
        <v>-135.5527037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86</v>
      </c>
      <c r="N53">
        <v>52</v>
      </c>
      <c r="O53">
        <v>46</v>
      </c>
      <c r="P53">
        <v>13</v>
      </c>
      <c r="Q53">
        <v>6</v>
      </c>
      <c r="R53">
        <v>4</v>
      </c>
      <c r="S53">
        <v>5</v>
      </c>
      <c r="T53">
        <v>0.1</v>
      </c>
      <c r="U53">
        <v>262</v>
      </c>
      <c r="V53">
        <v>0.63</v>
      </c>
      <c r="W53">
        <v>0.8</v>
      </c>
      <c r="X53">
        <v>1</v>
      </c>
      <c r="Y53">
        <v>2</v>
      </c>
      <c r="Z53">
        <v>9</v>
      </c>
      <c r="AA53">
        <v>0.2</v>
      </c>
      <c r="AB53">
        <v>8</v>
      </c>
      <c r="AC53">
        <v>422</v>
      </c>
      <c r="AD53">
        <v>54</v>
      </c>
      <c r="AE53">
        <v>55.1</v>
      </c>
      <c r="AF53">
        <v>2</v>
      </c>
      <c r="AG53">
        <v>2.4</v>
      </c>
      <c r="AH53">
        <v>124</v>
      </c>
    </row>
    <row r="54" spans="1:34" hidden="1" x14ac:dyDescent="0.3">
      <c r="A54" t="s">
        <v>252</v>
      </c>
      <c r="B54" t="s">
        <v>253</v>
      </c>
      <c r="C54" s="1" t="str">
        <f t="shared" si="0"/>
        <v>21:0716</v>
      </c>
      <c r="D54" s="1" t="str">
        <f t="shared" si="7"/>
        <v>21:0212</v>
      </c>
      <c r="E54" t="s">
        <v>254</v>
      </c>
      <c r="F54" t="s">
        <v>255</v>
      </c>
      <c r="H54">
        <v>61.658622100000002</v>
      </c>
      <c r="I54">
        <v>-135.5509907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91</v>
      </c>
      <c r="N54">
        <v>53</v>
      </c>
      <c r="O54">
        <v>59</v>
      </c>
      <c r="P54">
        <v>18</v>
      </c>
      <c r="Q54">
        <v>7</v>
      </c>
      <c r="R54">
        <v>14</v>
      </c>
      <c r="S54">
        <v>8</v>
      </c>
      <c r="T54">
        <v>0.1</v>
      </c>
      <c r="U54">
        <v>319</v>
      </c>
      <c r="V54">
        <v>1.62</v>
      </c>
      <c r="W54">
        <v>0.2</v>
      </c>
      <c r="X54">
        <v>3</v>
      </c>
      <c r="Y54">
        <v>2</v>
      </c>
      <c r="Z54">
        <v>37</v>
      </c>
      <c r="AA54">
        <v>0.3</v>
      </c>
      <c r="AB54">
        <v>5</v>
      </c>
      <c r="AC54">
        <v>1000</v>
      </c>
      <c r="AD54">
        <v>31</v>
      </c>
      <c r="AE54">
        <v>7.6</v>
      </c>
      <c r="AF54">
        <v>2</v>
      </c>
      <c r="AG54">
        <v>2.2000000000000002</v>
      </c>
      <c r="AH54">
        <v>214</v>
      </c>
    </row>
    <row r="55" spans="1:34" hidden="1" x14ac:dyDescent="0.3">
      <c r="A55" t="s">
        <v>256</v>
      </c>
      <c r="B55" t="s">
        <v>257</v>
      </c>
      <c r="C55" s="1" t="str">
        <f t="shared" si="0"/>
        <v>21:0716</v>
      </c>
      <c r="D55" s="1" t="str">
        <f t="shared" si="7"/>
        <v>21:0212</v>
      </c>
      <c r="E55" t="s">
        <v>258</v>
      </c>
      <c r="F55" t="s">
        <v>259</v>
      </c>
      <c r="H55">
        <v>61.670030400000002</v>
      </c>
      <c r="I55">
        <v>-135.61414679999999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96</v>
      </c>
      <c r="N55">
        <v>54</v>
      </c>
      <c r="O55">
        <v>60</v>
      </c>
      <c r="P55">
        <v>18</v>
      </c>
      <c r="Q55">
        <v>8</v>
      </c>
      <c r="R55">
        <v>11</v>
      </c>
      <c r="S55">
        <v>7</v>
      </c>
      <c r="T55">
        <v>0.1</v>
      </c>
      <c r="U55">
        <v>211</v>
      </c>
      <c r="V55">
        <v>1.49</v>
      </c>
      <c r="W55">
        <v>0.3</v>
      </c>
      <c r="X55">
        <v>2</v>
      </c>
      <c r="Y55">
        <v>1</v>
      </c>
      <c r="Z55">
        <v>28</v>
      </c>
      <c r="AA55">
        <v>0.3</v>
      </c>
      <c r="AB55">
        <v>4</v>
      </c>
      <c r="AC55">
        <v>848</v>
      </c>
      <c r="AD55">
        <v>35</v>
      </c>
      <c r="AE55">
        <v>15.3</v>
      </c>
      <c r="AF55">
        <v>2</v>
      </c>
      <c r="AG55">
        <v>2.2000000000000002</v>
      </c>
      <c r="AH55">
        <v>251</v>
      </c>
    </row>
    <row r="56" spans="1:34" hidden="1" x14ac:dyDescent="0.3">
      <c r="A56" t="s">
        <v>260</v>
      </c>
      <c r="B56" t="s">
        <v>261</v>
      </c>
      <c r="C56" s="1" t="str">
        <f t="shared" si="0"/>
        <v>21:0716</v>
      </c>
      <c r="D56" s="1" t="str">
        <f t="shared" si="7"/>
        <v>21:0212</v>
      </c>
      <c r="E56" t="s">
        <v>262</v>
      </c>
      <c r="F56" t="s">
        <v>263</v>
      </c>
      <c r="H56">
        <v>61.664428999999998</v>
      </c>
      <c r="I56">
        <v>-135.69775100000001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101</v>
      </c>
      <c r="N56">
        <v>55</v>
      </c>
      <c r="O56">
        <v>60</v>
      </c>
      <c r="P56">
        <v>17</v>
      </c>
      <c r="Q56">
        <v>6</v>
      </c>
      <c r="R56">
        <v>9</v>
      </c>
      <c r="S56">
        <v>5</v>
      </c>
      <c r="T56">
        <v>0.1</v>
      </c>
      <c r="U56">
        <v>296</v>
      </c>
      <c r="V56">
        <v>1.24</v>
      </c>
      <c r="W56">
        <v>1.2</v>
      </c>
      <c r="X56">
        <v>1</v>
      </c>
      <c r="Y56">
        <v>1</v>
      </c>
      <c r="Z56">
        <v>19</v>
      </c>
      <c r="AA56">
        <v>0.2</v>
      </c>
      <c r="AB56">
        <v>7</v>
      </c>
      <c r="AC56">
        <v>851</v>
      </c>
      <c r="AD56">
        <v>39</v>
      </c>
      <c r="AE56">
        <v>21.6</v>
      </c>
      <c r="AF56">
        <v>2</v>
      </c>
      <c r="AG56">
        <v>2.1</v>
      </c>
      <c r="AH56">
        <v>136</v>
      </c>
    </row>
    <row r="57" spans="1:34" hidden="1" x14ac:dyDescent="0.3">
      <c r="A57" t="s">
        <v>264</v>
      </c>
      <c r="B57" t="s">
        <v>265</v>
      </c>
      <c r="C57" s="1" t="str">
        <f t="shared" si="0"/>
        <v>21:0716</v>
      </c>
      <c r="D57" s="1" t="str">
        <f t="shared" si="7"/>
        <v>21:0212</v>
      </c>
      <c r="E57" t="s">
        <v>266</v>
      </c>
      <c r="F57" t="s">
        <v>267</v>
      </c>
      <c r="H57">
        <v>61.677652999999999</v>
      </c>
      <c r="I57">
        <v>-135.71526270000001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106</v>
      </c>
      <c r="N57">
        <v>56</v>
      </c>
      <c r="O57">
        <v>65</v>
      </c>
      <c r="P57">
        <v>42</v>
      </c>
      <c r="Q57">
        <v>6</v>
      </c>
      <c r="R57">
        <v>11</v>
      </c>
      <c r="S57">
        <v>5</v>
      </c>
      <c r="T57">
        <v>0.1</v>
      </c>
      <c r="U57">
        <v>163</v>
      </c>
      <c r="V57">
        <v>0.69</v>
      </c>
      <c r="W57">
        <v>0.8</v>
      </c>
      <c r="X57">
        <v>1</v>
      </c>
      <c r="Y57">
        <v>1</v>
      </c>
      <c r="Z57">
        <v>13</v>
      </c>
      <c r="AA57">
        <v>0.2</v>
      </c>
      <c r="AB57">
        <v>7</v>
      </c>
      <c r="AC57">
        <v>651</v>
      </c>
      <c r="AD57">
        <v>66</v>
      </c>
      <c r="AE57">
        <v>31.5</v>
      </c>
      <c r="AF57">
        <v>2</v>
      </c>
      <c r="AG57">
        <v>2.9</v>
      </c>
      <c r="AH57">
        <v>191</v>
      </c>
    </row>
    <row r="58" spans="1:34" hidden="1" x14ac:dyDescent="0.3">
      <c r="A58" t="s">
        <v>268</v>
      </c>
      <c r="B58" t="s">
        <v>269</v>
      </c>
      <c r="C58" s="1" t="str">
        <f t="shared" si="0"/>
        <v>21:0716</v>
      </c>
      <c r="D58" s="1" t="str">
        <f t="shared" si="7"/>
        <v>21:0212</v>
      </c>
      <c r="E58" t="s">
        <v>270</v>
      </c>
      <c r="F58" t="s">
        <v>271</v>
      </c>
      <c r="H58">
        <v>61.678507799999998</v>
      </c>
      <c r="I58">
        <v>-135.7368596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111</v>
      </c>
      <c r="N58">
        <v>57</v>
      </c>
      <c r="O58">
        <v>49</v>
      </c>
      <c r="P58">
        <v>23</v>
      </c>
      <c r="Q58">
        <v>7</v>
      </c>
      <c r="R58">
        <v>11</v>
      </c>
      <c r="S58">
        <v>7</v>
      </c>
      <c r="T58">
        <v>0.1</v>
      </c>
      <c r="U58">
        <v>192</v>
      </c>
      <c r="V58">
        <v>1.4</v>
      </c>
      <c r="W58">
        <v>0.1</v>
      </c>
      <c r="X58">
        <v>2</v>
      </c>
      <c r="Y58">
        <v>1</v>
      </c>
      <c r="Z58">
        <v>33</v>
      </c>
      <c r="AA58">
        <v>0.4</v>
      </c>
      <c r="AB58">
        <v>4</v>
      </c>
      <c r="AC58">
        <v>896</v>
      </c>
      <c r="AD58">
        <v>35</v>
      </c>
      <c r="AE58">
        <v>11.4</v>
      </c>
      <c r="AF58">
        <v>2</v>
      </c>
      <c r="AG58">
        <v>3.1</v>
      </c>
      <c r="AH58">
        <v>201</v>
      </c>
    </row>
    <row r="59" spans="1:34" hidden="1" x14ac:dyDescent="0.3">
      <c r="A59" t="s">
        <v>272</v>
      </c>
      <c r="B59" t="s">
        <v>273</v>
      </c>
      <c r="C59" s="1" t="str">
        <f t="shared" si="0"/>
        <v>21:0716</v>
      </c>
      <c r="D59" s="1" t="str">
        <f t="shared" si="7"/>
        <v>21:0212</v>
      </c>
      <c r="E59" t="s">
        <v>274</v>
      </c>
      <c r="F59" t="s">
        <v>275</v>
      </c>
      <c r="H59">
        <v>61.663854200000003</v>
      </c>
      <c r="I59">
        <v>-135.7681427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116</v>
      </c>
      <c r="N59">
        <v>58</v>
      </c>
      <c r="O59">
        <v>8</v>
      </c>
      <c r="P59">
        <v>8</v>
      </c>
      <c r="Q59">
        <v>1</v>
      </c>
      <c r="R59">
        <v>2</v>
      </c>
      <c r="S59">
        <v>1</v>
      </c>
      <c r="T59">
        <v>0.1</v>
      </c>
      <c r="U59">
        <v>22</v>
      </c>
      <c r="V59">
        <v>0.18</v>
      </c>
      <c r="W59">
        <v>0.1</v>
      </c>
      <c r="X59">
        <v>0.5</v>
      </c>
      <c r="Y59">
        <v>1</v>
      </c>
      <c r="Z59">
        <v>8</v>
      </c>
      <c r="AA59">
        <v>0.2</v>
      </c>
      <c r="AB59">
        <v>3</v>
      </c>
      <c r="AC59">
        <v>759</v>
      </c>
      <c r="AD59">
        <v>18</v>
      </c>
      <c r="AE59">
        <v>20.8</v>
      </c>
      <c r="AF59">
        <v>2</v>
      </c>
      <c r="AG59">
        <v>1.7</v>
      </c>
      <c r="AH59">
        <v>363</v>
      </c>
    </row>
    <row r="60" spans="1:34" hidden="1" x14ac:dyDescent="0.3">
      <c r="A60" t="s">
        <v>276</v>
      </c>
      <c r="B60" t="s">
        <v>277</v>
      </c>
      <c r="C60" s="1" t="str">
        <f t="shared" si="0"/>
        <v>21:0716</v>
      </c>
      <c r="D60" s="1" t="str">
        <f t="shared" si="7"/>
        <v>21:0212</v>
      </c>
      <c r="E60" t="s">
        <v>278</v>
      </c>
      <c r="F60" t="s">
        <v>279</v>
      </c>
      <c r="H60">
        <v>61.689827800000003</v>
      </c>
      <c r="I60">
        <v>-135.80853819999999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126</v>
      </c>
      <c r="N60">
        <v>59</v>
      </c>
      <c r="O60">
        <v>86</v>
      </c>
      <c r="P60">
        <v>29</v>
      </c>
      <c r="Q60">
        <v>8</v>
      </c>
      <c r="R60">
        <v>11</v>
      </c>
      <c r="S60">
        <v>9</v>
      </c>
      <c r="T60">
        <v>0.1</v>
      </c>
      <c r="U60">
        <v>236</v>
      </c>
      <c r="V60">
        <v>1.58</v>
      </c>
      <c r="W60">
        <v>1.2</v>
      </c>
      <c r="X60">
        <v>6</v>
      </c>
      <c r="Y60">
        <v>2</v>
      </c>
      <c r="Z60">
        <v>35</v>
      </c>
      <c r="AA60">
        <v>0.5</v>
      </c>
      <c r="AB60">
        <v>6</v>
      </c>
      <c r="AC60">
        <v>479</v>
      </c>
      <c r="AD60">
        <v>92</v>
      </c>
      <c r="AE60">
        <v>54.2</v>
      </c>
      <c r="AF60">
        <v>2</v>
      </c>
      <c r="AG60">
        <v>3</v>
      </c>
      <c r="AH60">
        <v>109</v>
      </c>
    </row>
    <row r="61" spans="1:34" hidden="1" x14ac:dyDescent="0.3">
      <c r="A61" t="s">
        <v>280</v>
      </c>
      <c r="B61" t="s">
        <v>281</v>
      </c>
      <c r="C61" s="1" t="str">
        <f t="shared" si="0"/>
        <v>21:0716</v>
      </c>
      <c r="D61" s="1" t="str">
        <f t="shared" si="7"/>
        <v>21:0212</v>
      </c>
      <c r="E61" t="s">
        <v>282</v>
      </c>
      <c r="F61" t="s">
        <v>283</v>
      </c>
      <c r="H61">
        <v>61.989678599999998</v>
      </c>
      <c r="I61">
        <v>-135.25124539999999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131</v>
      </c>
      <c r="N61">
        <v>60</v>
      </c>
      <c r="O61">
        <v>42</v>
      </c>
      <c r="P61">
        <v>16</v>
      </c>
      <c r="Q61">
        <v>8</v>
      </c>
      <c r="R61">
        <v>16</v>
      </c>
      <c r="S61">
        <v>9</v>
      </c>
      <c r="T61">
        <v>0.1</v>
      </c>
      <c r="U61">
        <v>209</v>
      </c>
      <c r="V61">
        <v>1.53</v>
      </c>
      <c r="W61">
        <v>0.1</v>
      </c>
      <c r="X61">
        <v>3</v>
      </c>
      <c r="Y61">
        <v>1</v>
      </c>
      <c r="Z61">
        <v>34</v>
      </c>
      <c r="AA61">
        <v>0.3</v>
      </c>
      <c r="AB61">
        <v>1</v>
      </c>
      <c r="AC61">
        <v>838</v>
      </c>
      <c r="AD61">
        <v>70</v>
      </c>
      <c r="AE61">
        <v>6</v>
      </c>
      <c r="AF61">
        <v>2</v>
      </c>
      <c r="AG61">
        <v>2</v>
      </c>
      <c r="AH61">
        <v>216</v>
      </c>
    </row>
    <row r="62" spans="1:34" hidden="1" x14ac:dyDescent="0.3">
      <c r="A62" t="s">
        <v>284</v>
      </c>
      <c r="B62" t="s">
        <v>285</v>
      </c>
      <c r="C62" s="1" t="str">
        <f t="shared" si="0"/>
        <v>21:0716</v>
      </c>
      <c r="D62" s="1" t="str">
        <f t="shared" si="7"/>
        <v>21:0212</v>
      </c>
      <c r="E62" t="s">
        <v>286</v>
      </c>
      <c r="F62" t="s">
        <v>287</v>
      </c>
      <c r="H62">
        <v>61.960321800000003</v>
      </c>
      <c r="I62">
        <v>-135.403178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38</v>
      </c>
      <c r="N62">
        <v>61</v>
      </c>
      <c r="O62">
        <v>70</v>
      </c>
      <c r="P62">
        <v>61</v>
      </c>
      <c r="Q62">
        <v>9</v>
      </c>
      <c r="R62">
        <v>22</v>
      </c>
      <c r="S62">
        <v>14</v>
      </c>
      <c r="T62">
        <v>0.1</v>
      </c>
      <c r="U62">
        <v>494</v>
      </c>
      <c r="V62">
        <v>2.93</v>
      </c>
      <c r="W62">
        <v>0.1</v>
      </c>
      <c r="X62">
        <v>9</v>
      </c>
      <c r="Y62">
        <v>1</v>
      </c>
      <c r="Z62">
        <v>79</v>
      </c>
      <c r="AA62">
        <v>0.4</v>
      </c>
      <c r="AB62">
        <v>4</v>
      </c>
      <c r="AC62">
        <v>861</v>
      </c>
      <c r="AD62">
        <v>88</v>
      </c>
      <c r="AE62">
        <v>10.6</v>
      </c>
      <c r="AF62">
        <v>2</v>
      </c>
      <c r="AG62">
        <v>2</v>
      </c>
      <c r="AH62">
        <v>147</v>
      </c>
    </row>
    <row r="63" spans="1:34" hidden="1" x14ac:dyDescent="0.3">
      <c r="A63" t="s">
        <v>288</v>
      </c>
      <c r="B63" t="s">
        <v>289</v>
      </c>
      <c r="C63" s="1" t="str">
        <f t="shared" si="0"/>
        <v>21:0716</v>
      </c>
      <c r="D63" s="1" t="str">
        <f t="shared" si="7"/>
        <v>21:0212</v>
      </c>
      <c r="E63" t="s">
        <v>290</v>
      </c>
      <c r="F63" t="s">
        <v>291</v>
      </c>
      <c r="H63">
        <v>61.982258399999999</v>
      </c>
      <c r="I63">
        <v>-135.26371990000001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43</v>
      </c>
      <c r="N63">
        <v>62</v>
      </c>
      <c r="O63">
        <v>45</v>
      </c>
      <c r="P63">
        <v>18</v>
      </c>
      <c r="Q63">
        <v>8</v>
      </c>
      <c r="R63">
        <v>16</v>
      </c>
      <c r="S63">
        <v>10</v>
      </c>
      <c r="T63">
        <v>0.1</v>
      </c>
      <c r="U63">
        <v>207</v>
      </c>
      <c r="V63">
        <v>1.64</v>
      </c>
      <c r="W63">
        <v>0.1</v>
      </c>
      <c r="X63">
        <v>3</v>
      </c>
      <c r="Y63">
        <v>1</v>
      </c>
      <c r="Z63">
        <v>34</v>
      </c>
      <c r="AA63">
        <v>0.4</v>
      </c>
      <c r="AB63">
        <v>1</v>
      </c>
      <c r="AC63">
        <v>978</v>
      </c>
      <c r="AD63">
        <v>88</v>
      </c>
      <c r="AE63">
        <v>2.8</v>
      </c>
      <c r="AF63">
        <v>2</v>
      </c>
      <c r="AG63">
        <v>2.2000000000000002</v>
      </c>
      <c r="AH63">
        <v>109</v>
      </c>
    </row>
    <row r="64" spans="1:34" hidden="1" x14ac:dyDescent="0.3">
      <c r="A64" t="s">
        <v>292</v>
      </c>
      <c r="B64" t="s">
        <v>293</v>
      </c>
      <c r="C64" s="1" t="str">
        <f t="shared" si="0"/>
        <v>21:0716</v>
      </c>
      <c r="D64" s="1" t="str">
        <f t="shared" si="7"/>
        <v>21:0212</v>
      </c>
      <c r="E64" t="s">
        <v>294</v>
      </c>
      <c r="F64" t="s">
        <v>295</v>
      </c>
      <c r="H64">
        <v>61.969214999999998</v>
      </c>
      <c r="I64">
        <v>-135.3622713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48</v>
      </c>
      <c r="N64">
        <v>63</v>
      </c>
      <c r="O64">
        <v>77</v>
      </c>
      <c r="P64">
        <v>34</v>
      </c>
      <c r="Q64">
        <v>6</v>
      </c>
      <c r="R64">
        <v>20</v>
      </c>
      <c r="S64">
        <v>11</v>
      </c>
      <c r="T64">
        <v>0.1</v>
      </c>
      <c r="U64">
        <v>373</v>
      </c>
      <c r="V64">
        <v>2.13</v>
      </c>
      <c r="W64">
        <v>0.2</v>
      </c>
      <c r="X64">
        <v>3</v>
      </c>
      <c r="Y64">
        <v>2</v>
      </c>
      <c r="Z64">
        <v>61</v>
      </c>
      <c r="AA64">
        <v>0.4</v>
      </c>
      <c r="AB64">
        <v>5</v>
      </c>
      <c r="AC64">
        <v>982</v>
      </c>
      <c r="AD64">
        <v>194</v>
      </c>
      <c r="AE64">
        <v>18.600000000000001</v>
      </c>
      <c r="AF64">
        <v>2</v>
      </c>
      <c r="AG64">
        <v>1.7</v>
      </c>
      <c r="AH64">
        <v>100</v>
      </c>
    </row>
    <row r="65" spans="1:34" hidden="1" x14ac:dyDescent="0.3">
      <c r="A65" t="s">
        <v>296</v>
      </c>
      <c r="B65" t="s">
        <v>297</v>
      </c>
      <c r="C65" s="1" t="str">
        <f t="shared" si="0"/>
        <v>21:0716</v>
      </c>
      <c r="D65" s="1" t="str">
        <f t="shared" si="7"/>
        <v>21:0212</v>
      </c>
      <c r="E65" t="s">
        <v>298</v>
      </c>
      <c r="F65" t="s">
        <v>299</v>
      </c>
      <c r="H65">
        <v>61.995268199999998</v>
      </c>
      <c r="I65">
        <v>-135.3645128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53</v>
      </c>
      <c r="N65">
        <v>64</v>
      </c>
      <c r="O65">
        <v>38</v>
      </c>
      <c r="P65">
        <v>19</v>
      </c>
      <c r="Q65">
        <v>5</v>
      </c>
      <c r="R65">
        <v>12</v>
      </c>
      <c r="S65">
        <v>8</v>
      </c>
      <c r="T65">
        <v>0.1</v>
      </c>
      <c r="U65">
        <v>215</v>
      </c>
      <c r="V65">
        <v>1.51</v>
      </c>
      <c r="W65">
        <v>0.1</v>
      </c>
      <c r="X65">
        <v>2</v>
      </c>
      <c r="Y65">
        <v>1</v>
      </c>
      <c r="Z65">
        <v>35</v>
      </c>
      <c r="AA65">
        <v>0.2</v>
      </c>
      <c r="AB65">
        <v>1</v>
      </c>
      <c r="AC65">
        <v>722</v>
      </c>
      <c r="AD65">
        <v>26</v>
      </c>
      <c r="AE65">
        <v>6.4</v>
      </c>
      <c r="AF65">
        <v>2</v>
      </c>
      <c r="AG65">
        <v>1.6</v>
      </c>
      <c r="AH65">
        <v>187</v>
      </c>
    </row>
    <row r="66" spans="1:34" hidden="1" x14ac:dyDescent="0.3">
      <c r="A66" t="s">
        <v>300</v>
      </c>
      <c r="B66" t="s">
        <v>301</v>
      </c>
      <c r="C66" s="1" t="str">
        <f t="shared" ref="C66:C129" si="10">HYPERLINK("https://geochem.nrcan.gc.ca/cdogs/content/bdl/bdl210716_e.htm", "21:0716")</f>
        <v>21:0716</v>
      </c>
      <c r="D66" s="1" t="str">
        <f t="shared" si="7"/>
        <v>21:0212</v>
      </c>
      <c r="E66" t="s">
        <v>286</v>
      </c>
      <c r="F66" t="s">
        <v>302</v>
      </c>
      <c r="H66">
        <v>61.960321800000003</v>
      </c>
      <c r="I66">
        <v>-135.403178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67</v>
      </c>
      <c r="N66">
        <v>65</v>
      </c>
      <c r="O66">
        <v>70</v>
      </c>
      <c r="P66">
        <v>61</v>
      </c>
      <c r="Q66">
        <v>8</v>
      </c>
      <c r="R66">
        <v>24</v>
      </c>
      <c r="S66">
        <v>15</v>
      </c>
      <c r="T66">
        <v>0.1</v>
      </c>
      <c r="U66">
        <v>519</v>
      </c>
      <c r="V66">
        <v>3.01</v>
      </c>
      <c r="W66">
        <v>0.1</v>
      </c>
      <c r="X66">
        <v>9</v>
      </c>
      <c r="Y66">
        <v>1</v>
      </c>
      <c r="Z66">
        <v>78</v>
      </c>
      <c r="AA66">
        <v>0.5</v>
      </c>
      <c r="AB66">
        <v>6</v>
      </c>
      <c r="AC66">
        <v>678</v>
      </c>
      <c r="AD66">
        <v>96</v>
      </c>
      <c r="AE66">
        <v>10.4</v>
      </c>
      <c r="AF66">
        <v>2</v>
      </c>
      <c r="AG66">
        <v>1.8</v>
      </c>
      <c r="AH66">
        <v>174</v>
      </c>
    </row>
    <row r="67" spans="1:34" hidden="1" x14ac:dyDescent="0.3">
      <c r="A67" t="s">
        <v>303</v>
      </c>
      <c r="B67" t="s">
        <v>304</v>
      </c>
      <c r="C67" s="1" t="str">
        <f t="shared" si="10"/>
        <v>21:0716</v>
      </c>
      <c r="D67" s="1" t="str">
        <f t="shared" si="7"/>
        <v>21:0212</v>
      </c>
      <c r="E67" t="s">
        <v>286</v>
      </c>
      <c r="F67" t="s">
        <v>305</v>
      </c>
      <c r="H67">
        <v>61.960321800000003</v>
      </c>
      <c r="I67">
        <v>-135.403178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71</v>
      </c>
      <c r="N67">
        <v>66</v>
      </c>
      <c r="O67">
        <v>77</v>
      </c>
      <c r="P67">
        <v>69</v>
      </c>
      <c r="Q67">
        <v>9</v>
      </c>
      <c r="R67">
        <v>28</v>
      </c>
      <c r="S67">
        <v>15</v>
      </c>
      <c r="T67">
        <v>0.1</v>
      </c>
      <c r="U67">
        <v>747</v>
      </c>
      <c r="V67">
        <v>3.06</v>
      </c>
      <c r="W67">
        <v>0.3</v>
      </c>
      <c r="X67">
        <v>8</v>
      </c>
      <c r="Y67">
        <v>2</v>
      </c>
      <c r="Z67">
        <v>82</v>
      </c>
      <c r="AA67">
        <v>0.4</v>
      </c>
      <c r="AB67">
        <v>9</v>
      </c>
      <c r="AC67">
        <v>807</v>
      </c>
      <c r="AD67">
        <v>101</v>
      </c>
      <c r="AE67">
        <v>13.9</v>
      </c>
      <c r="AF67">
        <v>2</v>
      </c>
      <c r="AG67">
        <v>1.9</v>
      </c>
      <c r="AH67">
        <v>167</v>
      </c>
    </row>
    <row r="68" spans="1:34" hidden="1" x14ac:dyDescent="0.3">
      <c r="A68" t="s">
        <v>306</v>
      </c>
      <c r="B68" t="s">
        <v>307</v>
      </c>
      <c r="C68" s="1" t="str">
        <f t="shared" si="10"/>
        <v>21:0716</v>
      </c>
      <c r="D68" s="1" t="str">
        <f>HYPERLINK("https://geochem.nrcan.gc.ca/cdogs/content/svy/svy_e.htm", "")</f>
        <v/>
      </c>
      <c r="G68" s="1" t="str">
        <f>HYPERLINK("https://geochem.nrcan.gc.ca/cdogs/content/cr_/cr_00079_e.htm", "79")</f>
        <v>79</v>
      </c>
      <c r="J68" t="s">
        <v>119</v>
      </c>
      <c r="K68" t="s">
        <v>120</v>
      </c>
      <c r="L68">
        <v>4</v>
      </c>
      <c r="M68" t="s">
        <v>121</v>
      </c>
      <c r="N68">
        <v>67</v>
      </c>
      <c r="O68">
        <v>118</v>
      </c>
      <c r="P68">
        <v>91</v>
      </c>
      <c r="Q68">
        <v>20</v>
      </c>
      <c r="R68">
        <v>232</v>
      </c>
      <c r="S68">
        <v>28</v>
      </c>
      <c r="T68">
        <v>0.1</v>
      </c>
      <c r="U68">
        <v>956</v>
      </c>
      <c r="V68">
        <v>3.52</v>
      </c>
      <c r="W68">
        <v>1.3</v>
      </c>
      <c r="X68">
        <v>11</v>
      </c>
      <c r="Y68">
        <v>2</v>
      </c>
      <c r="Z68">
        <v>78</v>
      </c>
      <c r="AA68">
        <v>0.5</v>
      </c>
      <c r="AB68">
        <v>3</v>
      </c>
      <c r="AC68">
        <v>836</v>
      </c>
      <c r="AD68">
        <v>49</v>
      </c>
      <c r="AE68">
        <v>2.8</v>
      </c>
      <c r="AF68">
        <v>6</v>
      </c>
      <c r="AG68">
        <v>2.9</v>
      </c>
      <c r="AH68">
        <v>458</v>
      </c>
    </row>
    <row r="69" spans="1:34" hidden="1" x14ac:dyDescent="0.3">
      <c r="A69" t="s">
        <v>308</v>
      </c>
      <c r="B69" t="s">
        <v>309</v>
      </c>
      <c r="C69" s="1" t="str">
        <f t="shared" si="10"/>
        <v>21:0716</v>
      </c>
      <c r="D69" s="1" t="str">
        <f t="shared" ref="D69:D88" si="11">HYPERLINK("https://geochem.nrcan.gc.ca/cdogs/content/svy/svy210212_e.htm", "21:0212")</f>
        <v>21:0212</v>
      </c>
      <c r="E69" t="s">
        <v>310</v>
      </c>
      <c r="F69" t="s">
        <v>311</v>
      </c>
      <c r="H69">
        <v>61.954568899999998</v>
      </c>
      <c r="I69">
        <v>-135.4322876</v>
      </c>
      <c r="J69" s="1" t="str">
        <f t="shared" ref="J69:J88" si="12">HYPERLINK("https://geochem.nrcan.gc.ca/cdogs/content/kwd/kwd020030_e.htm", "NGR bulk stream sediment")</f>
        <v>NGR bulk stream sediment</v>
      </c>
      <c r="K69" s="1" t="str">
        <f t="shared" ref="K69:K88" si="13">HYPERLINK("https://geochem.nrcan.gc.ca/cdogs/content/kwd/kwd080006_e.htm", "&lt;177 micron (NGR)")</f>
        <v>&lt;177 micron (NGR)</v>
      </c>
      <c r="L69">
        <v>4</v>
      </c>
      <c r="M69" t="s">
        <v>58</v>
      </c>
      <c r="N69">
        <v>68</v>
      </c>
      <c r="O69">
        <v>74</v>
      </c>
      <c r="P69">
        <v>41</v>
      </c>
      <c r="Q69">
        <v>7</v>
      </c>
      <c r="R69">
        <v>21</v>
      </c>
      <c r="S69">
        <v>15</v>
      </c>
      <c r="T69">
        <v>0.1</v>
      </c>
      <c r="U69">
        <v>1032</v>
      </c>
      <c r="V69">
        <v>3.15</v>
      </c>
      <c r="W69">
        <v>0.1</v>
      </c>
      <c r="X69">
        <v>2</v>
      </c>
      <c r="Y69">
        <v>1</v>
      </c>
      <c r="Z69">
        <v>89</v>
      </c>
      <c r="AA69">
        <v>0.1</v>
      </c>
      <c r="AB69">
        <v>2</v>
      </c>
      <c r="AC69">
        <v>582</v>
      </c>
      <c r="AD69">
        <v>70</v>
      </c>
      <c r="AE69">
        <v>8.4</v>
      </c>
      <c r="AF69">
        <v>2</v>
      </c>
      <c r="AG69">
        <v>1.7</v>
      </c>
      <c r="AH69">
        <v>152</v>
      </c>
    </row>
    <row r="70" spans="1:34" hidden="1" x14ac:dyDescent="0.3">
      <c r="A70" t="s">
        <v>312</v>
      </c>
      <c r="B70" t="s">
        <v>313</v>
      </c>
      <c r="C70" s="1" t="str">
        <f t="shared" si="10"/>
        <v>21:0716</v>
      </c>
      <c r="D70" s="1" t="str">
        <f t="shared" si="11"/>
        <v>21:0212</v>
      </c>
      <c r="E70" t="s">
        <v>314</v>
      </c>
      <c r="F70" t="s">
        <v>315</v>
      </c>
      <c r="H70">
        <v>61.988576100000003</v>
      </c>
      <c r="I70">
        <v>-135.5219228</v>
      </c>
      <c r="J70" s="1" t="str">
        <f t="shared" si="12"/>
        <v>NGR bulk stream sediment</v>
      </c>
      <c r="K70" s="1" t="str">
        <f t="shared" si="13"/>
        <v>&lt;177 micron (NGR)</v>
      </c>
      <c r="L70">
        <v>4</v>
      </c>
      <c r="M70" t="s">
        <v>63</v>
      </c>
      <c r="N70">
        <v>69</v>
      </c>
      <c r="O70">
        <v>56</v>
      </c>
      <c r="P70">
        <v>21</v>
      </c>
      <c r="Q70">
        <v>8</v>
      </c>
      <c r="R70">
        <v>11</v>
      </c>
      <c r="S70">
        <v>10</v>
      </c>
      <c r="T70">
        <v>0.2</v>
      </c>
      <c r="U70">
        <v>1800</v>
      </c>
      <c r="V70">
        <v>1.61</v>
      </c>
      <c r="W70">
        <v>0.1</v>
      </c>
      <c r="X70">
        <v>3</v>
      </c>
      <c r="Y70">
        <v>1</v>
      </c>
      <c r="Z70">
        <v>41</v>
      </c>
      <c r="AA70">
        <v>0.2</v>
      </c>
      <c r="AB70">
        <v>4</v>
      </c>
      <c r="AC70">
        <v>860</v>
      </c>
      <c r="AD70">
        <v>93</v>
      </c>
      <c r="AE70">
        <v>10.6</v>
      </c>
      <c r="AF70">
        <v>2</v>
      </c>
      <c r="AG70">
        <v>2.2000000000000002</v>
      </c>
      <c r="AH70">
        <v>162</v>
      </c>
    </row>
    <row r="71" spans="1:34" hidden="1" x14ac:dyDescent="0.3">
      <c r="A71" t="s">
        <v>316</v>
      </c>
      <c r="B71" t="s">
        <v>317</v>
      </c>
      <c r="C71" s="1" t="str">
        <f t="shared" si="10"/>
        <v>21:0716</v>
      </c>
      <c r="D71" s="1" t="str">
        <f t="shared" si="11"/>
        <v>21:0212</v>
      </c>
      <c r="E71" t="s">
        <v>318</v>
      </c>
      <c r="F71" t="s">
        <v>319</v>
      </c>
      <c r="H71">
        <v>61.987472099999998</v>
      </c>
      <c r="I71">
        <v>-135.54484389999999</v>
      </c>
      <c r="J71" s="1" t="str">
        <f t="shared" si="12"/>
        <v>NGR bulk stream sediment</v>
      </c>
      <c r="K71" s="1" t="str">
        <f t="shared" si="13"/>
        <v>&lt;177 micron (NGR)</v>
      </c>
      <c r="L71">
        <v>4</v>
      </c>
      <c r="M71" t="s">
        <v>76</v>
      </c>
      <c r="N71">
        <v>70</v>
      </c>
      <c r="O71">
        <v>46</v>
      </c>
      <c r="P71">
        <v>17</v>
      </c>
      <c r="Q71">
        <v>7</v>
      </c>
      <c r="R71">
        <v>12</v>
      </c>
      <c r="S71">
        <v>8</v>
      </c>
      <c r="T71">
        <v>0.1</v>
      </c>
      <c r="U71">
        <v>309</v>
      </c>
      <c r="V71">
        <v>1.64</v>
      </c>
      <c r="W71">
        <v>0.1</v>
      </c>
      <c r="X71">
        <v>5</v>
      </c>
      <c r="Y71">
        <v>1</v>
      </c>
      <c r="Z71">
        <v>37</v>
      </c>
      <c r="AA71">
        <v>0.3</v>
      </c>
      <c r="AB71">
        <v>1</v>
      </c>
      <c r="AC71">
        <v>904</v>
      </c>
      <c r="AD71">
        <v>54</v>
      </c>
      <c r="AE71">
        <v>8.4</v>
      </c>
      <c r="AF71">
        <v>2</v>
      </c>
      <c r="AG71">
        <v>2.4</v>
      </c>
      <c r="AH71">
        <v>152</v>
      </c>
    </row>
    <row r="72" spans="1:34" hidden="1" x14ac:dyDescent="0.3">
      <c r="A72" t="s">
        <v>320</v>
      </c>
      <c r="B72" t="s">
        <v>321</v>
      </c>
      <c r="C72" s="1" t="str">
        <f t="shared" si="10"/>
        <v>21:0716</v>
      </c>
      <c r="D72" s="1" t="str">
        <f t="shared" si="11"/>
        <v>21:0212</v>
      </c>
      <c r="E72" t="s">
        <v>322</v>
      </c>
      <c r="F72" t="s">
        <v>323</v>
      </c>
      <c r="H72">
        <v>61.952848000000003</v>
      </c>
      <c r="I72">
        <v>-135.51947480000001</v>
      </c>
      <c r="J72" s="1" t="str">
        <f t="shared" si="12"/>
        <v>NGR bulk stream sediment</v>
      </c>
      <c r="K72" s="1" t="str">
        <f t="shared" si="13"/>
        <v>&lt;177 micron (NGR)</v>
      </c>
      <c r="L72">
        <v>4</v>
      </c>
      <c r="M72" t="s">
        <v>81</v>
      </c>
      <c r="N72">
        <v>71</v>
      </c>
      <c r="O72">
        <v>44</v>
      </c>
      <c r="P72">
        <v>13</v>
      </c>
      <c r="Q72">
        <v>7</v>
      </c>
      <c r="R72">
        <v>9</v>
      </c>
      <c r="S72">
        <v>7</v>
      </c>
      <c r="T72">
        <v>0.2</v>
      </c>
      <c r="U72">
        <v>191</v>
      </c>
      <c r="V72">
        <v>1.81</v>
      </c>
      <c r="W72">
        <v>0.1</v>
      </c>
      <c r="X72">
        <v>4</v>
      </c>
      <c r="Y72">
        <v>1</v>
      </c>
      <c r="Z72">
        <v>43</v>
      </c>
      <c r="AA72">
        <v>0.2</v>
      </c>
      <c r="AB72">
        <v>1</v>
      </c>
      <c r="AC72">
        <v>802</v>
      </c>
      <c r="AD72">
        <v>29</v>
      </c>
      <c r="AE72">
        <v>4.2</v>
      </c>
      <c r="AF72">
        <v>2</v>
      </c>
      <c r="AG72">
        <v>2.5</v>
      </c>
      <c r="AH72">
        <v>193</v>
      </c>
    </row>
    <row r="73" spans="1:34" hidden="1" x14ac:dyDescent="0.3">
      <c r="A73" t="s">
        <v>324</v>
      </c>
      <c r="B73" t="s">
        <v>325</v>
      </c>
      <c r="C73" s="1" t="str">
        <f t="shared" si="10"/>
        <v>21:0716</v>
      </c>
      <c r="D73" s="1" t="str">
        <f t="shared" si="11"/>
        <v>21:0212</v>
      </c>
      <c r="E73" t="s">
        <v>326</v>
      </c>
      <c r="F73" t="s">
        <v>327</v>
      </c>
      <c r="H73">
        <v>61.9677729</v>
      </c>
      <c r="I73">
        <v>-135.62342960000001</v>
      </c>
      <c r="J73" s="1" t="str">
        <f t="shared" si="12"/>
        <v>NGR bulk stream sediment</v>
      </c>
      <c r="K73" s="1" t="str">
        <f t="shared" si="13"/>
        <v>&lt;177 micron (NGR)</v>
      </c>
      <c r="L73">
        <v>4</v>
      </c>
      <c r="M73" t="s">
        <v>86</v>
      </c>
      <c r="N73">
        <v>72</v>
      </c>
      <c r="O73">
        <v>83</v>
      </c>
      <c r="P73">
        <v>30</v>
      </c>
      <c r="Q73">
        <v>10</v>
      </c>
      <c r="R73">
        <v>15</v>
      </c>
      <c r="S73">
        <v>9</v>
      </c>
      <c r="T73">
        <v>0.1</v>
      </c>
      <c r="U73">
        <v>165</v>
      </c>
      <c r="V73">
        <v>1.71</v>
      </c>
      <c r="W73">
        <v>0.2</v>
      </c>
      <c r="X73">
        <v>4</v>
      </c>
      <c r="Y73">
        <v>1</v>
      </c>
      <c r="Z73">
        <v>36</v>
      </c>
      <c r="AA73">
        <v>0.3</v>
      </c>
      <c r="AB73">
        <v>4</v>
      </c>
      <c r="AC73">
        <v>944</v>
      </c>
      <c r="AD73">
        <v>59</v>
      </c>
      <c r="AE73">
        <v>17.399999999999999</v>
      </c>
      <c r="AF73">
        <v>2</v>
      </c>
      <c r="AG73">
        <v>4.3</v>
      </c>
      <c r="AH73">
        <v>220</v>
      </c>
    </row>
    <row r="74" spans="1:34" hidden="1" x14ac:dyDescent="0.3">
      <c r="A74" t="s">
        <v>328</v>
      </c>
      <c r="B74" t="s">
        <v>329</v>
      </c>
      <c r="C74" s="1" t="str">
        <f t="shared" si="10"/>
        <v>21:0716</v>
      </c>
      <c r="D74" s="1" t="str">
        <f t="shared" si="11"/>
        <v>21:0212</v>
      </c>
      <c r="E74" t="s">
        <v>330</v>
      </c>
      <c r="F74" t="s">
        <v>331</v>
      </c>
      <c r="H74">
        <v>61.968882499999999</v>
      </c>
      <c r="I74">
        <v>-135.65492370000001</v>
      </c>
      <c r="J74" s="1" t="str">
        <f t="shared" si="12"/>
        <v>NGR bulk stream sediment</v>
      </c>
      <c r="K74" s="1" t="str">
        <f t="shared" si="13"/>
        <v>&lt;177 micron (NGR)</v>
      </c>
      <c r="L74">
        <v>4</v>
      </c>
      <c r="M74" t="s">
        <v>91</v>
      </c>
      <c r="N74">
        <v>73</v>
      </c>
      <c r="O74">
        <v>45</v>
      </c>
      <c r="P74">
        <v>16</v>
      </c>
      <c r="Q74">
        <v>8</v>
      </c>
      <c r="R74">
        <v>14</v>
      </c>
      <c r="S74">
        <v>8</v>
      </c>
      <c r="T74">
        <v>0.1</v>
      </c>
      <c r="U74">
        <v>197</v>
      </c>
      <c r="V74">
        <v>1.59</v>
      </c>
      <c r="W74">
        <v>0.1</v>
      </c>
      <c r="X74">
        <v>4</v>
      </c>
      <c r="Y74">
        <v>1</v>
      </c>
      <c r="Z74">
        <v>34</v>
      </c>
      <c r="AA74">
        <v>0.3</v>
      </c>
      <c r="AB74">
        <v>3</v>
      </c>
      <c r="AC74">
        <v>927</v>
      </c>
      <c r="AD74">
        <v>34</v>
      </c>
      <c r="AE74">
        <v>5</v>
      </c>
      <c r="AF74">
        <v>2</v>
      </c>
      <c r="AG74">
        <v>2.2999999999999998</v>
      </c>
      <c r="AH74">
        <v>154</v>
      </c>
    </row>
    <row r="75" spans="1:34" hidden="1" x14ac:dyDescent="0.3">
      <c r="A75" t="s">
        <v>332</v>
      </c>
      <c r="B75" t="s">
        <v>333</v>
      </c>
      <c r="C75" s="1" t="str">
        <f t="shared" si="10"/>
        <v>21:0716</v>
      </c>
      <c r="D75" s="1" t="str">
        <f t="shared" si="11"/>
        <v>21:0212</v>
      </c>
      <c r="E75" t="s">
        <v>334</v>
      </c>
      <c r="F75" t="s">
        <v>335</v>
      </c>
      <c r="H75">
        <v>61.9890021</v>
      </c>
      <c r="I75">
        <v>-135.6802294</v>
      </c>
      <c r="J75" s="1" t="str">
        <f t="shared" si="12"/>
        <v>NGR bulk stream sediment</v>
      </c>
      <c r="K75" s="1" t="str">
        <f t="shared" si="13"/>
        <v>&lt;177 micron (NGR)</v>
      </c>
      <c r="L75">
        <v>4</v>
      </c>
      <c r="M75" t="s">
        <v>96</v>
      </c>
      <c r="N75">
        <v>74</v>
      </c>
      <c r="O75">
        <v>34</v>
      </c>
      <c r="P75">
        <v>12</v>
      </c>
      <c r="Q75">
        <v>5</v>
      </c>
      <c r="R75">
        <v>7</v>
      </c>
      <c r="S75">
        <v>6</v>
      </c>
      <c r="T75">
        <v>0.1</v>
      </c>
      <c r="U75">
        <v>371</v>
      </c>
      <c r="V75">
        <v>0.77</v>
      </c>
      <c r="W75">
        <v>0.1</v>
      </c>
      <c r="X75">
        <v>1</v>
      </c>
      <c r="Y75">
        <v>1</v>
      </c>
      <c r="Z75">
        <v>19</v>
      </c>
      <c r="AA75">
        <v>0.2</v>
      </c>
      <c r="AB75">
        <v>3</v>
      </c>
      <c r="AC75">
        <v>799</v>
      </c>
      <c r="AD75">
        <v>44</v>
      </c>
      <c r="AE75">
        <v>15</v>
      </c>
      <c r="AF75">
        <v>2</v>
      </c>
      <c r="AG75">
        <v>2.2999999999999998</v>
      </c>
      <c r="AH75">
        <v>249</v>
      </c>
    </row>
    <row r="76" spans="1:34" hidden="1" x14ac:dyDescent="0.3">
      <c r="A76" t="s">
        <v>336</v>
      </c>
      <c r="B76" t="s">
        <v>337</v>
      </c>
      <c r="C76" s="1" t="str">
        <f t="shared" si="10"/>
        <v>21:0716</v>
      </c>
      <c r="D76" s="1" t="str">
        <f t="shared" si="11"/>
        <v>21:0212</v>
      </c>
      <c r="E76" t="s">
        <v>338</v>
      </c>
      <c r="F76" t="s">
        <v>339</v>
      </c>
      <c r="H76">
        <v>61.416057799999997</v>
      </c>
      <c r="I76">
        <v>-135.70880589999999</v>
      </c>
      <c r="J76" s="1" t="str">
        <f t="shared" si="12"/>
        <v>NGR bulk stream sediment</v>
      </c>
      <c r="K76" s="1" t="str">
        <f t="shared" si="13"/>
        <v>&lt;177 micron (NGR)</v>
      </c>
      <c r="L76">
        <v>4</v>
      </c>
      <c r="M76" t="s">
        <v>101</v>
      </c>
      <c r="N76">
        <v>75</v>
      </c>
      <c r="O76">
        <v>59</v>
      </c>
      <c r="P76">
        <v>14</v>
      </c>
      <c r="Q76">
        <v>7</v>
      </c>
      <c r="R76">
        <v>9</v>
      </c>
      <c r="S76">
        <v>10</v>
      </c>
      <c r="T76">
        <v>0.2</v>
      </c>
      <c r="U76">
        <v>9000</v>
      </c>
      <c r="V76">
        <v>0.86</v>
      </c>
      <c r="W76">
        <v>0.5</v>
      </c>
      <c r="X76">
        <v>1</v>
      </c>
      <c r="Y76">
        <v>2</v>
      </c>
      <c r="Z76">
        <v>18</v>
      </c>
      <c r="AA76">
        <v>0.2</v>
      </c>
      <c r="AB76">
        <v>12</v>
      </c>
      <c r="AC76">
        <v>618</v>
      </c>
      <c r="AD76">
        <v>93</v>
      </c>
      <c r="AE76">
        <v>49.1</v>
      </c>
      <c r="AF76">
        <v>2</v>
      </c>
      <c r="AG76">
        <v>3.4</v>
      </c>
      <c r="AH76">
        <v>248</v>
      </c>
    </row>
    <row r="77" spans="1:34" hidden="1" x14ac:dyDescent="0.3">
      <c r="A77" t="s">
        <v>340</v>
      </c>
      <c r="B77" t="s">
        <v>341</v>
      </c>
      <c r="C77" s="1" t="str">
        <f t="shared" si="10"/>
        <v>21:0716</v>
      </c>
      <c r="D77" s="1" t="str">
        <f t="shared" si="11"/>
        <v>21:0212</v>
      </c>
      <c r="E77" t="s">
        <v>342</v>
      </c>
      <c r="F77" t="s">
        <v>343</v>
      </c>
      <c r="H77">
        <v>61.397593299999997</v>
      </c>
      <c r="I77">
        <v>-135.70833160000001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106</v>
      </c>
      <c r="N77">
        <v>76</v>
      </c>
      <c r="O77">
        <v>71</v>
      </c>
      <c r="P77">
        <v>20</v>
      </c>
      <c r="Q77">
        <v>8</v>
      </c>
      <c r="R77">
        <v>12</v>
      </c>
      <c r="S77">
        <v>10</v>
      </c>
      <c r="T77">
        <v>0.2</v>
      </c>
      <c r="U77">
        <v>459</v>
      </c>
      <c r="V77">
        <v>1.71</v>
      </c>
      <c r="W77">
        <v>0.1</v>
      </c>
      <c r="X77">
        <v>3</v>
      </c>
      <c r="Y77">
        <v>1</v>
      </c>
      <c r="Z77">
        <v>31</v>
      </c>
      <c r="AA77">
        <v>0.3</v>
      </c>
      <c r="AB77">
        <v>4</v>
      </c>
      <c r="AC77">
        <v>901</v>
      </c>
      <c r="AD77">
        <v>88</v>
      </c>
      <c r="AE77">
        <v>13.4</v>
      </c>
      <c r="AF77">
        <v>2</v>
      </c>
      <c r="AG77">
        <v>2.2000000000000002</v>
      </c>
      <c r="AH77">
        <v>152</v>
      </c>
    </row>
    <row r="78" spans="1:34" hidden="1" x14ac:dyDescent="0.3">
      <c r="A78" t="s">
        <v>344</v>
      </c>
      <c r="B78" t="s">
        <v>345</v>
      </c>
      <c r="C78" s="1" t="str">
        <f t="shared" si="10"/>
        <v>21:0716</v>
      </c>
      <c r="D78" s="1" t="str">
        <f t="shared" si="11"/>
        <v>21:0212</v>
      </c>
      <c r="E78" t="s">
        <v>346</v>
      </c>
      <c r="F78" t="s">
        <v>347</v>
      </c>
      <c r="H78">
        <v>61.394497600000001</v>
      </c>
      <c r="I78">
        <v>-135.65422899999999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111</v>
      </c>
      <c r="N78">
        <v>77</v>
      </c>
      <c r="O78">
        <v>55</v>
      </c>
      <c r="P78">
        <v>29</v>
      </c>
      <c r="Q78">
        <v>5</v>
      </c>
      <c r="R78">
        <v>8</v>
      </c>
      <c r="S78">
        <v>4</v>
      </c>
      <c r="T78">
        <v>0.1</v>
      </c>
      <c r="U78">
        <v>43</v>
      </c>
      <c r="V78">
        <v>0.28999999999999998</v>
      </c>
      <c r="W78">
        <v>0.4</v>
      </c>
      <c r="X78">
        <v>0.5</v>
      </c>
      <c r="Y78">
        <v>1</v>
      </c>
      <c r="Z78">
        <v>6</v>
      </c>
      <c r="AA78">
        <v>0.3</v>
      </c>
      <c r="AB78">
        <v>7</v>
      </c>
      <c r="AC78">
        <v>332</v>
      </c>
      <c r="AD78">
        <v>78</v>
      </c>
      <c r="AE78">
        <v>51.2</v>
      </c>
      <c r="AF78">
        <v>2</v>
      </c>
      <c r="AG78">
        <v>0.8</v>
      </c>
      <c r="AH78">
        <v>235</v>
      </c>
    </row>
    <row r="79" spans="1:34" hidden="1" x14ac:dyDescent="0.3">
      <c r="A79" t="s">
        <v>348</v>
      </c>
      <c r="B79" t="s">
        <v>349</v>
      </c>
      <c r="C79" s="1" t="str">
        <f t="shared" si="10"/>
        <v>21:0716</v>
      </c>
      <c r="D79" s="1" t="str">
        <f t="shared" si="11"/>
        <v>21:0212</v>
      </c>
      <c r="E79" t="s">
        <v>350</v>
      </c>
      <c r="F79" t="s">
        <v>351</v>
      </c>
      <c r="H79">
        <v>61.374229399999997</v>
      </c>
      <c r="I79">
        <v>-135.68636140000001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116</v>
      </c>
      <c r="N79">
        <v>78</v>
      </c>
      <c r="O79">
        <v>51</v>
      </c>
      <c r="P79">
        <v>15</v>
      </c>
      <c r="Q79">
        <v>8</v>
      </c>
      <c r="R79">
        <v>12</v>
      </c>
      <c r="S79">
        <v>8</v>
      </c>
      <c r="T79">
        <v>0.1</v>
      </c>
      <c r="U79">
        <v>2100</v>
      </c>
      <c r="V79">
        <v>1.24</v>
      </c>
      <c r="W79">
        <v>0.2</v>
      </c>
      <c r="X79">
        <v>2</v>
      </c>
      <c r="Y79">
        <v>2</v>
      </c>
      <c r="Z79">
        <v>32</v>
      </c>
      <c r="AA79">
        <v>0.2</v>
      </c>
      <c r="AB79">
        <v>18</v>
      </c>
      <c r="AC79">
        <v>874</v>
      </c>
      <c r="AD79">
        <v>66</v>
      </c>
      <c r="AE79">
        <v>6</v>
      </c>
      <c r="AF79">
        <v>2</v>
      </c>
      <c r="AG79">
        <v>1.9</v>
      </c>
      <c r="AH79">
        <v>186</v>
      </c>
    </row>
    <row r="80" spans="1:34" hidden="1" x14ac:dyDescent="0.3">
      <c r="A80" t="s">
        <v>352</v>
      </c>
      <c r="B80" t="s">
        <v>353</v>
      </c>
      <c r="C80" s="1" t="str">
        <f t="shared" si="10"/>
        <v>21:0716</v>
      </c>
      <c r="D80" s="1" t="str">
        <f t="shared" si="11"/>
        <v>21:0212</v>
      </c>
      <c r="E80" t="s">
        <v>354</v>
      </c>
      <c r="F80" t="s">
        <v>355</v>
      </c>
      <c r="H80">
        <v>61.360875999999998</v>
      </c>
      <c r="I80">
        <v>-135.6562016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126</v>
      </c>
      <c r="N80">
        <v>79</v>
      </c>
      <c r="O80">
        <v>104</v>
      </c>
      <c r="P80">
        <v>44</v>
      </c>
      <c r="Q80">
        <v>17</v>
      </c>
      <c r="R80">
        <v>17</v>
      </c>
      <c r="S80">
        <v>12</v>
      </c>
      <c r="T80">
        <v>0.1</v>
      </c>
      <c r="U80">
        <v>574</v>
      </c>
      <c r="V80">
        <v>2.97</v>
      </c>
      <c r="W80">
        <v>0.3</v>
      </c>
      <c r="X80">
        <v>12</v>
      </c>
      <c r="Y80">
        <v>1</v>
      </c>
      <c r="Z80">
        <v>36</v>
      </c>
      <c r="AA80">
        <v>1.2</v>
      </c>
      <c r="AB80">
        <v>3</v>
      </c>
      <c r="AC80">
        <v>1250</v>
      </c>
      <c r="AD80">
        <v>176</v>
      </c>
      <c r="AE80">
        <v>4.8</v>
      </c>
      <c r="AF80">
        <v>2</v>
      </c>
      <c r="AG80">
        <v>2.2999999999999998</v>
      </c>
      <c r="AH80">
        <v>291</v>
      </c>
    </row>
    <row r="81" spans="1:34" hidden="1" x14ac:dyDescent="0.3">
      <c r="A81" t="s">
        <v>356</v>
      </c>
      <c r="B81" t="s">
        <v>357</v>
      </c>
      <c r="C81" s="1" t="str">
        <f t="shared" si="10"/>
        <v>21:0716</v>
      </c>
      <c r="D81" s="1" t="str">
        <f t="shared" si="11"/>
        <v>21:0212</v>
      </c>
      <c r="E81" t="s">
        <v>358</v>
      </c>
      <c r="F81" t="s">
        <v>359</v>
      </c>
      <c r="H81">
        <v>61.352805699999998</v>
      </c>
      <c r="I81">
        <v>-135.6905295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131</v>
      </c>
      <c r="N81">
        <v>80</v>
      </c>
      <c r="O81">
        <v>80</v>
      </c>
      <c r="P81">
        <v>17</v>
      </c>
      <c r="Q81">
        <v>9</v>
      </c>
      <c r="R81">
        <v>14</v>
      </c>
      <c r="S81">
        <v>10</v>
      </c>
      <c r="T81">
        <v>0.1</v>
      </c>
      <c r="U81">
        <v>7560</v>
      </c>
      <c r="V81">
        <v>1.77</v>
      </c>
      <c r="W81">
        <v>0.2</v>
      </c>
      <c r="X81">
        <v>2</v>
      </c>
      <c r="Y81">
        <v>1</v>
      </c>
      <c r="Z81">
        <v>42</v>
      </c>
      <c r="AA81">
        <v>0.3</v>
      </c>
      <c r="AB81">
        <v>2</v>
      </c>
      <c r="AC81">
        <v>1110</v>
      </c>
      <c r="AD81">
        <v>98</v>
      </c>
      <c r="AE81">
        <v>12.4</v>
      </c>
      <c r="AF81">
        <v>2</v>
      </c>
      <c r="AG81">
        <v>2.1</v>
      </c>
      <c r="AH81">
        <v>206</v>
      </c>
    </row>
    <row r="82" spans="1:34" hidden="1" x14ac:dyDescent="0.3">
      <c r="A82" t="s">
        <v>360</v>
      </c>
      <c r="B82" t="s">
        <v>361</v>
      </c>
      <c r="C82" s="1" t="str">
        <f t="shared" si="10"/>
        <v>21:0716</v>
      </c>
      <c r="D82" s="1" t="str">
        <f t="shared" si="11"/>
        <v>21:0212</v>
      </c>
      <c r="E82" t="s">
        <v>362</v>
      </c>
      <c r="F82" t="s">
        <v>363</v>
      </c>
      <c r="H82">
        <v>61.265948100000003</v>
      </c>
      <c r="I82">
        <v>-135.66857859999999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38</v>
      </c>
      <c r="N82">
        <v>81</v>
      </c>
      <c r="O82">
        <v>56</v>
      </c>
      <c r="P82">
        <v>21</v>
      </c>
      <c r="Q82">
        <v>10</v>
      </c>
      <c r="R82">
        <v>17</v>
      </c>
      <c r="S82">
        <v>13</v>
      </c>
      <c r="T82">
        <v>0.1</v>
      </c>
      <c r="U82">
        <v>634</v>
      </c>
      <c r="V82">
        <v>2.31</v>
      </c>
      <c r="W82">
        <v>0.1</v>
      </c>
      <c r="X82">
        <v>5</v>
      </c>
      <c r="Y82">
        <v>1</v>
      </c>
      <c r="Z82">
        <v>45</v>
      </c>
      <c r="AA82">
        <v>0.5</v>
      </c>
      <c r="AB82">
        <v>2</v>
      </c>
      <c r="AC82">
        <v>1010</v>
      </c>
      <c r="AD82">
        <v>70</v>
      </c>
      <c r="AE82">
        <v>1.6</v>
      </c>
      <c r="AF82">
        <v>2</v>
      </c>
      <c r="AG82">
        <v>1.5</v>
      </c>
      <c r="AH82">
        <v>243</v>
      </c>
    </row>
    <row r="83" spans="1:34" hidden="1" x14ac:dyDescent="0.3">
      <c r="A83" t="s">
        <v>364</v>
      </c>
      <c r="B83" t="s">
        <v>365</v>
      </c>
      <c r="C83" s="1" t="str">
        <f t="shared" si="10"/>
        <v>21:0716</v>
      </c>
      <c r="D83" s="1" t="str">
        <f t="shared" si="11"/>
        <v>21:0212</v>
      </c>
      <c r="E83" t="s">
        <v>366</v>
      </c>
      <c r="F83" t="s">
        <v>367</v>
      </c>
      <c r="H83">
        <v>61.3287567</v>
      </c>
      <c r="I83">
        <v>-135.74121109999999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43</v>
      </c>
      <c r="N83">
        <v>82</v>
      </c>
      <c r="O83">
        <v>75</v>
      </c>
      <c r="P83">
        <v>20</v>
      </c>
      <c r="Q83">
        <v>8</v>
      </c>
      <c r="R83">
        <v>12</v>
      </c>
      <c r="S83">
        <v>9</v>
      </c>
      <c r="T83">
        <v>0.1</v>
      </c>
      <c r="U83">
        <v>515</v>
      </c>
      <c r="V83">
        <v>1.75</v>
      </c>
      <c r="W83">
        <v>0.4</v>
      </c>
      <c r="X83">
        <v>2</v>
      </c>
      <c r="Y83">
        <v>1</v>
      </c>
      <c r="Z83">
        <v>22</v>
      </c>
      <c r="AA83">
        <v>0.3</v>
      </c>
      <c r="AB83">
        <v>3</v>
      </c>
      <c r="AC83">
        <v>932</v>
      </c>
      <c r="AD83">
        <v>107</v>
      </c>
      <c r="AE83">
        <v>22.4</v>
      </c>
      <c r="AF83">
        <v>2</v>
      </c>
      <c r="AG83">
        <v>2</v>
      </c>
      <c r="AH83">
        <v>206</v>
      </c>
    </row>
    <row r="84" spans="1:34" hidden="1" x14ac:dyDescent="0.3">
      <c r="A84" t="s">
        <v>368</v>
      </c>
      <c r="B84" t="s">
        <v>369</v>
      </c>
      <c r="C84" s="1" t="str">
        <f t="shared" si="10"/>
        <v>21:0716</v>
      </c>
      <c r="D84" s="1" t="str">
        <f t="shared" si="11"/>
        <v>21:0212</v>
      </c>
      <c r="E84" t="s">
        <v>370</v>
      </c>
      <c r="F84" t="s">
        <v>371</v>
      </c>
      <c r="H84">
        <v>61.301857499999997</v>
      </c>
      <c r="I84">
        <v>-135.68334279999999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48</v>
      </c>
      <c r="N84">
        <v>83</v>
      </c>
      <c r="O84">
        <v>80</v>
      </c>
      <c r="P84">
        <v>31</v>
      </c>
      <c r="Q84">
        <v>5</v>
      </c>
      <c r="R84">
        <v>12</v>
      </c>
      <c r="S84">
        <v>7</v>
      </c>
      <c r="T84">
        <v>0.1</v>
      </c>
      <c r="U84">
        <v>371</v>
      </c>
      <c r="V84">
        <v>0.99</v>
      </c>
      <c r="W84">
        <v>0.4</v>
      </c>
      <c r="X84">
        <v>1</v>
      </c>
      <c r="Y84">
        <v>1</v>
      </c>
      <c r="Z84">
        <v>22</v>
      </c>
      <c r="AA84">
        <v>0.3</v>
      </c>
      <c r="AB84">
        <v>5</v>
      </c>
      <c r="AC84">
        <v>540</v>
      </c>
      <c r="AD84">
        <v>215</v>
      </c>
      <c r="AE84">
        <v>43.3</v>
      </c>
      <c r="AF84">
        <v>2</v>
      </c>
      <c r="AG84">
        <v>2.2999999999999998</v>
      </c>
      <c r="AH84">
        <v>198</v>
      </c>
    </row>
    <row r="85" spans="1:34" hidden="1" x14ac:dyDescent="0.3">
      <c r="A85" t="s">
        <v>372</v>
      </c>
      <c r="B85" t="s">
        <v>373</v>
      </c>
      <c r="C85" s="1" t="str">
        <f t="shared" si="10"/>
        <v>21:0716</v>
      </c>
      <c r="D85" s="1" t="str">
        <f t="shared" si="11"/>
        <v>21:0212</v>
      </c>
      <c r="E85" t="s">
        <v>362</v>
      </c>
      <c r="F85" t="s">
        <v>374</v>
      </c>
      <c r="H85">
        <v>61.265948100000003</v>
      </c>
      <c r="I85">
        <v>-135.66857859999999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67</v>
      </c>
      <c r="N85">
        <v>84</v>
      </c>
      <c r="O85">
        <v>56</v>
      </c>
      <c r="P85">
        <v>21</v>
      </c>
      <c r="Q85">
        <v>10</v>
      </c>
      <c r="R85">
        <v>15</v>
      </c>
      <c r="S85">
        <v>13</v>
      </c>
      <c r="T85">
        <v>0.1</v>
      </c>
      <c r="U85">
        <v>551</v>
      </c>
      <c r="V85">
        <v>2.2400000000000002</v>
      </c>
      <c r="W85">
        <v>0.1</v>
      </c>
      <c r="X85">
        <v>4</v>
      </c>
      <c r="Y85">
        <v>1</v>
      </c>
      <c r="Z85">
        <v>44</v>
      </c>
      <c r="AA85">
        <v>0.4</v>
      </c>
      <c r="AB85">
        <v>3</v>
      </c>
      <c r="AC85">
        <v>999</v>
      </c>
      <c r="AD85">
        <v>78</v>
      </c>
      <c r="AE85">
        <v>3</v>
      </c>
      <c r="AF85">
        <v>2</v>
      </c>
      <c r="AG85">
        <v>1.7</v>
      </c>
      <c r="AH85">
        <v>245</v>
      </c>
    </row>
    <row r="86" spans="1:34" hidden="1" x14ac:dyDescent="0.3">
      <c r="A86" t="s">
        <v>375</v>
      </c>
      <c r="B86" t="s">
        <v>376</v>
      </c>
      <c r="C86" s="1" t="str">
        <f t="shared" si="10"/>
        <v>21:0716</v>
      </c>
      <c r="D86" s="1" t="str">
        <f t="shared" si="11"/>
        <v>21:0212</v>
      </c>
      <c r="E86" t="s">
        <v>362</v>
      </c>
      <c r="F86" t="s">
        <v>377</v>
      </c>
      <c r="H86">
        <v>61.265948100000003</v>
      </c>
      <c r="I86">
        <v>-135.66857859999999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71</v>
      </c>
      <c r="N86">
        <v>85</v>
      </c>
      <c r="O86">
        <v>54</v>
      </c>
      <c r="P86">
        <v>21</v>
      </c>
      <c r="Q86">
        <v>9</v>
      </c>
      <c r="R86">
        <v>16</v>
      </c>
      <c r="S86">
        <v>13</v>
      </c>
      <c r="T86">
        <v>0.1</v>
      </c>
      <c r="U86">
        <v>536</v>
      </c>
      <c r="V86">
        <v>2.38</v>
      </c>
      <c r="W86">
        <v>0.1</v>
      </c>
      <c r="X86">
        <v>4</v>
      </c>
      <c r="Y86">
        <v>1</v>
      </c>
      <c r="Z86">
        <v>39</v>
      </c>
      <c r="AA86">
        <v>0.4</v>
      </c>
      <c r="AB86">
        <v>2</v>
      </c>
      <c r="AC86">
        <v>962</v>
      </c>
      <c r="AD86">
        <v>73</v>
      </c>
      <c r="AE86">
        <v>2.2000000000000002</v>
      </c>
      <c r="AF86">
        <v>2</v>
      </c>
      <c r="AG86">
        <v>1.7</v>
      </c>
      <c r="AH86">
        <v>296</v>
      </c>
    </row>
    <row r="87" spans="1:34" hidden="1" x14ac:dyDescent="0.3">
      <c r="A87" t="s">
        <v>378</v>
      </c>
      <c r="B87" t="s">
        <v>379</v>
      </c>
      <c r="C87" s="1" t="str">
        <f t="shared" si="10"/>
        <v>21:0716</v>
      </c>
      <c r="D87" s="1" t="str">
        <f t="shared" si="11"/>
        <v>21:0212</v>
      </c>
      <c r="E87" t="s">
        <v>380</v>
      </c>
      <c r="F87" t="s">
        <v>381</v>
      </c>
      <c r="H87">
        <v>61.266367600000002</v>
      </c>
      <c r="I87">
        <v>-135.731686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53</v>
      </c>
      <c r="N87">
        <v>86</v>
      </c>
      <c r="O87">
        <v>19</v>
      </c>
      <c r="P87">
        <v>25</v>
      </c>
      <c r="Q87">
        <v>1</v>
      </c>
      <c r="R87">
        <v>6</v>
      </c>
      <c r="S87">
        <v>4</v>
      </c>
      <c r="T87">
        <v>0.1</v>
      </c>
      <c r="U87">
        <v>282</v>
      </c>
      <c r="V87">
        <v>0.48</v>
      </c>
      <c r="W87">
        <v>0.1</v>
      </c>
      <c r="X87">
        <v>1</v>
      </c>
      <c r="Y87">
        <v>1</v>
      </c>
      <c r="Z87">
        <v>15</v>
      </c>
      <c r="AA87">
        <v>0.1</v>
      </c>
      <c r="AB87">
        <v>2</v>
      </c>
      <c r="AC87">
        <v>580</v>
      </c>
      <c r="AD87">
        <v>61</v>
      </c>
      <c r="AE87">
        <v>35.1</v>
      </c>
      <c r="AF87">
        <v>2</v>
      </c>
      <c r="AG87">
        <v>2.2999999999999998</v>
      </c>
      <c r="AH87">
        <v>245</v>
      </c>
    </row>
    <row r="88" spans="1:34" hidden="1" x14ac:dyDescent="0.3">
      <c r="A88" t="s">
        <v>382</v>
      </c>
      <c r="B88" t="s">
        <v>383</v>
      </c>
      <c r="C88" s="1" t="str">
        <f t="shared" si="10"/>
        <v>21:0716</v>
      </c>
      <c r="D88" s="1" t="str">
        <f t="shared" si="11"/>
        <v>21:0212</v>
      </c>
      <c r="E88" t="s">
        <v>384</v>
      </c>
      <c r="F88" t="s">
        <v>385</v>
      </c>
      <c r="H88">
        <v>61.255478400000001</v>
      </c>
      <c r="I88">
        <v>-135.768843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58</v>
      </c>
      <c r="N88">
        <v>87</v>
      </c>
      <c r="O88">
        <v>61</v>
      </c>
      <c r="P88">
        <v>19</v>
      </c>
      <c r="Q88">
        <v>8</v>
      </c>
      <c r="R88">
        <v>14</v>
      </c>
      <c r="S88">
        <v>10</v>
      </c>
      <c r="T88">
        <v>0.1</v>
      </c>
      <c r="U88">
        <v>689</v>
      </c>
      <c r="V88">
        <v>2.11</v>
      </c>
      <c r="W88">
        <v>0.1</v>
      </c>
      <c r="X88">
        <v>4</v>
      </c>
      <c r="Y88">
        <v>1</v>
      </c>
      <c r="Z88">
        <v>42</v>
      </c>
      <c r="AA88">
        <v>0.3</v>
      </c>
      <c r="AB88">
        <v>2</v>
      </c>
      <c r="AC88">
        <v>903</v>
      </c>
      <c r="AD88">
        <v>49</v>
      </c>
      <c r="AE88">
        <v>9.6</v>
      </c>
      <c r="AF88">
        <v>2</v>
      </c>
      <c r="AG88">
        <v>1.7</v>
      </c>
      <c r="AH88">
        <v>221</v>
      </c>
    </row>
    <row r="89" spans="1:34" hidden="1" x14ac:dyDescent="0.3">
      <c r="A89" t="s">
        <v>386</v>
      </c>
      <c r="B89" t="s">
        <v>387</v>
      </c>
      <c r="C89" s="1" t="str">
        <f t="shared" si="10"/>
        <v>21:0716</v>
      </c>
      <c r="D89" s="1" t="str">
        <f>HYPERLINK("https://geochem.nrcan.gc.ca/cdogs/content/svy/svy_e.htm", "")</f>
        <v/>
      </c>
      <c r="G89" s="1" t="str">
        <f>HYPERLINK("https://geochem.nrcan.gc.ca/cdogs/content/cr_/cr_00079_e.htm", "79")</f>
        <v>79</v>
      </c>
      <c r="J89" t="s">
        <v>119</v>
      </c>
      <c r="K89" t="s">
        <v>120</v>
      </c>
      <c r="L89">
        <v>5</v>
      </c>
      <c r="M89" t="s">
        <v>121</v>
      </c>
      <c r="N89">
        <v>88</v>
      </c>
      <c r="O89">
        <v>114</v>
      </c>
      <c r="P89">
        <v>86</v>
      </c>
      <c r="Q89">
        <v>19</v>
      </c>
      <c r="R89">
        <v>227</v>
      </c>
      <c r="S89">
        <v>28</v>
      </c>
      <c r="T89">
        <v>0.1</v>
      </c>
      <c r="U89">
        <v>931</v>
      </c>
      <c r="V89">
        <v>3.43</v>
      </c>
      <c r="W89">
        <v>0.8</v>
      </c>
      <c r="X89">
        <v>10</v>
      </c>
      <c r="Y89">
        <v>1</v>
      </c>
      <c r="Z89">
        <v>75</v>
      </c>
      <c r="AA89">
        <v>0.5</v>
      </c>
      <c r="AB89">
        <v>4</v>
      </c>
      <c r="AC89">
        <v>762</v>
      </c>
      <c r="AD89">
        <v>39</v>
      </c>
      <c r="AE89">
        <v>3</v>
      </c>
      <c r="AF89">
        <v>2</v>
      </c>
      <c r="AG89">
        <v>3</v>
      </c>
      <c r="AH89">
        <v>421</v>
      </c>
    </row>
    <row r="90" spans="1:34" hidden="1" x14ac:dyDescent="0.3">
      <c r="A90" t="s">
        <v>388</v>
      </c>
      <c r="B90" t="s">
        <v>389</v>
      </c>
      <c r="C90" s="1" t="str">
        <f t="shared" si="10"/>
        <v>21:0716</v>
      </c>
      <c r="D90" s="1" t="str">
        <f t="shared" ref="D90:D116" si="14">HYPERLINK("https://geochem.nrcan.gc.ca/cdogs/content/svy/svy210212_e.htm", "21:0212")</f>
        <v>21:0212</v>
      </c>
      <c r="E90" t="s">
        <v>390</v>
      </c>
      <c r="F90" t="s">
        <v>391</v>
      </c>
      <c r="H90">
        <v>61.255759099999999</v>
      </c>
      <c r="I90">
        <v>-135.8610625</v>
      </c>
      <c r="J90" s="1" t="str">
        <f t="shared" ref="J90:J116" si="15">HYPERLINK("https://geochem.nrcan.gc.ca/cdogs/content/kwd/kwd020030_e.htm", "NGR bulk stream sediment")</f>
        <v>NGR bulk stream sediment</v>
      </c>
      <c r="K90" s="1" t="str">
        <f t="shared" ref="K90:K116" si="16">HYPERLINK("https://geochem.nrcan.gc.ca/cdogs/content/kwd/kwd080006_e.htm", "&lt;177 micron (NGR)")</f>
        <v>&lt;177 micron (NGR)</v>
      </c>
      <c r="L90">
        <v>5</v>
      </c>
      <c r="M90" t="s">
        <v>63</v>
      </c>
      <c r="N90">
        <v>89</v>
      </c>
      <c r="O90">
        <v>49</v>
      </c>
      <c r="P90">
        <v>9</v>
      </c>
      <c r="Q90">
        <v>8</v>
      </c>
      <c r="R90">
        <v>7</v>
      </c>
      <c r="S90">
        <v>7</v>
      </c>
      <c r="T90">
        <v>0.1</v>
      </c>
      <c r="U90">
        <v>327</v>
      </c>
      <c r="V90">
        <v>1.57</v>
      </c>
      <c r="W90">
        <v>0.1</v>
      </c>
      <c r="X90">
        <v>3</v>
      </c>
      <c r="Y90">
        <v>1</v>
      </c>
      <c r="Z90">
        <v>33</v>
      </c>
      <c r="AA90">
        <v>0.2</v>
      </c>
      <c r="AB90">
        <v>0.5</v>
      </c>
      <c r="AC90">
        <v>923</v>
      </c>
      <c r="AD90">
        <v>44</v>
      </c>
      <c r="AE90">
        <v>3.8</v>
      </c>
      <c r="AF90">
        <v>2</v>
      </c>
      <c r="AG90">
        <v>1.4</v>
      </c>
      <c r="AH90">
        <v>208</v>
      </c>
    </row>
    <row r="91" spans="1:34" hidden="1" x14ac:dyDescent="0.3">
      <c r="A91" t="s">
        <v>392</v>
      </c>
      <c r="B91" t="s">
        <v>393</v>
      </c>
      <c r="C91" s="1" t="str">
        <f t="shared" si="10"/>
        <v>21:0716</v>
      </c>
      <c r="D91" s="1" t="str">
        <f t="shared" si="14"/>
        <v>21:0212</v>
      </c>
      <c r="E91" t="s">
        <v>394</v>
      </c>
      <c r="F91" t="s">
        <v>395</v>
      </c>
      <c r="H91">
        <v>61.235554299999997</v>
      </c>
      <c r="I91">
        <v>-135.83009010000001</v>
      </c>
      <c r="J91" s="1" t="str">
        <f t="shared" si="15"/>
        <v>NGR bulk stream sediment</v>
      </c>
      <c r="K91" s="1" t="str">
        <f t="shared" si="16"/>
        <v>&lt;177 micron (NGR)</v>
      </c>
      <c r="L91">
        <v>5</v>
      </c>
      <c r="M91" t="s">
        <v>76</v>
      </c>
      <c r="N91">
        <v>90</v>
      </c>
      <c r="O91">
        <v>47</v>
      </c>
      <c r="P91">
        <v>10</v>
      </c>
      <c r="Q91">
        <v>6</v>
      </c>
      <c r="R91">
        <v>9</v>
      </c>
      <c r="S91">
        <v>8</v>
      </c>
      <c r="T91">
        <v>0.1</v>
      </c>
      <c r="U91">
        <v>191</v>
      </c>
      <c r="V91">
        <v>1.33</v>
      </c>
      <c r="W91">
        <v>0.1</v>
      </c>
      <c r="X91">
        <v>1</v>
      </c>
      <c r="Y91">
        <v>1</v>
      </c>
      <c r="Z91">
        <v>34</v>
      </c>
      <c r="AA91">
        <v>0.2</v>
      </c>
      <c r="AB91">
        <v>5</v>
      </c>
      <c r="AC91">
        <v>829</v>
      </c>
      <c r="AD91">
        <v>78</v>
      </c>
      <c r="AE91">
        <v>5.6</v>
      </c>
      <c r="AF91">
        <v>2</v>
      </c>
      <c r="AG91">
        <v>1.6</v>
      </c>
      <c r="AH91">
        <v>211</v>
      </c>
    </row>
    <row r="92" spans="1:34" hidden="1" x14ac:dyDescent="0.3">
      <c r="A92" t="s">
        <v>396</v>
      </c>
      <c r="B92" t="s">
        <v>397</v>
      </c>
      <c r="C92" s="1" t="str">
        <f t="shared" si="10"/>
        <v>21:0716</v>
      </c>
      <c r="D92" s="1" t="str">
        <f t="shared" si="14"/>
        <v>21:0212</v>
      </c>
      <c r="E92" t="s">
        <v>398</v>
      </c>
      <c r="F92" t="s">
        <v>399</v>
      </c>
      <c r="H92">
        <v>61.217198600000003</v>
      </c>
      <c r="I92">
        <v>-135.84101899999999</v>
      </c>
      <c r="J92" s="1" t="str">
        <f t="shared" si="15"/>
        <v>NGR bulk stream sediment</v>
      </c>
      <c r="K92" s="1" t="str">
        <f t="shared" si="16"/>
        <v>&lt;177 micron (NGR)</v>
      </c>
      <c r="L92">
        <v>5</v>
      </c>
      <c r="M92" t="s">
        <v>81</v>
      </c>
      <c r="N92">
        <v>91</v>
      </c>
      <c r="O92">
        <v>35</v>
      </c>
      <c r="P92">
        <v>8</v>
      </c>
      <c r="Q92">
        <v>5</v>
      </c>
      <c r="R92">
        <v>10</v>
      </c>
      <c r="S92">
        <v>7</v>
      </c>
      <c r="T92">
        <v>0.1</v>
      </c>
      <c r="U92">
        <v>164</v>
      </c>
      <c r="V92">
        <v>1.52</v>
      </c>
      <c r="W92">
        <v>0.1</v>
      </c>
      <c r="X92">
        <v>2</v>
      </c>
      <c r="Y92">
        <v>1</v>
      </c>
      <c r="Z92">
        <v>33</v>
      </c>
      <c r="AA92">
        <v>0.2</v>
      </c>
      <c r="AB92">
        <v>1</v>
      </c>
      <c r="AC92">
        <v>815</v>
      </c>
      <c r="AD92">
        <v>15</v>
      </c>
      <c r="AE92">
        <v>1.2</v>
      </c>
      <c r="AF92">
        <v>2</v>
      </c>
      <c r="AG92">
        <v>2.6</v>
      </c>
      <c r="AH92">
        <v>135</v>
      </c>
    </row>
    <row r="93" spans="1:34" hidden="1" x14ac:dyDescent="0.3">
      <c r="A93" t="s">
        <v>400</v>
      </c>
      <c r="B93" t="s">
        <v>401</v>
      </c>
      <c r="C93" s="1" t="str">
        <f t="shared" si="10"/>
        <v>21:0716</v>
      </c>
      <c r="D93" s="1" t="str">
        <f t="shared" si="14"/>
        <v>21:0212</v>
      </c>
      <c r="E93" t="s">
        <v>402</v>
      </c>
      <c r="F93" t="s">
        <v>403</v>
      </c>
      <c r="H93">
        <v>61.223326800000002</v>
      </c>
      <c r="I93">
        <v>-135.920266</v>
      </c>
      <c r="J93" s="1" t="str">
        <f t="shared" si="15"/>
        <v>NGR bulk stream sediment</v>
      </c>
      <c r="K93" s="1" t="str">
        <f t="shared" si="16"/>
        <v>&lt;177 micron (NGR)</v>
      </c>
      <c r="L93">
        <v>5</v>
      </c>
      <c r="M93" t="s">
        <v>86</v>
      </c>
      <c r="N93">
        <v>92</v>
      </c>
      <c r="O93">
        <v>49</v>
      </c>
      <c r="P93">
        <v>33</v>
      </c>
      <c r="Q93">
        <v>7</v>
      </c>
      <c r="R93">
        <v>9</v>
      </c>
      <c r="S93">
        <v>6</v>
      </c>
      <c r="T93">
        <v>0.1</v>
      </c>
      <c r="U93">
        <v>1160</v>
      </c>
      <c r="V93">
        <v>0.97</v>
      </c>
      <c r="W93">
        <v>0.1</v>
      </c>
      <c r="X93">
        <v>1</v>
      </c>
      <c r="Y93">
        <v>1</v>
      </c>
      <c r="Z93">
        <v>20</v>
      </c>
      <c r="AA93">
        <v>0.2</v>
      </c>
      <c r="AB93">
        <v>6</v>
      </c>
      <c r="AC93">
        <v>876</v>
      </c>
      <c r="AD93">
        <v>90</v>
      </c>
      <c r="AE93">
        <v>26.5</v>
      </c>
      <c r="AF93">
        <v>2</v>
      </c>
      <c r="AG93">
        <v>2.2000000000000002</v>
      </c>
      <c r="AH93">
        <v>197</v>
      </c>
    </row>
    <row r="94" spans="1:34" hidden="1" x14ac:dyDescent="0.3">
      <c r="A94" t="s">
        <v>404</v>
      </c>
      <c r="B94" t="s">
        <v>405</v>
      </c>
      <c r="C94" s="1" t="str">
        <f t="shared" si="10"/>
        <v>21:0716</v>
      </c>
      <c r="D94" s="1" t="str">
        <f t="shared" si="14"/>
        <v>21:0212</v>
      </c>
      <c r="E94" t="s">
        <v>406</v>
      </c>
      <c r="F94" t="s">
        <v>407</v>
      </c>
      <c r="H94">
        <v>61.204736799999999</v>
      </c>
      <c r="I94">
        <v>-135.928898</v>
      </c>
      <c r="J94" s="1" t="str">
        <f t="shared" si="15"/>
        <v>NGR bulk stream sediment</v>
      </c>
      <c r="K94" s="1" t="str">
        <f t="shared" si="16"/>
        <v>&lt;177 micron (NGR)</v>
      </c>
      <c r="L94">
        <v>5</v>
      </c>
      <c r="M94" t="s">
        <v>91</v>
      </c>
      <c r="N94">
        <v>93</v>
      </c>
      <c r="O94">
        <v>55</v>
      </c>
      <c r="P94">
        <v>20</v>
      </c>
      <c r="Q94">
        <v>6</v>
      </c>
      <c r="R94">
        <v>14</v>
      </c>
      <c r="S94">
        <v>11</v>
      </c>
      <c r="T94">
        <v>0.1</v>
      </c>
      <c r="U94">
        <v>428</v>
      </c>
      <c r="V94">
        <v>2.11</v>
      </c>
      <c r="W94">
        <v>0.1</v>
      </c>
      <c r="X94">
        <v>2</v>
      </c>
      <c r="Y94">
        <v>1</v>
      </c>
      <c r="Z94">
        <v>42</v>
      </c>
      <c r="AA94">
        <v>0.2</v>
      </c>
      <c r="AB94">
        <v>4</v>
      </c>
      <c r="AC94">
        <v>832</v>
      </c>
      <c r="AD94">
        <v>54</v>
      </c>
      <c r="AE94">
        <v>14</v>
      </c>
      <c r="AF94">
        <v>2</v>
      </c>
      <c r="AG94">
        <v>1.9</v>
      </c>
      <c r="AH94">
        <v>167</v>
      </c>
    </row>
    <row r="95" spans="1:34" hidden="1" x14ac:dyDescent="0.3">
      <c r="A95" t="s">
        <v>408</v>
      </c>
      <c r="B95" t="s">
        <v>409</v>
      </c>
      <c r="C95" s="1" t="str">
        <f t="shared" si="10"/>
        <v>21:0716</v>
      </c>
      <c r="D95" s="1" t="str">
        <f t="shared" si="14"/>
        <v>21:0212</v>
      </c>
      <c r="E95" t="s">
        <v>410</v>
      </c>
      <c r="F95" t="s">
        <v>411</v>
      </c>
      <c r="H95">
        <v>61.252158399999999</v>
      </c>
      <c r="I95">
        <v>-135.95620510000001</v>
      </c>
      <c r="J95" s="1" t="str">
        <f t="shared" si="15"/>
        <v>NGR bulk stream sediment</v>
      </c>
      <c r="K95" s="1" t="str">
        <f t="shared" si="16"/>
        <v>&lt;177 micron (NGR)</v>
      </c>
      <c r="L95">
        <v>5</v>
      </c>
      <c r="M95" t="s">
        <v>96</v>
      </c>
      <c r="N95">
        <v>94</v>
      </c>
      <c r="O95">
        <v>24</v>
      </c>
      <c r="P95">
        <v>8</v>
      </c>
      <c r="Q95">
        <v>5</v>
      </c>
      <c r="R95">
        <v>8</v>
      </c>
      <c r="S95">
        <v>7</v>
      </c>
      <c r="T95">
        <v>0.1</v>
      </c>
      <c r="U95">
        <v>145</v>
      </c>
      <c r="V95">
        <v>1.47</v>
      </c>
      <c r="W95">
        <v>0.1</v>
      </c>
      <c r="X95">
        <v>2</v>
      </c>
      <c r="Y95">
        <v>1</v>
      </c>
      <c r="Z95">
        <v>30</v>
      </c>
      <c r="AA95">
        <v>0.2</v>
      </c>
      <c r="AB95">
        <v>1</v>
      </c>
      <c r="AC95">
        <v>849</v>
      </c>
      <c r="AD95">
        <v>15</v>
      </c>
      <c r="AE95">
        <v>0.5</v>
      </c>
      <c r="AF95">
        <v>2</v>
      </c>
      <c r="AG95">
        <v>2</v>
      </c>
      <c r="AH95">
        <v>179</v>
      </c>
    </row>
    <row r="96" spans="1:34" hidden="1" x14ac:dyDescent="0.3">
      <c r="A96" t="s">
        <v>412</v>
      </c>
      <c r="B96" t="s">
        <v>413</v>
      </c>
      <c r="C96" s="1" t="str">
        <f t="shared" si="10"/>
        <v>21:0716</v>
      </c>
      <c r="D96" s="1" t="str">
        <f t="shared" si="14"/>
        <v>21:0212</v>
      </c>
      <c r="E96" t="s">
        <v>414</v>
      </c>
      <c r="F96" t="s">
        <v>415</v>
      </c>
      <c r="H96">
        <v>61.167569299999997</v>
      </c>
      <c r="I96">
        <v>-135.9376187</v>
      </c>
      <c r="J96" s="1" t="str">
        <f t="shared" si="15"/>
        <v>NGR bulk stream sediment</v>
      </c>
      <c r="K96" s="1" t="str">
        <f t="shared" si="16"/>
        <v>&lt;177 micron (NGR)</v>
      </c>
      <c r="L96">
        <v>5</v>
      </c>
      <c r="M96" t="s">
        <v>101</v>
      </c>
      <c r="N96">
        <v>95</v>
      </c>
      <c r="O96">
        <v>31</v>
      </c>
      <c r="P96">
        <v>11</v>
      </c>
      <c r="Q96">
        <v>5</v>
      </c>
      <c r="R96">
        <v>8</v>
      </c>
      <c r="S96">
        <v>6</v>
      </c>
      <c r="T96">
        <v>0.1</v>
      </c>
      <c r="U96">
        <v>174</v>
      </c>
      <c r="V96">
        <v>1.23</v>
      </c>
      <c r="W96">
        <v>0.1</v>
      </c>
      <c r="X96">
        <v>1</v>
      </c>
      <c r="Y96">
        <v>1</v>
      </c>
      <c r="Z96">
        <v>22</v>
      </c>
      <c r="AA96">
        <v>0.2</v>
      </c>
      <c r="AB96">
        <v>0.5</v>
      </c>
      <c r="AC96">
        <v>953</v>
      </c>
      <c r="AD96">
        <v>15</v>
      </c>
      <c r="AE96">
        <v>3.6</v>
      </c>
      <c r="AF96">
        <v>2</v>
      </c>
      <c r="AG96">
        <v>1.7</v>
      </c>
      <c r="AH96">
        <v>171</v>
      </c>
    </row>
    <row r="97" spans="1:34" hidden="1" x14ac:dyDescent="0.3">
      <c r="A97" t="s">
        <v>416</v>
      </c>
      <c r="B97" t="s">
        <v>417</v>
      </c>
      <c r="C97" s="1" t="str">
        <f t="shared" si="10"/>
        <v>21:0716</v>
      </c>
      <c r="D97" s="1" t="str">
        <f t="shared" si="14"/>
        <v>21:0212</v>
      </c>
      <c r="E97" t="s">
        <v>418</v>
      </c>
      <c r="F97" t="s">
        <v>419</v>
      </c>
      <c r="H97">
        <v>61.173629200000001</v>
      </c>
      <c r="I97">
        <v>-135.9272757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106</v>
      </c>
      <c r="N97">
        <v>96</v>
      </c>
      <c r="O97">
        <v>61</v>
      </c>
      <c r="P97">
        <v>19</v>
      </c>
      <c r="Q97">
        <v>7</v>
      </c>
      <c r="R97">
        <v>9</v>
      </c>
      <c r="S97">
        <v>8</v>
      </c>
      <c r="T97">
        <v>0.2</v>
      </c>
      <c r="U97">
        <v>366</v>
      </c>
      <c r="V97">
        <v>1.62</v>
      </c>
      <c r="W97">
        <v>0.1</v>
      </c>
      <c r="X97">
        <v>1</v>
      </c>
      <c r="Y97">
        <v>1</v>
      </c>
      <c r="Z97">
        <v>32</v>
      </c>
      <c r="AA97">
        <v>0.2</v>
      </c>
      <c r="AB97">
        <v>6</v>
      </c>
      <c r="AC97">
        <v>949</v>
      </c>
      <c r="AD97">
        <v>49</v>
      </c>
      <c r="AE97">
        <v>18.8</v>
      </c>
      <c r="AF97">
        <v>2</v>
      </c>
      <c r="AG97">
        <v>2.2999999999999998</v>
      </c>
      <c r="AH97">
        <v>165</v>
      </c>
    </row>
    <row r="98" spans="1:34" hidden="1" x14ac:dyDescent="0.3">
      <c r="A98" t="s">
        <v>420</v>
      </c>
      <c r="B98" t="s">
        <v>421</v>
      </c>
      <c r="C98" s="1" t="str">
        <f t="shared" si="10"/>
        <v>21:0716</v>
      </c>
      <c r="D98" s="1" t="str">
        <f t="shared" si="14"/>
        <v>21:0212</v>
      </c>
      <c r="E98" t="s">
        <v>422</v>
      </c>
      <c r="F98" t="s">
        <v>423</v>
      </c>
      <c r="H98">
        <v>61.178509699999999</v>
      </c>
      <c r="I98">
        <v>-135.84569619999999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111</v>
      </c>
      <c r="N98">
        <v>97</v>
      </c>
      <c r="O98">
        <v>9</v>
      </c>
      <c r="P98">
        <v>6</v>
      </c>
      <c r="Q98">
        <v>5</v>
      </c>
      <c r="R98">
        <v>1</v>
      </c>
      <c r="S98">
        <v>4</v>
      </c>
      <c r="T98">
        <v>0.1</v>
      </c>
      <c r="U98">
        <v>19</v>
      </c>
      <c r="V98">
        <v>0.31</v>
      </c>
      <c r="W98">
        <v>0.1</v>
      </c>
      <c r="X98">
        <v>0.5</v>
      </c>
      <c r="Y98">
        <v>1</v>
      </c>
      <c r="Z98">
        <v>9</v>
      </c>
      <c r="AA98">
        <v>0.1</v>
      </c>
      <c r="AB98">
        <v>2</v>
      </c>
      <c r="AC98">
        <v>832</v>
      </c>
      <c r="AD98">
        <v>20</v>
      </c>
      <c r="AE98">
        <v>10.199999999999999</v>
      </c>
      <c r="AF98">
        <v>2</v>
      </c>
      <c r="AG98">
        <v>2.2000000000000002</v>
      </c>
      <c r="AH98">
        <v>252</v>
      </c>
    </row>
    <row r="99" spans="1:34" hidden="1" x14ac:dyDescent="0.3">
      <c r="A99" t="s">
        <v>424</v>
      </c>
      <c r="B99" t="s">
        <v>425</v>
      </c>
      <c r="C99" s="1" t="str">
        <f t="shared" si="10"/>
        <v>21:0716</v>
      </c>
      <c r="D99" s="1" t="str">
        <f t="shared" si="14"/>
        <v>21:0212</v>
      </c>
      <c r="E99" t="s">
        <v>426</v>
      </c>
      <c r="F99" t="s">
        <v>427</v>
      </c>
      <c r="H99">
        <v>61.219811900000003</v>
      </c>
      <c r="I99">
        <v>-135.71924780000001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116</v>
      </c>
      <c r="N99">
        <v>98</v>
      </c>
      <c r="O99">
        <v>48</v>
      </c>
      <c r="P99">
        <v>21</v>
      </c>
      <c r="Q99">
        <v>8</v>
      </c>
      <c r="R99">
        <v>8</v>
      </c>
      <c r="S99">
        <v>6</v>
      </c>
      <c r="T99">
        <v>0.1</v>
      </c>
      <c r="U99">
        <v>657</v>
      </c>
      <c r="V99">
        <v>1.1299999999999999</v>
      </c>
      <c r="W99">
        <v>0.1</v>
      </c>
      <c r="X99">
        <v>3</v>
      </c>
      <c r="Y99">
        <v>7</v>
      </c>
      <c r="Z99">
        <v>53</v>
      </c>
      <c r="AA99">
        <v>0.2</v>
      </c>
      <c r="AB99">
        <v>43</v>
      </c>
      <c r="AC99">
        <v>658</v>
      </c>
      <c r="AD99">
        <v>24</v>
      </c>
      <c r="AE99">
        <v>5.6</v>
      </c>
      <c r="AF99">
        <v>2</v>
      </c>
      <c r="AG99">
        <v>1.5</v>
      </c>
      <c r="AH99">
        <v>216</v>
      </c>
    </row>
    <row r="100" spans="1:34" hidden="1" x14ac:dyDescent="0.3">
      <c r="A100" t="s">
        <v>428</v>
      </c>
      <c r="B100" t="s">
        <v>429</v>
      </c>
      <c r="C100" s="1" t="str">
        <f t="shared" si="10"/>
        <v>21:0716</v>
      </c>
      <c r="D100" s="1" t="str">
        <f t="shared" si="14"/>
        <v>21:0212</v>
      </c>
      <c r="E100" t="s">
        <v>430</v>
      </c>
      <c r="F100" t="s">
        <v>431</v>
      </c>
      <c r="H100">
        <v>61.2347933</v>
      </c>
      <c r="I100">
        <v>-135.71297709999999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126</v>
      </c>
      <c r="N100">
        <v>99</v>
      </c>
      <c r="O100">
        <v>153</v>
      </c>
      <c r="P100">
        <v>26</v>
      </c>
      <c r="Q100">
        <v>6</v>
      </c>
      <c r="R100">
        <v>8</v>
      </c>
      <c r="S100">
        <v>6</v>
      </c>
      <c r="T100">
        <v>0.1</v>
      </c>
      <c r="U100">
        <v>2380</v>
      </c>
      <c r="V100">
        <v>0.83</v>
      </c>
      <c r="W100">
        <v>0.8</v>
      </c>
      <c r="X100">
        <v>1</v>
      </c>
      <c r="Y100">
        <v>1</v>
      </c>
      <c r="Z100">
        <v>9</v>
      </c>
      <c r="AA100">
        <v>0.2</v>
      </c>
      <c r="AB100">
        <v>10</v>
      </c>
      <c r="AC100">
        <v>574</v>
      </c>
      <c r="AD100">
        <v>68</v>
      </c>
      <c r="AE100">
        <v>51.7</v>
      </c>
      <c r="AF100">
        <v>2</v>
      </c>
      <c r="AG100">
        <v>1.3</v>
      </c>
      <c r="AH100">
        <v>182</v>
      </c>
    </row>
    <row r="101" spans="1:34" hidden="1" x14ac:dyDescent="0.3">
      <c r="A101" t="s">
        <v>432</v>
      </c>
      <c r="B101" t="s">
        <v>433</v>
      </c>
      <c r="C101" s="1" t="str">
        <f t="shared" si="10"/>
        <v>21:0716</v>
      </c>
      <c r="D101" s="1" t="str">
        <f t="shared" si="14"/>
        <v>21:0212</v>
      </c>
      <c r="E101" t="s">
        <v>434</v>
      </c>
      <c r="F101" t="s">
        <v>435</v>
      </c>
      <c r="H101">
        <v>61.2492302</v>
      </c>
      <c r="I101">
        <v>-135.6236279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131</v>
      </c>
      <c r="N101">
        <v>100</v>
      </c>
      <c r="O101">
        <v>18</v>
      </c>
      <c r="P101">
        <v>8</v>
      </c>
      <c r="Q101">
        <v>1</v>
      </c>
      <c r="R101">
        <v>4</v>
      </c>
      <c r="S101">
        <v>4</v>
      </c>
      <c r="T101">
        <v>0.1</v>
      </c>
      <c r="U101">
        <v>38</v>
      </c>
      <c r="V101">
        <v>0.64</v>
      </c>
      <c r="W101">
        <v>0.1</v>
      </c>
      <c r="X101">
        <v>0.5</v>
      </c>
      <c r="Y101">
        <v>1</v>
      </c>
      <c r="Z101">
        <v>11</v>
      </c>
      <c r="AA101">
        <v>0.1</v>
      </c>
      <c r="AB101">
        <v>3</v>
      </c>
      <c r="AC101">
        <v>800</v>
      </c>
      <c r="AD101">
        <v>20</v>
      </c>
      <c r="AE101">
        <v>13.8</v>
      </c>
      <c r="AF101">
        <v>2</v>
      </c>
      <c r="AG101">
        <v>1.8</v>
      </c>
      <c r="AH101">
        <v>263</v>
      </c>
    </row>
    <row r="102" spans="1:34" hidden="1" x14ac:dyDescent="0.3">
      <c r="A102" t="s">
        <v>436</v>
      </c>
      <c r="B102" t="s">
        <v>437</v>
      </c>
      <c r="C102" s="1" t="str">
        <f t="shared" si="10"/>
        <v>21:0716</v>
      </c>
      <c r="D102" s="1" t="str">
        <f t="shared" si="14"/>
        <v>21:0212</v>
      </c>
      <c r="E102" t="s">
        <v>438</v>
      </c>
      <c r="F102" t="s">
        <v>439</v>
      </c>
      <c r="H102">
        <v>61.287425200000001</v>
      </c>
      <c r="I102">
        <v>-135.5039457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440</v>
      </c>
      <c r="N102">
        <v>101</v>
      </c>
      <c r="O102">
        <v>76</v>
      </c>
      <c r="P102">
        <v>32</v>
      </c>
      <c r="Q102">
        <v>12</v>
      </c>
      <c r="R102">
        <v>14</v>
      </c>
      <c r="S102">
        <v>9</v>
      </c>
      <c r="T102">
        <v>0.1</v>
      </c>
      <c r="U102">
        <v>214</v>
      </c>
      <c r="V102">
        <v>2.17</v>
      </c>
      <c r="W102">
        <v>0.1</v>
      </c>
      <c r="X102">
        <v>4</v>
      </c>
      <c r="Y102">
        <v>1</v>
      </c>
      <c r="Z102">
        <v>41</v>
      </c>
      <c r="AA102">
        <v>0.9</v>
      </c>
      <c r="AB102">
        <v>1</v>
      </c>
      <c r="AC102">
        <v>1010</v>
      </c>
      <c r="AD102">
        <v>73</v>
      </c>
      <c r="AE102">
        <v>3.6</v>
      </c>
      <c r="AF102">
        <v>2</v>
      </c>
      <c r="AG102">
        <v>2</v>
      </c>
      <c r="AH102">
        <v>185</v>
      </c>
    </row>
    <row r="103" spans="1:34" hidden="1" x14ac:dyDescent="0.3">
      <c r="A103" t="s">
        <v>441</v>
      </c>
      <c r="B103" t="s">
        <v>442</v>
      </c>
      <c r="C103" s="1" t="str">
        <f t="shared" si="10"/>
        <v>21:0716</v>
      </c>
      <c r="D103" s="1" t="str">
        <f t="shared" si="14"/>
        <v>21:0212</v>
      </c>
      <c r="E103" t="s">
        <v>443</v>
      </c>
      <c r="F103" t="s">
        <v>444</v>
      </c>
      <c r="H103">
        <v>61.225836100000002</v>
      </c>
      <c r="I103">
        <v>-135.5931836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43</v>
      </c>
      <c r="N103">
        <v>102</v>
      </c>
      <c r="O103">
        <v>77</v>
      </c>
      <c r="P103">
        <v>34</v>
      </c>
      <c r="Q103">
        <v>8</v>
      </c>
      <c r="R103">
        <v>37</v>
      </c>
      <c r="S103">
        <v>31</v>
      </c>
      <c r="T103">
        <v>0.1</v>
      </c>
      <c r="U103">
        <v>6340</v>
      </c>
      <c r="V103">
        <v>2.02</v>
      </c>
      <c r="W103">
        <v>0.2</v>
      </c>
      <c r="X103">
        <v>1</v>
      </c>
      <c r="Y103">
        <v>2</v>
      </c>
      <c r="Z103">
        <v>32</v>
      </c>
      <c r="AA103">
        <v>0.2</v>
      </c>
      <c r="AB103">
        <v>11</v>
      </c>
      <c r="AC103">
        <v>1170</v>
      </c>
      <c r="AD103">
        <v>223</v>
      </c>
      <c r="AE103">
        <v>38.799999999999997</v>
      </c>
      <c r="AF103">
        <v>2</v>
      </c>
      <c r="AG103">
        <v>1.8</v>
      </c>
      <c r="AH103">
        <v>221</v>
      </c>
    </row>
    <row r="104" spans="1:34" hidden="1" x14ac:dyDescent="0.3">
      <c r="A104" t="s">
        <v>445</v>
      </c>
      <c r="B104" t="s">
        <v>446</v>
      </c>
      <c r="C104" s="1" t="str">
        <f t="shared" si="10"/>
        <v>21:0716</v>
      </c>
      <c r="D104" s="1" t="str">
        <f t="shared" si="14"/>
        <v>21:0212</v>
      </c>
      <c r="E104" t="s">
        <v>447</v>
      </c>
      <c r="F104" t="s">
        <v>448</v>
      </c>
      <c r="H104">
        <v>61.2374972</v>
      </c>
      <c r="I104">
        <v>-135.57253879999999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48</v>
      </c>
      <c r="N104">
        <v>103</v>
      </c>
      <c r="O104">
        <v>58</v>
      </c>
      <c r="P104">
        <v>18</v>
      </c>
      <c r="Q104">
        <v>10</v>
      </c>
      <c r="R104">
        <v>12</v>
      </c>
      <c r="S104">
        <v>7</v>
      </c>
      <c r="T104">
        <v>0.1</v>
      </c>
      <c r="U104">
        <v>401</v>
      </c>
      <c r="V104">
        <v>1.63</v>
      </c>
      <c r="W104">
        <v>0.1</v>
      </c>
      <c r="X104">
        <v>3</v>
      </c>
      <c r="Y104">
        <v>6</v>
      </c>
      <c r="Z104">
        <v>35</v>
      </c>
      <c r="AA104">
        <v>0.2</v>
      </c>
      <c r="AB104">
        <v>38</v>
      </c>
      <c r="AC104">
        <v>703</v>
      </c>
      <c r="AD104">
        <v>34</v>
      </c>
      <c r="AE104">
        <v>10.8</v>
      </c>
      <c r="AF104">
        <v>2</v>
      </c>
      <c r="AG104">
        <v>1.6</v>
      </c>
      <c r="AH104">
        <v>197</v>
      </c>
    </row>
    <row r="105" spans="1:34" hidden="1" x14ac:dyDescent="0.3">
      <c r="A105" t="s">
        <v>449</v>
      </c>
      <c r="B105" t="s">
        <v>450</v>
      </c>
      <c r="C105" s="1" t="str">
        <f t="shared" si="10"/>
        <v>21:0716</v>
      </c>
      <c r="D105" s="1" t="str">
        <f t="shared" si="14"/>
        <v>21:0212</v>
      </c>
      <c r="E105" t="s">
        <v>451</v>
      </c>
      <c r="F105" t="s">
        <v>452</v>
      </c>
      <c r="H105">
        <v>61.2679787</v>
      </c>
      <c r="I105">
        <v>-135.56992339999999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453</v>
      </c>
      <c r="N105">
        <v>104</v>
      </c>
      <c r="O105">
        <v>79</v>
      </c>
      <c r="P105">
        <v>24</v>
      </c>
      <c r="Q105">
        <v>9</v>
      </c>
      <c r="R105">
        <v>15</v>
      </c>
      <c r="S105">
        <v>9</v>
      </c>
      <c r="T105">
        <v>0.1</v>
      </c>
      <c r="U105">
        <v>261</v>
      </c>
      <c r="V105">
        <v>1.59</v>
      </c>
      <c r="W105">
        <v>0.2</v>
      </c>
      <c r="X105">
        <v>3</v>
      </c>
      <c r="Y105">
        <v>1</v>
      </c>
      <c r="Z105">
        <v>29</v>
      </c>
      <c r="AA105">
        <v>0.5</v>
      </c>
      <c r="AB105">
        <v>8</v>
      </c>
      <c r="AC105">
        <v>764</v>
      </c>
      <c r="AD105">
        <v>121</v>
      </c>
      <c r="AE105">
        <v>26.5</v>
      </c>
      <c r="AF105">
        <v>2</v>
      </c>
      <c r="AG105">
        <v>2.4</v>
      </c>
      <c r="AH105">
        <v>71</v>
      </c>
    </row>
    <row r="106" spans="1:34" hidden="1" x14ac:dyDescent="0.3">
      <c r="A106" t="s">
        <v>454</v>
      </c>
      <c r="B106" t="s">
        <v>455</v>
      </c>
      <c r="C106" s="1" t="str">
        <f t="shared" si="10"/>
        <v>21:0716</v>
      </c>
      <c r="D106" s="1" t="str">
        <f t="shared" si="14"/>
        <v>21:0212</v>
      </c>
      <c r="E106" t="s">
        <v>451</v>
      </c>
      <c r="F106" t="s">
        <v>456</v>
      </c>
      <c r="H106">
        <v>61.2679787</v>
      </c>
      <c r="I106">
        <v>-135.56992339999999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457</v>
      </c>
      <c r="N106">
        <v>105</v>
      </c>
      <c r="O106">
        <v>75</v>
      </c>
      <c r="P106">
        <v>22</v>
      </c>
      <c r="Q106">
        <v>8</v>
      </c>
      <c r="R106">
        <v>15</v>
      </c>
      <c r="S106">
        <v>10</v>
      </c>
      <c r="T106">
        <v>0.1</v>
      </c>
      <c r="U106">
        <v>279</v>
      </c>
      <c r="V106">
        <v>1.61</v>
      </c>
      <c r="W106">
        <v>0.1</v>
      </c>
      <c r="X106">
        <v>3</v>
      </c>
      <c r="Y106">
        <v>1</v>
      </c>
      <c r="Z106">
        <v>22</v>
      </c>
      <c r="AA106">
        <v>0.3</v>
      </c>
      <c r="AB106">
        <v>8</v>
      </c>
      <c r="AC106">
        <v>792</v>
      </c>
      <c r="AD106">
        <v>123</v>
      </c>
      <c r="AE106">
        <v>22.2</v>
      </c>
      <c r="AF106">
        <v>2</v>
      </c>
      <c r="AG106">
        <v>2.1</v>
      </c>
      <c r="AH106">
        <v>184</v>
      </c>
    </row>
    <row r="107" spans="1:34" hidden="1" x14ac:dyDescent="0.3">
      <c r="A107" t="s">
        <v>458</v>
      </c>
      <c r="B107" t="s">
        <v>459</v>
      </c>
      <c r="C107" s="1" t="str">
        <f t="shared" si="10"/>
        <v>21:0716</v>
      </c>
      <c r="D107" s="1" t="str">
        <f t="shared" si="14"/>
        <v>21:0212</v>
      </c>
      <c r="E107" t="s">
        <v>438</v>
      </c>
      <c r="F107" t="s">
        <v>460</v>
      </c>
      <c r="H107">
        <v>61.287425200000001</v>
      </c>
      <c r="I107">
        <v>-135.5039457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461</v>
      </c>
      <c r="N107">
        <v>106</v>
      </c>
      <c r="O107">
        <v>77</v>
      </c>
      <c r="P107">
        <v>32</v>
      </c>
      <c r="Q107">
        <v>13</v>
      </c>
      <c r="R107">
        <v>14</v>
      </c>
      <c r="S107">
        <v>10</v>
      </c>
      <c r="T107">
        <v>0.1</v>
      </c>
      <c r="U107">
        <v>218</v>
      </c>
      <c r="V107">
        <v>2.06</v>
      </c>
      <c r="W107">
        <v>0.1</v>
      </c>
      <c r="X107">
        <v>4</v>
      </c>
      <c r="Y107">
        <v>1</v>
      </c>
      <c r="Z107">
        <v>28</v>
      </c>
      <c r="AA107">
        <v>0.8</v>
      </c>
      <c r="AB107">
        <v>5</v>
      </c>
      <c r="AC107">
        <v>985</v>
      </c>
      <c r="AD107">
        <v>58</v>
      </c>
      <c r="AE107">
        <v>4.8</v>
      </c>
      <c r="AF107">
        <v>2</v>
      </c>
      <c r="AG107">
        <v>2.1</v>
      </c>
      <c r="AH107">
        <v>244</v>
      </c>
    </row>
    <row r="108" spans="1:34" hidden="1" x14ac:dyDescent="0.3">
      <c r="A108" t="s">
        <v>462</v>
      </c>
      <c r="B108" t="s">
        <v>463</v>
      </c>
      <c r="C108" s="1" t="str">
        <f t="shared" si="10"/>
        <v>21:0716</v>
      </c>
      <c r="D108" s="1" t="str">
        <f t="shared" si="14"/>
        <v>21:0212</v>
      </c>
      <c r="E108" t="s">
        <v>464</v>
      </c>
      <c r="F108" t="s">
        <v>465</v>
      </c>
      <c r="H108">
        <v>61.3066435</v>
      </c>
      <c r="I108">
        <v>-135.5486319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53</v>
      </c>
      <c r="N108">
        <v>107</v>
      </c>
      <c r="O108">
        <v>87</v>
      </c>
      <c r="P108">
        <v>44</v>
      </c>
      <c r="Q108">
        <v>15</v>
      </c>
      <c r="R108">
        <v>16</v>
      </c>
      <c r="S108">
        <v>12</v>
      </c>
      <c r="T108">
        <v>0.1</v>
      </c>
      <c r="U108">
        <v>401</v>
      </c>
      <c r="V108">
        <v>2.4</v>
      </c>
      <c r="W108">
        <v>0.1</v>
      </c>
      <c r="X108">
        <v>6</v>
      </c>
      <c r="Y108">
        <v>1</v>
      </c>
      <c r="Z108">
        <v>45</v>
      </c>
      <c r="AA108">
        <v>0.9</v>
      </c>
      <c r="AB108">
        <v>4</v>
      </c>
      <c r="AC108">
        <v>971</v>
      </c>
      <c r="AD108">
        <v>71</v>
      </c>
      <c r="AE108">
        <v>3</v>
      </c>
      <c r="AF108">
        <v>2</v>
      </c>
      <c r="AG108">
        <v>1.9</v>
      </c>
      <c r="AH108">
        <v>251</v>
      </c>
    </row>
    <row r="109" spans="1:34" hidden="1" x14ac:dyDescent="0.3">
      <c r="A109" t="s">
        <v>466</v>
      </c>
      <c r="B109" t="s">
        <v>467</v>
      </c>
      <c r="C109" s="1" t="str">
        <f t="shared" si="10"/>
        <v>21:0716</v>
      </c>
      <c r="D109" s="1" t="str">
        <f t="shared" si="14"/>
        <v>21:0212</v>
      </c>
      <c r="E109" t="s">
        <v>468</v>
      </c>
      <c r="F109" t="s">
        <v>469</v>
      </c>
      <c r="H109">
        <v>61.353550800000001</v>
      </c>
      <c r="I109">
        <v>-135.5553984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58</v>
      </c>
      <c r="N109">
        <v>108</v>
      </c>
      <c r="O109">
        <v>111</v>
      </c>
      <c r="P109">
        <v>30</v>
      </c>
      <c r="Q109">
        <v>9</v>
      </c>
      <c r="R109">
        <v>13</v>
      </c>
      <c r="S109">
        <v>10</v>
      </c>
      <c r="T109">
        <v>0.1</v>
      </c>
      <c r="U109">
        <v>3980</v>
      </c>
      <c r="V109">
        <v>2.04</v>
      </c>
      <c r="W109">
        <v>0.3</v>
      </c>
      <c r="X109">
        <v>2</v>
      </c>
      <c r="Y109">
        <v>1</v>
      </c>
      <c r="Z109">
        <v>31</v>
      </c>
      <c r="AA109">
        <v>0.3</v>
      </c>
      <c r="AB109">
        <v>4</v>
      </c>
      <c r="AC109">
        <v>696</v>
      </c>
      <c r="AD109">
        <v>62</v>
      </c>
      <c r="AE109">
        <v>25.4</v>
      </c>
      <c r="AF109">
        <v>2</v>
      </c>
      <c r="AG109">
        <v>2</v>
      </c>
      <c r="AH109">
        <v>208</v>
      </c>
    </row>
    <row r="110" spans="1:34" hidden="1" x14ac:dyDescent="0.3">
      <c r="A110" t="s">
        <v>470</v>
      </c>
      <c r="B110" t="s">
        <v>471</v>
      </c>
      <c r="C110" s="1" t="str">
        <f t="shared" si="10"/>
        <v>21:0716</v>
      </c>
      <c r="D110" s="1" t="str">
        <f t="shared" si="14"/>
        <v>21:0212</v>
      </c>
      <c r="E110" t="s">
        <v>472</v>
      </c>
      <c r="F110" t="s">
        <v>473</v>
      </c>
      <c r="H110">
        <v>61.375709399999998</v>
      </c>
      <c r="I110">
        <v>-135.54826940000001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63</v>
      </c>
      <c r="N110">
        <v>109</v>
      </c>
      <c r="O110">
        <v>68</v>
      </c>
      <c r="P110">
        <v>15</v>
      </c>
      <c r="Q110">
        <v>7</v>
      </c>
      <c r="R110">
        <v>10</v>
      </c>
      <c r="S110">
        <v>8</v>
      </c>
      <c r="T110">
        <v>0.1</v>
      </c>
      <c r="U110">
        <v>163</v>
      </c>
      <c r="V110">
        <v>1.3</v>
      </c>
      <c r="W110">
        <v>0.1</v>
      </c>
      <c r="X110">
        <v>1</v>
      </c>
      <c r="Y110">
        <v>1</v>
      </c>
      <c r="Z110">
        <v>31</v>
      </c>
      <c r="AA110">
        <v>0.2</v>
      </c>
      <c r="AB110">
        <v>3</v>
      </c>
      <c r="AC110">
        <v>935</v>
      </c>
      <c r="AD110">
        <v>40</v>
      </c>
      <c r="AE110">
        <v>6.4</v>
      </c>
      <c r="AF110">
        <v>2</v>
      </c>
      <c r="AG110">
        <v>2.1</v>
      </c>
      <c r="AH110">
        <v>184</v>
      </c>
    </row>
    <row r="111" spans="1:34" hidden="1" x14ac:dyDescent="0.3">
      <c r="A111" t="s">
        <v>474</v>
      </c>
      <c r="B111" t="s">
        <v>475</v>
      </c>
      <c r="C111" s="1" t="str">
        <f t="shared" si="10"/>
        <v>21:0716</v>
      </c>
      <c r="D111" s="1" t="str">
        <f t="shared" si="14"/>
        <v>21:0212</v>
      </c>
      <c r="E111" t="s">
        <v>476</v>
      </c>
      <c r="F111" t="s">
        <v>477</v>
      </c>
      <c r="H111">
        <v>61.400457000000003</v>
      </c>
      <c r="I111">
        <v>-135.620104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76</v>
      </c>
      <c r="N111">
        <v>110</v>
      </c>
      <c r="O111">
        <v>92</v>
      </c>
      <c r="P111">
        <v>27</v>
      </c>
      <c r="Q111">
        <v>9</v>
      </c>
      <c r="R111">
        <v>12</v>
      </c>
      <c r="S111">
        <v>10</v>
      </c>
      <c r="T111">
        <v>0.1</v>
      </c>
      <c r="U111">
        <v>324</v>
      </c>
      <c r="V111">
        <v>1.85</v>
      </c>
      <c r="W111">
        <v>0.1</v>
      </c>
      <c r="X111">
        <v>3</v>
      </c>
      <c r="Y111">
        <v>1</v>
      </c>
      <c r="Z111">
        <v>42</v>
      </c>
      <c r="AA111">
        <v>0.4</v>
      </c>
      <c r="AB111">
        <v>5</v>
      </c>
      <c r="AC111">
        <v>1030</v>
      </c>
      <c r="AD111">
        <v>75</v>
      </c>
      <c r="AE111">
        <v>8.6</v>
      </c>
      <c r="AF111">
        <v>2</v>
      </c>
      <c r="AG111">
        <v>1.8</v>
      </c>
      <c r="AH111">
        <v>206</v>
      </c>
    </row>
    <row r="112" spans="1:34" hidden="1" x14ac:dyDescent="0.3">
      <c r="A112" t="s">
        <v>478</v>
      </c>
      <c r="B112" t="s">
        <v>479</v>
      </c>
      <c r="C112" s="1" t="str">
        <f t="shared" si="10"/>
        <v>21:0716</v>
      </c>
      <c r="D112" s="1" t="str">
        <f t="shared" si="14"/>
        <v>21:0212</v>
      </c>
      <c r="E112" t="s">
        <v>480</v>
      </c>
      <c r="F112" t="s">
        <v>481</v>
      </c>
      <c r="H112">
        <v>61.465115699999998</v>
      </c>
      <c r="I112">
        <v>-135.72667609999999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81</v>
      </c>
      <c r="N112">
        <v>111</v>
      </c>
      <c r="O112">
        <v>89</v>
      </c>
      <c r="P112">
        <v>34</v>
      </c>
      <c r="Q112">
        <v>12</v>
      </c>
      <c r="R112">
        <v>17</v>
      </c>
      <c r="S112">
        <v>12</v>
      </c>
      <c r="T112">
        <v>0.1</v>
      </c>
      <c r="U112">
        <v>421</v>
      </c>
      <c r="V112">
        <v>2.38</v>
      </c>
      <c r="W112">
        <v>0.1</v>
      </c>
      <c r="X112">
        <v>5</v>
      </c>
      <c r="Y112">
        <v>1</v>
      </c>
      <c r="Z112">
        <v>50</v>
      </c>
      <c r="AA112">
        <v>0.5</v>
      </c>
      <c r="AB112">
        <v>2</v>
      </c>
      <c r="AC112">
        <v>1130</v>
      </c>
      <c r="AD112">
        <v>62</v>
      </c>
      <c r="AE112">
        <v>6.4</v>
      </c>
      <c r="AF112">
        <v>2</v>
      </c>
      <c r="AG112">
        <v>2</v>
      </c>
    </row>
    <row r="113" spans="1:34" hidden="1" x14ac:dyDescent="0.3">
      <c r="A113" t="s">
        <v>482</v>
      </c>
      <c r="B113" t="s">
        <v>483</v>
      </c>
      <c r="C113" s="1" t="str">
        <f t="shared" si="10"/>
        <v>21:0716</v>
      </c>
      <c r="D113" s="1" t="str">
        <f t="shared" si="14"/>
        <v>21:0212</v>
      </c>
      <c r="E113" t="s">
        <v>484</v>
      </c>
      <c r="F113" t="s">
        <v>485</v>
      </c>
      <c r="H113">
        <v>61.450407200000001</v>
      </c>
      <c r="I113">
        <v>-135.66950360000001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86</v>
      </c>
      <c r="N113">
        <v>112</v>
      </c>
      <c r="O113">
        <v>113</v>
      </c>
      <c r="P113">
        <v>36</v>
      </c>
      <c r="Q113">
        <v>10</v>
      </c>
      <c r="R113">
        <v>13</v>
      </c>
      <c r="S113">
        <v>8</v>
      </c>
      <c r="T113">
        <v>0.1</v>
      </c>
      <c r="U113">
        <v>481</v>
      </c>
      <c r="V113">
        <v>1.38</v>
      </c>
      <c r="W113">
        <v>0.1</v>
      </c>
      <c r="X113">
        <v>4</v>
      </c>
      <c r="Y113">
        <v>1</v>
      </c>
      <c r="Z113">
        <v>32</v>
      </c>
      <c r="AA113">
        <v>0.5</v>
      </c>
      <c r="AB113">
        <v>7</v>
      </c>
      <c r="AC113">
        <v>777</v>
      </c>
      <c r="AD113">
        <v>67</v>
      </c>
      <c r="AE113">
        <v>28</v>
      </c>
      <c r="AF113">
        <v>2</v>
      </c>
      <c r="AG113">
        <v>2.2000000000000002</v>
      </c>
      <c r="AH113">
        <v>175</v>
      </c>
    </row>
    <row r="114" spans="1:34" hidden="1" x14ac:dyDescent="0.3">
      <c r="A114" t="s">
        <v>486</v>
      </c>
      <c r="B114" t="s">
        <v>487</v>
      </c>
      <c r="C114" s="1" t="str">
        <f t="shared" si="10"/>
        <v>21:0716</v>
      </c>
      <c r="D114" s="1" t="str">
        <f t="shared" si="14"/>
        <v>21:0212</v>
      </c>
      <c r="E114" t="s">
        <v>488</v>
      </c>
      <c r="F114" t="s">
        <v>489</v>
      </c>
      <c r="H114">
        <v>61.443932400000001</v>
      </c>
      <c r="I114">
        <v>-135.62068500000001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91</v>
      </c>
      <c r="N114">
        <v>113</v>
      </c>
      <c r="O114">
        <v>78</v>
      </c>
      <c r="P114">
        <v>20</v>
      </c>
      <c r="Q114">
        <v>9</v>
      </c>
      <c r="R114">
        <v>11</v>
      </c>
      <c r="S114">
        <v>9</v>
      </c>
      <c r="T114">
        <v>0.1</v>
      </c>
      <c r="U114">
        <v>179</v>
      </c>
      <c r="V114">
        <v>1.57</v>
      </c>
      <c r="W114">
        <v>0.1</v>
      </c>
      <c r="X114">
        <v>2</v>
      </c>
      <c r="Y114">
        <v>1</v>
      </c>
      <c r="Z114">
        <v>40</v>
      </c>
      <c r="AA114">
        <v>0.3</v>
      </c>
      <c r="AB114">
        <v>3</v>
      </c>
      <c r="AC114">
        <v>963</v>
      </c>
      <c r="AD114">
        <v>36</v>
      </c>
      <c r="AE114">
        <v>9.1999999999999993</v>
      </c>
      <c r="AF114">
        <v>2</v>
      </c>
      <c r="AG114">
        <v>2.2999999999999998</v>
      </c>
      <c r="AH114">
        <v>196</v>
      </c>
    </row>
    <row r="115" spans="1:34" hidden="1" x14ac:dyDescent="0.3">
      <c r="A115" t="s">
        <v>490</v>
      </c>
      <c r="B115" t="s">
        <v>491</v>
      </c>
      <c r="C115" s="1" t="str">
        <f t="shared" si="10"/>
        <v>21:0716</v>
      </c>
      <c r="D115" s="1" t="str">
        <f t="shared" si="14"/>
        <v>21:0212</v>
      </c>
      <c r="E115" t="s">
        <v>492</v>
      </c>
      <c r="F115" t="s">
        <v>493</v>
      </c>
      <c r="H115">
        <v>61.421375900000001</v>
      </c>
      <c r="I115">
        <v>-135.63537819999999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96</v>
      </c>
      <c r="N115">
        <v>114</v>
      </c>
      <c r="O115">
        <v>99</v>
      </c>
      <c r="P115">
        <v>39</v>
      </c>
      <c r="Q115">
        <v>16</v>
      </c>
      <c r="R115">
        <v>19</v>
      </c>
      <c r="S115">
        <v>13</v>
      </c>
      <c r="T115">
        <v>0.1</v>
      </c>
      <c r="U115">
        <v>636</v>
      </c>
      <c r="V115">
        <v>2.5</v>
      </c>
      <c r="W115">
        <v>0.1</v>
      </c>
      <c r="X115">
        <v>5</v>
      </c>
      <c r="Y115">
        <v>1</v>
      </c>
      <c r="Z115">
        <v>50</v>
      </c>
      <c r="AA115">
        <v>0.8</v>
      </c>
      <c r="AB115">
        <v>5</v>
      </c>
      <c r="AC115">
        <v>1300</v>
      </c>
      <c r="AD115">
        <v>49</v>
      </c>
      <c r="AE115">
        <v>9</v>
      </c>
      <c r="AF115">
        <v>2</v>
      </c>
      <c r="AG115">
        <v>2.2000000000000002</v>
      </c>
      <c r="AH115">
        <v>130</v>
      </c>
    </row>
    <row r="116" spans="1:34" hidden="1" x14ac:dyDescent="0.3">
      <c r="A116" t="s">
        <v>494</v>
      </c>
      <c r="B116" t="s">
        <v>495</v>
      </c>
      <c r="C116" s="1" t="str">
        <f t="shared" si="10"/>
        <v>21:0716</v>
      </c>
      <c r="D116" s="1" t="str">
        <f t="shared" si="14"/>
        <v>21:0212</v>
      </c>
      <c r="E116" t="s">
        <v>496</v>
      </c>
      <c r="F116" t="s">
        <v>497</v>
      </c>
      <c r="H116">
        <v>61.410145200000002</v>
      </c>
      <c r="I116">
        <v>-135.61780479999999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101</v>
      </c>
      <c r="N116">
        <v>115</v>
      </c>
      <c r="O116">
        <v>64</v>
      </c>
      <c r="P116">
        <v>31</v>
      </c>
      <c r="Q116">
        <v>10</v>
      </c>
      <c r="R116">
        <v>13</v>
      </c>
      <c r="S116">
        <v>11</v>
      </c>
      <c r="T116">
        <v>0.1</v>
      </c>
      <c r="U116">
        <v>345</v>
      </c>
      <c r="V116">
        <v>2.27</v>
      </c>
      <c r="W116">
        <v>0.1</v>
      </c>
      <c r="X116">
        <v>5</v>
      </c>
      <c r="Y116">
        <v>1</v>
      </c>
      <c r="Z116">
        <v>46</v>
      </c>
      <c r="AA116">
        <v>0.6</v>
      </c>
      <c r="AB116">
        <v>5</v>
      </c>
      <c r="AC116">
        <v>1030</v>
      </c>
      <c r="AD116">
        <v>31</v>
      </c>
      <c r="AE116">
        <v>1.6</v>
      </c>
      <c r="AF116">
        <v>2</v>
      </c>
      <c r="AG116">
        <v>2</v>
      </c>
      <c r="AH116">
        <v>215</v>
      </c>
    </row>
    <row r="117" spans="1:34" hidden="1" x14ac:dyDescent="0.3">
      <c r="A117" t="s">
        <v>498</v>
      </c>
      <c r="B117" t="s">
        <v>499</v>
      </c>
      <c r="C117" s="1" t="str">
        <f t="shared" si="10"/>
        <v>21:0716</v>
      </c>
      <c r="D117" s="1" t="str">
        <f>HYPERLINK("https://geochem.nrcan.gc.ca/cdogs/content/svy/svy_e.htm", "")</f>
        <v/>
      </c>
      <c r="G117" s="1" t="str">
        <f>HYPERLINK("https://geochem.nrcan.gc.ca/cdogs/content/cr_/cr_00079_e.htm", "79")</f>
        <v>79</v>
      </c>
      <c r="J117" t="s">
        <v>119</v>
      </c>
      <c r="K117" t="s">
        <v>120</v>
      </c>
      <c r="L117">
        <v>6</v>
      </c>
      <c r="M117" t="s">
        <v>121</v>
      </c>
      <c r="N117">
        <v>116</v>
      </c>
      <c r="O117">
        <v>111</v>
      </c>
      <c r="P117">
        <v>84</v>
      </c>
      <c r="Q117">
        <v>20</v>
      </c>
      <c r="R117">
        <v>229</v>
      </c>
      <c r="S117">
        <v>26</v>
      </c>
      <c r="T117">
        <v>0.1</v>
      </c>
      <c r="U117">
        <v>879</v>
      </c>
      <c r="V117">
        <v>3.32</v>
      </c>
      <c r="W117">
        <v>0.9</v>
      </c>
      <c r="X117">
        <v>10</v>
      </c>
      <c r="Y117">
        <v>1</v>
      </c>
      <c r="Z117">
        <v>73</v>
      </c>
      <c r="AA117">
        <v>0.6</v>
      </c>
      <c r="AB117">
        <v>4</v>
      </c>
      <c r="AC117">
        <v>776</v>
      </c>
      <c r="AD117">
        <v>40</v>
      </c>
      <c r="AE117">
        <v>3.2</v>
      </c>
      <c r="AF117">
        <v>4</v>
      </c>
      <c r="AG117">
        <v>3</v>
      </c>
      <c r="AH117">
        <v>455</v>
      </c>
    </row>
    <row r="118" spans="1:34" hidden="1" x14ac:dyDescent="0.3">
      <c r="A118" t="s">
        <v>500</v>
      </c>
      <c r="B118" t="s">
        <v>501</v>
      </c>
      <c r="C118" s="1" t="str">
        <f t="shared" si="10"/>
        <v>21:0716</v>
      </c>
      <c r="D118" s="1" t="str">
        <f t="shared" ref="D118:D130" si="17">HYPERLINK("https://geochem.nrcan.gc.ca/cdogs/content/svy/svy210212_e.htm", "21:0212")</f>
        <v>21:0212</v>
      </c>
      <c r="E118" t="s">
        <v>502</v>
      </c>
      <c r="F118" t="s">
        <v>503</v>
      </c>
      <c r="H118">
        <v>61.400391399999997</v>
      </c>
      <c r="I118">
        <v>-135.56076110000001</v>
      </c>
      <c r="J118" s="1" t="str">
        <f t="shared" ref="J118:J130" si="18">HYPERLINK("https://geochem.nrcan.gc.ca/cdogs/content/kwd/kwd020030_e.htm", "NGR bulk stream sediment")</f>
        <v>NGR bulk stream sediment</v>
      </c>
      <c r="K118" s="1" t="str">
        <f t="shared" ref="K118:K130" si="19">HYPERLINK("https://geochem.nrcan.gc.ca/cdogs/content/kwd/kwd080006_e.htm", "&lt;177 micron (NGR)")</f>
        <v>&lt;177 micron (NGR)</v>
      </c>
      <c r="L118">
        <v>6</v>
      </c>
      <c r="M118" t="s">
        <v>106</v>
      </c>
      <c r="N118">
        <v>117</v>
      </c>
      <c r="O118">
        <v>75</v>
      </c>
      <c r="P118">
        <v>23</v>
      </c>
      <c r="Q118">
        <v>10</v>
      </c>
      <c r="R118">
        <v>11</v>
      </c>
      <c r="S118">
        <v>9</v>
      </c>
      <c r="T118">
        <v>0.1</v>
      </c>
      <c r="U118">
        <v>323</v>
      </c>
      <c r="V118">
        <v>1.83</v>
      </c>
      <c r="W118">
        <v>0.1</v>
      </c>
      <c r="X118">
        <v>4</v>
      </c>
      <c r="Y118">
        <v>1</v>
      </c>
      <c r="Z118">
        <v>41</v>
      </c>
      <c r="AA118">
        <v>0.5</v>
      </c>
      <c r="AB118">
        <v>5</v>
      </c>
      <c r="AC118">
        <v>966</v>
      </c>
      <c r="AD118">
        <v>40</v>
      </c>
      <c r="AE118">
        <v>6.6</v>
      </c>
      <c r="AF118">
        <v>2</v>
      </c>
      <c r="AG118">
        <v>2</v>
      </c>
      <c r="AH118">
        <v>79</v>
      </c>
    </row>
    <row r="119" spans="1:34" hidden="1" x14ac:dyDescent="0.3">
      <c r="A119" t="s">
        <v>504</v>
      </c>
      <c r="B119" t="s">
        <v>505</v>
      </c>
      <c r="C119" s="1" t="str">
        <f t="shared" si="10"/>
        <v>21:0716</v>
      </c>
      <c r="D119" s="1" t="str">
        <f t="shared" si="17"/>
        <v>21:0212</v>
      </c>
      <c r="E119" t="s">
        <v>506</v>
      </c>
      <c r="F119" t="s">
        <v>507</v>
      </c>
      <c r="H119">
        <v>61.396842800000002</v>
      </c>
      <c r="I119">
        <v>-135.47670410000001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111</v>
      </c>
      <c r="N119">
        <v>118</v>
      </c>
      <c r="O119">
        <v>53</v>
      </c>
      <c r="P119">
        <v>34</v>
      </c>
      <c r="Q119">
        <v>7</v>
      </c>
      <c r="R119">
        <v>8</v>
      </c>
      <c r="S119">
        <v>6</v>
      </c>
      <c r="T119">
        <v>0.1</v>
      </c>
      <c r="U119">
        <v>267</v>
      </c>
      <c r="V119">
        <v>0.7</v>
      </c>
      <c r="W119">
        <v>0.1</v>
      </c>
      <c r="X119">
        <v>1</v>
      </c>
      <c r="Y119">
        <v>1</v>
      </c>
      <c r="Z119">
        <v>20</v>
      </c>
      <c r="AA119">
        <v>0.4</v>
      </c>
      <c r="AB119">
        <v>9</v>
      </c>
      <c r="AC119">
        <v>685</v>
      </c>
      <c r="AD119">
        <v>89</v>
      </c>
      <c r="AE119">
        <v>26.7</v>
      </c>
      <c r="AF119">
        <v>2</v>
      </c>
      <c r="AG119">
        <v>2.2000000000000002</v>
      </c>
      <c r="AH119">
        <v>258</v>
      </c>
    </row>
    <row r="120" spans="1:34" hidden="1" x14ac:dyDescent="0.3">
      <c r="A120" t="s">
        <v>508</v>
      </c>
      <c r="B120" t="s">
        <v>509</v>
      </c>
      <c r="C120" s="1" t="str">
        <f t="shared" si="10"/>
        <v>21:0716</v>
      </c>
      <c r="D120" s="1" t="str">
        <f t="shared" si="17"/>
        <v>21:0212</v>
      </c>
      <c r="E120" t="s">
        <v>510</v>
      </c>
      <c r="F120" t="s">
        <v>511</v>
      </c>
      <c r="H120">
        <v>61.411755800000002</v>
      </c>
      <c r="I120">
        <v>-135.43899819999999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116</v>
      </c>
      <c r="N120">
        <v>119</v>
      </c>
      <c r="O120">
        <v>29</v>
      </c>
      <c r="P120">
        <v>19</v>
      </c>
      <c r="Q120">
        <v>7</v>
      </c>
      <c r="R120">
        <v>5</v>
      </c>
      <c r="S120">
        <v>6</v>
      </c>
      <c r="T120">
        <v>0.1</v>
      </c>
      <c r="U120">
        <v>169</v>
      </c>
      <c r="V120">
        <v>0.56999999999999995</v>
      </c>
      <c r="W120">
        <v>0.1</v>
      </c>
      <c r="X120">
        <v>2</v>
      </c>
      <c r="Y120">
        <v>1</v>
      </c>
      <c r="Z120">
        <v>16</v>
      </c>
      <c r="AA120">
        <v>0.2</v>
      </c>
      <c r="AB120">
        <v>2</v>
      </c>
      <c r="AC120">
        <v>842</v>
      </c>
      <c r="AD120">
        <v>27</v>
      </c>
      <c r="AE120">
        <v>13.6</v>
      </c>
      <c r="AF120">
        <v>2</v>
      </c>
      <c r="AG120">
        <v>1.9</v>
      </c>
      <c r="AH120">
        <v>244</v>
      </c>
    </row>
    <row r="121" spans="1:34" hidden="1" x14ac:dyDescent="0.3">
      <c r="A121" t="s">
        <v>512</v>
      </c>
      <c r="B121" t="s">
        <v>513</v>
      </c>
      <c r="C121" s="1" t="str">
        <f t="shared" si="10"/>
        <v>21:0716</v>
      </c>
      <c r="D121" s="1" t="str">
        <f t="shared" si="17"/>
        <v>21:0212</v>
      </c>
      <c r="E121" t="s">
        <v>514</v>
      </c>
      <c r="F121" t="s">
        <v>515</v>
      </c>
      <c r="H121">
        <v>61.408777600000001</v>
      </c>
      <c r="I121">
        <v>-135.36218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126</v>
      </c>
      <c r="N121">
        <v>120</v>
      </c>
      <c r="O121">
        <v>106</v>
      </c>
      <c r="P121">
        <v>37</v>
      </c>
      <c r="Q121">
        <v>12</v>
      </c>
      <c r="R121">
        <v>21</v>
      </c>
      <c r="S121">
        <v>11</v>
      </c>
      <c r="T121">
        <v>0.1</v>
      </c>
      <c r="U121">
        <v>936</v>
      </c>
      <c r="V121">
        <v>2.12</v>
      </c>
      <c r="W121">
        <v>0.2</v>
      </c>
      <c r="X121">
        <v>3</v>
      </c>
      <c r="Y121">
        <v>1</v>
      </c>
      <c r="Z121">
        <v>50</v>
      </c>
      <c r="AA121">
        <v>0.4</v>
      </c>
      <c r="AB121">
        <v>6</v>
      </c>
      <c r="AC121">
        <v>883</v>
      </c>
      <c r="AD121">
        <v>40</v>
      </c>
      <c r="AE121">
        <v>24.2</v>
      </c>
      <c r="AF121">
        <v>2</v>
      </c>
      <c r="AG121">
        <v>2.6</v>
      </c>
      <c r="AH121">
        <v>232</v>
      </c>
    </row>
    <row r="122" spans="1:34" hidden="1" x14ac:dyDescent="0.3">
      <c r="A122" t="s">
        <v>516</v>
      </c>
      <c r="B122" t="s">
        <v>517</v>
      </c>
      <c r="C122" s="1" t="str">
        <f t="shared" si="10"/>
        <v>21:0716</v>
      </c>
      <c r="D122" s="1" t="str">
        <f t="shared" si="17"/>
        <v>21:0212</v>
      </c>
      <c r="E122" t="s">
        <v>518</v>
      </c>
      <c r="F122" t="s">
        <v>519</v>
      </c>
      <c r="H122">
        <v>61.431229799999997</v>
      </c>
      <c r="I122">
        <v>-135.3231151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38</v>
      </c>
      <c r="N122">
        <v>121</v>
      </c>
      <c r="O122">
        <v>39</v>
      </c>
      <c r="P122">
        <v>14</v>
      </c>
      <c r="Q122">
        <v>8</v>
      </c>
      <c r="R122">
        <v>14</v>
      </c>
      <c r="S122">
        <v>7</v>
      </c>
      <c r="T122">
        <v>0.1</v>
      </c>
      <c r="U122">
        <v>210</v>
      </c>
      <c r="V122">
        <v>1.39</v>
      </c>
      <c r="W122">
        <v>0.1</v>
      </c>
      <c r="X122">
        <v>6</v>
      </c>
      <c r="Y122">
        <v>1</v>
      </c>
      <c r="Z122">
        <v>29</v>
      </c>
      <c r="AA122">
        <v>0.2</v>
      </c>
      <c r="AB122">
        <v>7</v>
      </c>
      <c r="AC122">
        <v>1020</v>
      </c>
      <c r="AD122">
        <v>13</v>
      </c>
      <c r="AE122">
        <v>3</v>
      </c>
      <c r="AF122">
        <v>2</v>
      </c>
      <c r="AG122">
        <v>2.2000000000000002</v>
      </c>
      <c r="AH122">
        <v>174</v>
      </c>
    </row>
    <row r="123" spans="1:34" hidden="1" x14ac:dyDescent="0.3">
      <c r="A123" t="s">
        <v>520</v>
      </c>
      <c r="B123" t="s">
        <v>521</v>
      </c>
      <c r="C123" s="1" t="str">
        <f t="shared" si="10"/>
        <v>21:0716</v>
      </c>
      <c r="D123" s="1" t="str">
        <f t="shared" si="17"/>
        <v>21:0212</v>
      </c>
      <c r="E123" t="s">
        <v>522</v>
      </c>
      <c r="F123" t="s">
        <v>523</v>
      </c>
      <c r="H123">
        <v>61.394418799999997</v>
      </c>
      <c r="I123">
        <v>-135.28480519999999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43</v>
      </c>
      <c r="N123">
        <v>122</v>
      </c>
      <c r="O123">
        <v>44</v>
      </c>
      <c r="P123">
        <v>19</v>
      </c>
      <c r="Q123">
        <v>9</v>
      </c>
      <c r="R123">
        <v>15</v>
      </c>
      <c r="S123">
        <v>8</v>
      </c>
      <c r="T123">
        <v>0.1</v>
      </c>
      <c r="U123">
        <v>254</v>
      </c>
      <c r="V123">
        <v>1.63</v>
      </c>
      <c r="W123">
        <v>0.1</v>
      </c>
      <c r="X123">
        <v>6</v>
      </c>
      <c r="Y123">
        <v>1</v>
      </c>
      <c r="Z123">
        <v>38</v>
      </c>
      <c r="AA123">
        <v>0.4</v>
      </c>
      <c r="AB123">
        <v>18</v>
      </c>
      <c r="AC123">
        <v>979</v>
      </c>
      <c r="AD123">
        <v>30</v>
      </c>
      <c r="AE123">
        <v>5</v>
      </c>
      <c r="AF123">
        <v>2</v>
      </c>
      <c r="AG123">
        <v>2.6</v>
      </c>
      <c r="AH123">
        <v>197</v>
      </c>
    </row>
    <row r="124" spans="1:34" hidden="1" x14ac:dyDescent="0.3">
      <c r="A124" t="s">
        <v>524</v>
      </c>
      <c r="B124" t="s">
        <v>525</v>
      </c>
      <c r="C124" s="1" t="str">
        <f t="shared" si="10"/>
        <v>21:0716</v>
      </c>
      <c r="D124" s="1" t="str">
        <f t="shared" si="17"/>
        <v>21:0212</v>
      </c>
      <c r="E124" t="s">
        <v>518</v>
      </c>
      <c r="F124" t="s">
        <v>526</v>
      </c>
      <c r="H124">
        <v>61.431229799999997</v>
      </c>
      <c r="I124">
        <v>-135.3231151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67</v>
      </c>
      <c r="N124">
        <v>123</v>
      </c>
      <c r="O124">
        <v>33</v>
      </c>
      <c r="P124">
        <v>11</v>
      </c>
      <c r="Q124">
        <v>6</v>
      </c>
      <c r="R124">
        <v>12</v>
      </c>
      <c r="S124">
        <v>7</v>
      </c>
      <c r="T124">
        <v>0.1</v>
      </c>
      <c r="U124">
        <v>197</v>
      </c>
      <c r="V124">
        <v>1.33</v>
      </c>
      <c r="W124">
        <v>0.1</v>
      </c>
      <c r="X124">
        <v>6</v>
      </c>
      <c r="Y124">
        <v>1</v>
      </c>
      <c r="Z124">
        <v>31</v>
      </c>
      <c r="AA124">
        <v>0.2</v>
      </c>
      <c r="AB124">
        <v>7</v>
      </c>
      <c r="AC124">
        <v>1040</v>
      </c>
      <c r="AD124">
        <v>13</v>
      </c>
      <c r="AE124">
        <v>2.4</v>
      </c>
      <c r="AF124">
        <v>2</v>
      </c>
      <c r="AG124">
        <v>2.1</v>
      </c>
      <c r="AH124">
        <v>202</v>
      </c>
    </row>
    <row r="125" spans="1:34" hidden="1" x14ac:dyDescent="0.3">
      <c r="A125" t="s">
        <v>527</v>
      </c>
      <c r="B125" t="s">
        <v>528</v>
      </c>
      <c r="C125" s="1" t="str">
        <f t="shared" si="10"/>
        <v>21:0716</v>
      </c>
      <c r="D125" s="1" t="str">
        <f t="shared" si="17"/>
        <v>21:0212</v>
      </c>
      <c r="E125" t="s">
        <v>518</v>
      </c>
      <c r="F125" t="s">
        <v>529</v>
      </c>
      <c r="H125">
        <v>61.431229799999997</v>
      </c>
      <c r="I125">
        <v>-135.3231151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71</v>
      </c>
      <c r="N125">
        <v>124</v>
      </c>
      <c r="O125">
        <v>40</v>
      </c>
      <c r="P125">
        <v>12</v>
      </c>
      <c r="Q125">
        <v>8</v>
      </c>
      <c r="R125">
        <v>12</v>
      </c>
      <c r="S125">
        <v>7</v>
      </c>
      <c r="T125">
        <v>0.1</v>
      </c>
      <c r="U125">
        <v>205</v>
      </c>
      <c r="V125">
        <v>1.49</v>
      </c>
      <c r="W125">
        <v>0.1</v>
      </c>
      <c r="X125">
        <v>6</v>
      </c>
      <c r="Y125">
        <v>1</v>
      </c>
      <c r="Z125">
        <v>33</v>
      </c>
      <c r="AA125">
        <v>0.2</v>
      </c>
      <c r="AB125">
        <v>9</v>
      </c>
      <c r="AC125">
        <v>959</v>
      </c>
      <c r="AD125">
        <v>17</v>
      </c>
      <c r="AE125">
        <v>3.4</v>
      </c>
      <c r="AF125">
        <v>2</v>
      </c>
      <c r="AG125">
        <v>2.2999999999999998</v>
      </c>
      <c r="AH125">
        <v>191</v>
      </c>
    </row>
    <row r="126" spans="1:34" hidden="1" x14ac:dyDescent="0.3">
      <c r="A126" t="s">
        <v>530</v>
      </c>
      <c r="B126" t="s">
        <v>531</v>
      </c>
      <c r="C126" s="1" t="str">
        <f t="shared" si="10"/>
        <v>21:0716</v>
      </c>
      <c r="D126" s="1" t="str">
        <f t="shared" si="17"/>
        <v>21:0212</v>
      </c>
      <c r="E126" t="s">
        <v>532</v>
      </c>
      <c r="F126" t="s">
        <v>533</v>
      </c>
      <c r="H126">
        <v>61.447958499999999</v>
      </c>
      <c r="I126">
        <v>-135.42009580000001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48</v>
      </c>
      <c r="N126">
        <v>125</v>
      </c>
      <c r="O126">
        <v>50</v>
      </c>
      <c r="P126">
        <v>32</v>
      </c>
      <c r="Q126">
        <v>7</v>
      </c>
      <c r="R126">
        <v>10</v>
      </c>
      <c r="S126">
        <v>6</v>
      </c>
      <c r="T126">
        <v>0.1</v>
      </c>
      <c r="U126">
        <v>213</v>
      </c>
      <c r="V126">
        <v>0.74</v>
      </c>
      <c r="W126">
        <v>0.6</v>
      </c>
      <c r="X126">
        <v>2</v>
      </c>
      <c r="Y126">
        <v>1</v>
      </c>
      <c r="Z126">
        <v>33</v>
      </c>
      <c r="AA126">
        <v>0.3</v>
      </c>
      <c r="AB126">
        <v>8</v>
      </c>
      <c r="AC126">
        <v>653</v>
      </c>
      <c r="AD126">
        <v>69</v>
      </c>
      <c r="AE126">
        <v>36</v>
      </c>
      <c r="AF126">
        <v>2</v>
      </c>
      <c r="AG126">
        <v>2.2000000000000002</v>
      </c>
      <c r="AH126">
        <v>150</v>
      </c>
    </row>
    <row r="127" spans="1:34" hidden="1" x14ac:dyDescent="0.3">
      <c r="A127" t="s">
        <v>534</v>
      </c>
      <c r="B127" t="s">
        <v>535</v>
      </c>
      <c r="C127" s="1" t="str">
        <f t="shared" si="10"/>
        <v>21:0716</v>
      </c>
      <c r="D127" s="1" t="str">
        <f t="shared" si="17"/>
        <v>21:0212</v>
      </c>
      <c r="E127" t="s">
        <v>536</v>
      </c>
      <c r="F127" t="s">
        <v>537</v>
      </c>
      <c r="H127">
        <v>61.443944500000001</v>
      </c>
      <c r="I127">
        <v>-135.46455829999999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53</v>
      </c>
      <c r="N127">
        <v>126</v>
      </c>
      <c r="O127">
        <v>46</v>
      </c>
      <c r="P127">
        <v>19</v>
      </c>
      <c r="Q127">
        <v>6</v>
      </c>
      <c r="R127">
        <v>5</v>
      </c>
      <c r="S127">
        <v>5</v>
      </c>
      <c r="T127">
        <v>0.1</v>
      </c>
      <c r="U127">
        <v>3160</v>
      </c>
      <c r="V127">
        <v>0.55000000000000004</v>
      </c>
      <c r="W127">
        <v>0.3</v>
      </c>
      <c r="X127">
        <v>2</v>
      </c>
      <c r="Y127">
        <v>1</v>
      </c>
      <c r="Z127">
        <v>11</v>
      </c>
      <c r="AA127">
        <v>0.3</v>
      </c>
      <c r="AB127">
        <v>11</v>
      </c>
      <c r="AC127">
        <v>439</v>
      </c>
      <c r="AD127">
        <v>36</v>
      </c>
      <c r="AE127">
        <v>57.8</v>
      </c>
      <c r="AF127">
        <v>2</v>
      </c>
      <c r="AG127">
        <v>1.8</v>
      </c>
      <c r="AH127">
        <v>87</v>
      </c>
    </row>
    <row r="128" spans="1:34" hidden="1" x14ac:dyDescent="0.3">
      <c r="A128" t="s">
        <v>538</v>
      </c>
      <c r="B128" t="s">
        <v>539</v>
      </c>
      <c r="C128" s="1" t="str">
        <f t="shared" si="10"/>
        <v>21:0716</v>
      </c>
      <c r="D128" s="1" t="str">
        <f t="shared" si="17"/>
        <v>21:0212</v>
      </c>
      <c r="E128" t="s">
        <v>540</v>
      </c>
      <c r="F128" t="s">
        <v>541</v>
      </c>
      <c r="H128">
        <v>61.4509002</v>
      </c>
      <c r="I128">
        <v>-135.49558999999999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58</v>
      </c>
      <c r="N128">
        <v>127</v>
      </c>
      <c r="O128">
        <v>30</v>
      </c>
      <c r="P128">
        <v>16</v>
      </c>
      <c r="Q128">
        <v>6</v>
      </c>
      <c r="R128">
        <v>5</v>
      </c>
      <c r="S128">
        <v>5</v>
      </c>
      <c r="T128">
        <v>0.1</v>
      </c>
      <c r="U128">
        <v>3000</v>
      </c>
      <c r="V128">
        <v>0.6</v>
      </c>
      <c r="W128">
        <v>0.1</v>
      </c>
      <c r="X128">
        <v>1</v>
      </c>
      <c r="Y128">
        <v>1</v>
      </c>
      <c r="Z128">
        <v>10</v>
      </c>
      <c r="AA128">
        <v>0.2</v>
      </c>
      <c r="AB128">
        <v>10</v>
      </c>
      <c r="AC128">
        <v>296</v>
      </c>
      <c r="AD128">
        <v>76</v>
      </c>
      <c r="AE128">
        <v>64.8</v>
      </c>
      <c r="AF128">
        <v>2</v>
      </c>
      <c r="AG128">
        <v>1.2</v>
      </c>
      <c r="AH128">
        <v>139</v>
      </c>
    </row>
    <row r="129" spans="1:34" hidden="1" x14ac:dyDescent="0.3">
      <c r="A129" t="s">
        <v>542</v>
      </c>
      <c r="B129" t="s">
        <v>543</v>
      </c>
      <c r="C129" s="1" t="str">
        <f t="shared" si="10"/>
        <v>21:0716</v>
      </c>
      <c r="D129" s="1" t="str">
        <f t="shared" si="17"/>
        <v>21:0212</v>
      </c>
      <c r="E129" t="s">
        <v>544</v>
      </c>
      <c r="F129" t="s">
        <v>545</v>
      </c>
      <c r="H129">
        <v>61.448396700000004</v>
      </c>
      <c r="I129">
        <v>-135.53324660000001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63</v>
      </c>
      <c r="N129">
        <v>128</v>
      </c>
      <c r="O129">
        <v>81</v>
      </c>
      <c r="P129">
        <v>27</v>
      </c>
      <c r="Q129">
        <v>9</v>
      </c>
      <c r="R129">
        <v>10</v>
      </c>
      <c r="S129">
        <v>9</v>
      </c>
      <c r="T129">
        <v>0.1</v>
      </c>
      <c r="U129">
        <v>198</v>
      </c>
      <c r="V129">
        <v>1.69</v>
      </c>
      <c r="W129">
        <v>0.1</v>
      </c>
      <c r="X129">
        <v>1</v>
      </c>
      <c r="Y129">
        <v>1</v>
      </c>
      <c r="Z129">
        <v>38</v>
      </c>
      <c r="AA129">
        <v>0.3</v>
      </c>
      <c r="AB129">
        <v>4</v>
      </c>
      <c r="AC129">
        <v>919</v>
      </c>
      <c r="AD129">
        <v>43</v>
      </c>
      <c r="AE129">
        <v>15.2</v>
      </c>
      <c r="AF129">
        <v>2</v>
      </c>
      <c r="AG129">
        <v>1.8</v>
      </c>
      <c r="AH129">
        <v>301</v>
      </c>
    </row>
    <row r="130" spans="1:34" hidden="1" x14ac:dyDescent="0.3">
      <c r="A130" t="s">
        <v>546</v>
      </c>
      <c r="B130" t="s">
        <v>547</v>
      </c>
      <c r="C130" s="1" t="str">
        <f t="shared" ref="C130:C193" si="20">HYPERLINK("https://geochem.nrcan.gc.ca/cdogs/content/bdl/bdl210716_e.htm", "21:0716")</f>
        <v>21:0716</v>
      </c>
      <c r="D130" s="1" t="str">
        <f t="shared" si="17"/>
        <v>21:0212</v>
      </c>
      <c r="E130" t="s">
        <v>548</v>
      </c>
      <c r="F130" t="s">
        <v>549</v>
      </c>
      <c r="H130">
        <v>61.449460000000002</v>
      </c>
      <c r="I130">
        <v>-135.56563600000001</v>
      </c>
      <c r="J130" s="1" t="str">
        <f t="shared" si="18"/>
        <v>NGR bulk stream sediment</v>
      </c>
      <c r="K130" s="1" t="str">
        <f t="shared" si="19"/>
        <v>&lt;177 micron (NGR)</v>
      </c>
      <c r="L130">
        <v>7</v>
      </c>
      <c r="M130" t="s">
        <v>76</v>
      </c>
      <c r="N130">
        <v>129</v>
      </c>
      <c r="O130">
        <v>93</v>
      </c>
      <c r="P130">
        <v>19</v>
      </c>
      <c r="Q130">
        <v>9</v>
      </c>
      <c r="R130">
        <v>12</v>
      </c>
      <c r="S130">
        <v>14</v>
      </c>
      <c r="T130">
        <v>0.1</v>
      </c>
      <c r="U130">
        <v>7440</v>
      </c>
      <c r="V130">
        <v>2.34</v>
      </c>
      <c r="W130">
        <v>0.1</v>
      </c>
      <c r="X130">
        <v>8</v>
      </c>
      <c r="Y130">
        <v>2</v>
      </c>
      <c r="Z130">
        <v>40</v>
      </c>
      <c r="AA130">
        <v>0.3</v>
      </c>
      <c r="AB130">
        <v>9</v>
      </c>
      <c r="AC130">
        <v>805</v>
      </c>
      <c r="AD130">
        <v>53</v>
      </c>
      <c r="AE130">
        <v>35</v>
      </c>
      <c r="AF130">
        <v>2</v>
      </c>
      <c r="AG130">
        <v>2.2999999999999998</v>
      </c>
      <c r="AH130">
        <v>203</v>
      </c>
    </row>
    <row r="131" spans="1:34" hidden="1" x14ac:dyDescent="0.3">
      <c r="A131" t="s">
        <v>550</v>
      </c>
      <c r="B131" t="s">
        <v>551</v>
      </c>
      <c r="C131" s="1" t="str">
        <f t="shared" si="20"/>
        <v>21:0716</v>
      </c>
      <c r="D131" s="1" t="str">
        <f>HYPERLINK("https://geochem.nrcan.gc.ca/cdogs/content/svy/svy_e.htm", "")</f>
        <v/>
      </c>
      <c r="G131" s="1" t="str">
        <f>HYPERLINK("https://geochem.nrcan.gc.ca/cdogs/content/cr_/cr_00083_e.htm", "83")</f>
        <v>83</v>
      </c>
      <c r="J131" t="s">
        <v>119</v>
      </c>
      <c r="K131" t="s">
        <v>120</v>
      </c>
      <c r="L131">
        <v>7</v>
      </c>
      <c r="M131" t="s">
        <v>121</v>
      </c>
      <c r="N131">
        <v>130</v>
      </c>
      <c r="O131">
        <v>81</v>
      </c>
      <c r="P131">
        <v>28</v>
      </c>
      <c r="Q131">
        <v>18</v>
      </c>
      <c r="R131">
        <v>18</v>
      </c>
      <c r="S131">
        <v>13</v>
      </c>
      <c r="T131">
        <v>0.1</v>
      </c>
      <c r="U131">
        <v>408</v>
      </c>
      <c r="V131">
        <v>2.15</v>
      </c>
      <c r="W131">
        <v>0.1</v>
      </c>
      <c r="X131">
        <v>6</v>
      </c>
      <c r="Y131">
        <v>1</v>
      </c>
      <c r="Z131">
        <v>38</v>
      </c>
      <c r="AA131">
        <v>0.4</v>
      </c>
      <c r="AB131">
        <v>3</v>
      </c>
      <c r="AC131">
        <v>1380</v>
      </c>
      <c r="AD131">
        <v>23</v>
      </c>
      <c r="AE131">
        <v>3.4</v>
      </c>
      <c r="AF131">
        <v>2</v>
      </c>
      <c r="AG131">
        <v>3.9</v>
      </c>
      <c r="AH131">
        <v>321</v>
      </c>
    </row>
    <row r="132" spans="1:34" hidden="1" x14ac:dyDescent="0.3">
      <c r="A132" t="s">
        <v>552</v>
      </c>
      <c r="B132" t="s">
        <v>553</v>
      </c>
      <c r="C132" s="1" t="str">
        <f t="shared" si="20"/>
        <v>21:0716</v>
      </c>
      <c r="D132" s="1" t="str">
        <f t="shared" ref="D132:D145" si="21">HYPERLINK("https://geochem.nrcan.gc.ca/cdogs/content/svy/svy210212_e.htm", "21:0212")</f>
        <v>21:0212</v>
      </c>
      <c r="E132" t="s">
        <v>554</v>
      </c>
      <c r="F132" t="s">
        <v>555</v>
      </c>
      <c r="H132">
        <v>61.483167899999998</v>
      </c>
      <c r="I132">
        <v>-135.5956487</v>
      </c>
      <c r="J132" s="1" t="str">
        <f t="shared" ref="J132:J145" si="22">HYPERLINK("https://geochem.nrcan.gc.ca/cdogs/content/kwd/kwd020030_e.htm", "NGR bulk stream sediment")</f>
        <v>NGR bulk stream sediment</v>
      </c>
      <c r="K132" s="1" t="str">
        <f t="shared" ref="K132:K145" si="23">HYPERLINK("https://geochem.nrcan.gc.ca/cdogs/content/kwd/kwd080006_e.htm", "&lt;177 micron (NGR)")</f>
        <v>&lt;177 micron (NGR)</v>
      </c>
      <c r="L132">
        <v>7</v>
      </c>
      <c r="M132" t="s">
        <v>81</v>
      </c>
      <c r="N132">
        <v>131</v>
      </c>
      <c r="O132">
        <v>81</v>
      </c>
      <c r="P132">
        <v>41</v>
      </c>
      <c r="Q132">
        <v>10</v>
      </c>
      <c r="R132">
        <v>14</v>
      </c>
      <c r="S132">
        <v>9</v>
      </c>
      <c r="T132">
        <v>0.1</v>
      </c>
      <c r="U132">
        <v>569</v>
      </c>
      <c r="V132">
        <v>1.69</v>
      </c>
      <c r="W132">
        <v>0.1</v>
      </c>
      <c r="X132">
        <v>3</v>
      </c>
      <c r="Y132">
        <v>1</v>
      </c>
      <c r="Z132">
        <v>38</v>
      </c>
      <c r="AA132">
        <v>0.3</v>
      </c>
      <c r="AB132">
        <v>8</v>
      </c>
      <c r="AC132">
        <v>802</v>
      </c>
      <c r="AD132">
        <v>109</v>
      </c>
      <c r="AE132">
        <v>23</v>
      </c>
      <c r="AF132">
        <v>2</v>
      </c>
      <c r="AG132">
        <v>2.2999999999999998</v>
      </c>
      <c r="AH132">
        <v>185</v>
      </c>
    </row>
    <row r="133" spans="1:34" hidden="1" x14ac:dyDescent="0.3">
      <c r="A133" t="s">
        <v>556</v>
      </c>
      <c r="B133" t="s">
        <v>557</v>
      </c>
      <c r="C133" s="1" t="str">
        <f t="shared" si="20"/>
        <v>21:0716</v>
      </c>
      <c r="D133" s="1" t="str">
        <f t="shared" si="21"/>
        <v>21:0212</v>
      </c>
      <c r="E133" t="s">
        <v>558</v>
      </c>
      <c r="F133" t="s">
        <v>559</v>
      </c>
      <c r="H133">
        <v>61.478587400000002</v>
      </c>
      <c r="I133">
        <v>-135.573128</v>
      </c>
      <c r="J133" s="1" t="str">
        <f t="shared" si="22"/>
        <v>NGR bulk stream sediment</v>
      </c>
      <c r="K133" s="1" t="str">
        <f t="shared" si="23"/>
        <v>&lt;177 micron (NGR)</v>
      </c>
      <c r="L133">
        <v>7</v>
      </c>
      <c r="M133" t="s">
        <v>86</v>
      </c>
      <c r="N133">
        <v>132</v>
      </c>
      <c r="O133">
        <v>80</v>
      </c>
      <c r="P133">
        <v>34</v>
      </c>
      <c r="Q133">
        <v>11</v>
      </c>
      <c r="R133">
        <v>13</v>
      </c>
      <c r="S133">
        <v>9</v>
      </c>
      <c r="T133">
        <v>0.1</v>
      </c>
      <c r="U133">
        <v>298</v>
      </c>
      <c r="V133">
        <v>1.97</v>
      </c>
      <c r="W133">
        <v>0.1</v>
      </c>
      <c r="X133">
        <v>3</v>
      </c>
      <c r="Y133">
        <v>1</v>
      </c>
      <c r="Z133">
        <v>41</v>
      </c>
      <c r="AA133">
        <v>0.3</v>
      </c>
      <c r="AB133">
        <v>7</v>
      </c>
      <c r="AC133">
        <v>854</v>
      </c>
      <c r="AD133">
        <v>43</v>
      </c>
      <c r="AE133">
        <v>14.8</v>
      </c>
      <c r="AF133">
        <v>2</v>
      </c>
      <c r="AG133">
        <v>1.8</v>
      </c>
      <c r="AH133">
        <v>170</v>
      </c>
    </row>
    <row r="134" spans="1:34" hidden="1" x14ac:dyDescent="0.3">
      <c r="A134" t="s">
        <v>560</v>
      </c>
      <c r="B134" t="s">
        <v>561</v>
      </c>
      <c r="C134" s="1" t="str">
        <f t="shared" si="20"/>
        <v>21:0716</v>
      </c>
      <c r="D134" s="1" t="str">
        <f t="shared" si="21"/>
        <v>21:0212</v>
      </c>
      <c r="E134" t="s">
        <v>562</v>
      </c>
      <c r="F134" t="s">
        <v>563</v>
      </c>
      <c r="H134">
        <v>61.469185000000003</v>
      </c>
      <c r="I134">
        <v>-135.63646309999999</v>
      </c>
      <c r="J134" s="1" t="str">
        <f t="shared" si="22"/>
        <v>NGR bulk stream sediment</v>
      </c>
      <c r="K134" s="1" t="str">
        <f t="shared" si="23"/>
        <v>&lt;177 micron (NGR)</v>
      </c>
      <c r="L134">
        <v>7</v>
      </c>
      <c r="M134" t="s">
        <v>91</v>
      </c>
      <c r="N134">
        <v>133</v>
      </c>
      <c r="O134">
        <v>88</v>
      </c>
      <c r="P134">
        <v>30</v>
      </c>
      <c r="Q134">
        <v>8</v>
      </c>
      <c r="R134">
        <v>11</v>
      </c>
      <c r="S134">
        <v>8</v>
      </c>
      <c r="T134">
        <v>0.1</v>
      </c>
      <c r="U134">
        <v>6120</v>
      </c>
      <c r="V134">
        <v>1.27</v>
      </c>
      <c r="W134">
        <v>0.5</v>
      </c>
      <c r="X134">
        <v>2</v>
      </c>
      <c r="Y134">
        <v>2</v>
      </c>
      <c r="Z134">
        <v>28</v>
      </c>
      <c r="AA134">
        <v>0.2</v>
      </c>
      <c r="AB134">
        <v>17</v>
      </c>
      <c r="AC134">
        <v>629</v>
      </c>
      <c r="AD134">
        <v>76</v>
      </c>
      <c r="AE134">
        <v>39.6</v>
      </c>
      <c r="AF134">
        <v>2</v>
      </c>
      <c r="AG134">
        <v>2.7</v>
      </c>
      <c r="AH134">
        <v>133</v>
      </c>
    </row>
    <row r="135" spans="1:34" hidden="1" x14ac:dyDescent="0.3">
      <c r="A135" t="s">
        <v>564</v>
      </c>
      <c r="B135" t="s">
        <v>565</v>
      </c>
      <c r="C135" s="1" t="str">
        <f t="shared" si="20"/>
        <v>21:0716</v>
      </c>
      <c r="D135" s="1" t="str">
        <f t="shared" si="21"/>
        <v>21:0212</v>
      </c>
      <c r="E135" t="s">
        <v>566</v>
      </c>
      <c r="F135" t="s">
        <v>567</v>
      </c>
      <c r="H135">
        <v>61.493267899999999</v>
      </c>
      <c r="I135">
        <v>-135.7029531</v>
      </c>
      <c r="J135" s="1" t="str">
        <f t="shared" si="22"/>
        <v>NGR bulk stream sediment</v>
      </c>
      <c r="K135" s="1" t="str">
        <f t="shared" si="23"/>
        <v>&lt;177 micron (NGR)</v>
      </c>
      <c r="L135">
        <v>7</v>
      </c>
      <c r="M135" t="s">
        <v>96</v>
      </c>
      <c r="N135">
        <v>134</v>
      </c>
      <c r="O135">
        <v>138</v>
      </c>
      <c r="P135">
        <v>30</v>
      </c>
      <c r="Q135">
        <v>10</v>
      </c>
      <c r="R135">
        <v>12</v>
      </c>
      <c r="S135">
        <v>10</v>
      </c>
      <c r="T135">
        <v>0.1</v>
      </c>
      <c r="U135">
        <v>1088</v>
      </c>
      <c r="V135">
        <v>1.89</v>
      </c>
      <c r="W135">
        <v>0.4</v>
      </c>
      <c r="X135">
        <v>4</v>
      </c>
      <c r="Y135">
        <v>1</v>
      </c>
      <c r="Z135">
        <v>38</v>
      </c>
      <c r="AA135">
        <v>0.4</v>
      </c>
      <c r="AB135">
        <v>6</v>
      </c>
      <c r="AC135">
        <v>934</v>
      </c>
      <c r="AD135">
        <v>40</v>
      </c>
      <c r="AE135">
        <v>19.399999999999999</v>
      </c>
      <c r="AF135">
        <v>2</v>
      </c>
      <c r="AG135">
        <v>3.1</v>
      </c>
      <c r="AH135">
        <v>212</v>
      </c>
    </row>
    <row r="136" spans="1:34" hidden="1" x14ac:dyDescent="0.3">
      <c r="A136" t="s">
        <v>568</v>
      </c>
      <c r="B136" t="s">
        <v>569</v>
      </c>
      <c r="C136" s="1" t="str">
        <f t="shared" si="20"/>
        <v>21:0716</v>
      </c>
      <c r="D136" s="1" t="str">
        <f t="shared" si="21"/>
        <v>21:0212</v>
      </c>
      <c r="E136" t="s">
        <v>570</v>
      </c>
      <c r="F136" t="s">
        <v>571</v>
      </c>
      <c r="H136">
        <v>61.489326699999999</v>
      </c>
      <c r="I136">
        <v>-135.9162006</v>
      </c>
      <c r="J136" s="1" t="str">
        <f t="shared" si="22"/>
        <v>NGR bulk stream sediment</v>
      </c>
      <c r="K136" s="1" t="str">
        <f t="shared" si="23"/>
        <v>&lt;177 micron (NGR)</v>
      </c>
      <c r="L136">
        <v>7</v>
      </c>
      <c r="M136" t="s">
        <v>101</v>
      </c>
      <c r="N136">
        <v>135</v>
      </c>
      <c r="O136">
        <v>73</v>
      </c>
      <c r="P136">
        <v>17</v>
      </c>
      <c r="Q136">
        <v>8</v>
      </c>
      <c r="R136">
        <v>13</v>
      </c>
      <c r="S136">
        <v>10</v>
      </c>
      <c r="T136">
        <v>0.1</v>
      </c>
      <c r="U136">
        <v>211</v>
      </c>
      <c r="V136">
        <v>1.55</v>
      </c>
      <c r="W136">
        <v>0.1</v>
      </c>
      <c r="X136">
        <v>6</v>
      </c>
      <c r="Y136">
        <v>1</v>
      </c>
      <c r="Z136">
        <v>32</v>
      </c>
      <c r="AA136">
        <v>0.4</v>
      </c>
      <c r="AB136">
        <v>3</v>
      </c>
      <c r="AC136">
        <v>960</v>
      </c>
      <c r="AD136">
        <v>53</v>
      </c>
      <c r="AE136">
        <v>8.1999999999999993</v>
      </c>
      <c r="AF136">
        <v>2</v>
      </c>
      <c r="AG136">
        <v>3.2</v>
      </c>
      <c r="AH136">
        <v>160</v>
      </c>
    </row>
    <row r="137" spans="1:34" hidden="1" x14ac:dyDescent="0.3">
      <c r="A137" t="s">
        <v>572</v>
      </c>
      <c r="B137" t="s">
        <v>573</v>
      </c>
      <c r="C137" s="1" t="str">
        <f t="shared" si="20"/>
        <v>21:0716</v>
      </c>
      <c r="D137" s="1" t="str">
        <f t="shared" si="21"/>
        <v>21:0212</v>
      </c>
      <c r="E137" t="s">
        <v>574</v>
      </c>
      <c r="F137" t="s">
        <v>575</v>
      </c>
      <c r="H137">
        <v>61.391751300000003</v>
      </c>
      <c r="I137">
        <v>-134.31792440000001</v>
      </c>
      <c r="J137" s="1" t="str">
        <f t="shared" si="22"/>
        <v>NGR bulk stream sediment</v>
      </c>
      <c r="K137" s="1" t="str">
        <f t="shared" si="23"/>
        <v>&lt;177 micron (NGR)</v>
      </c>
      <c r="L137">
        <v>7</v>
      </c>
      <c r="M137" t="s">
        <v>106</v>
      </c>
      <c r="N137">
        <v>136</v>
      </c>
      <c r="O137">
        <v>35</v>
      </c>
      <c r="P137">
        <v>28</v>
      </c>
      <c r="Q137">
        <v>7</v>
      </c>
      <c r="R137">
        <v>26</v>
      </c>
      <c r="S137">
        <v>11</v>
      </c>
      <c r="T137">
        <v>0.1</v>
      </c>
      <c r="U137">
        <v>281</v>
      </c>
      <c r="V137">
        <v>1.74</v>
      </c>
      <c r="W137">
        <v>0.1</v>
      </c>
      <c r="X137">
        <v>11</v>
      </c>
      <c r="Y137">
        <v>1</v>
      </c>
      <c r="Z137">
        <v>21</v>
      </c>
      <c r="AA137">
        <v>0.6</v>
      </c>
      <c r="AB137">
        <v>3</v>
      </c>
      <c r="AC137">
        <v>507</v>
      </c>
      <c r="AD137">
        <v>10</v>
      </c>
      <c r="AE137">
        <v>0.5</v>
      </c>
      <c r="AF137">
        <v>4</v>
      </c>
      <c r="AG137">
        <v>2.1</v>
      </c>
      <c r="AH137">
        <v>363</v>
      </c>
    </row>
    <row r="138" spans="1:34" hidden="1" x14ac:dyDescent="0.3">
      <c r="A138" t="s">
        <v>576</v>
      </c>
      <c r="B138" t="s">
        <v>577</v>
      </c>
      <c r="C138" s="1" t="str">
        <f t="shared" si="20"/>
        <v>21:0716</v>
      </c>
      <c r="D138" s="1" t="str">
        <f t="shared" si="21"/>
        <v>21:0212</v>
      </c>
      <c r="E138" t="s">
        <v>578</v>
      </c>
      <c r="F138" t="s">
        <v>579</v>
      </c>
      <c r="H138">
        <v>61.375352399999997</v>
      </c>
      <c r="I138">
        <v>-134.2819447</v>
      </c>
      <c r="J138" s="1" t="str">
        <f t="shared" si="22"/>
        <v>NGR bulk stream sediment</v>
      </c>
      <c r="K138" s="1" t="str">
        <f t="shared" si="23"/>
        <v>&lt;177 micron (NGR)</v>
      </c>
      <c r="L138">
        <v>7</v>
      </c>
      <c r="M138" t="s">
        <v>111</v>
      </c>
      <c r="N138">
        <v>137</v>
      </c>
      <c r="O138">
        <v>70</v>
      </c>
      <c r="P138">
        <v>19</v>
      </c>
      <c r="Q138">
        <v>9</v>
      </c>
      <c r="R138">
        <v>35</v>
      </c>
      <c r="S138">
        <v>12</v>
      </c>
      <c r="T138">
        <v>0.1</v>
      </c>
      <c r="U138">
        <v>2780</v>
      </c>
      <c r="V138">
        <v>1.78</v>
      </c>
      <c r="W138">
        <v>0.4</v>
      </c>
      <c r="X138">
        <v>6</v>
      </c>
      <c r="Y138">
        <v>1</v>
      </c>
      <c r="Z138">
        <v>31</v>
      </c>
      <c r="AA138">
        <v>0.3</v>
      </c>
      <c r="AB138">
        <v>2</v>
      </c>
      <c r="AC138">
        <v>773</v>
      </c>
      <c r="AD138">
        <v>26</v>
      </c>
      <c r="AE138">
        <v>6.4</v>
      </c>
      <c r="AF138">
        <v>2</v>
      </c>
      <c r="AG138">
        <v>2.7</v>
      </c>
      <c r="AH138">
        <v>376</v>
      </c>
    </row>
    <row r="139" spans="1:34" hidden="1" x14ac:dyDescent="0.3">
      <c r="A139" t="s">
        <v>580</v>
      </c>
      <c r="B139" t="s">
        <v>581</v>
      </c>
      <c r="C139" s="1" t="str">
        <f t="shared" si="20"/>
        <v>21:0716</v>
      </c>
      <c r="D139" s="1" t="str">
        <f t="shared" si="21"/>
        <v>21:0212</v>
      </c>
      <c r="E139" t="s">
        <v>582</v>
      </c>
      <c r="F139" t="s">
        <v>583</v>
      </c>
      <c r="H139">
        <v>61.3991173</v>
      </c>
      <c r="I139">
        <v>-134.14811359999999</v>
      </c>
      <c r="J139" s="1" t="str">
        <f t="shared" si="22"/>
        <v>NGR bulk stream sediment</v>
      </c>
      <c r="K139" s="1" t="str">
        <f t="shared" si="23"/>
        <v>&lt;177 micron (NGR)</v>
      </c>
      <c r="L139">
        <v>7</v>
      </c>
      <c r="M139" t="s">
        <v>116</v>
      </c>
      <c r="N139">
        <v>138</v>
      </c>
      <c r="O139">
        <v>109</v>
      </c>
      <c r="P139">
        <v>34</v>
      </c>
      <c r="Q139">
        <v>14</v>
      </c>
      <c r="R139">
        <v>31</v>
      </c>
      <c r="S139">
        <v>13</v>
      </c>
      <c r="T139">
        <v>0.1</v>
      </c>
      <c r="U139">
        <v>296</v>
      </c>
      <c r="V139">
        <v>2.31</v>
      </c>
      <c r="W139">
        <v>0.4</v>
      </c>
      <c r="X139">
        <v>3</v>
      </c>
      <c r="Y139">
        <v>1</v>
      </c>
      <c r="Z139">
        <v>41</v>
      </c>
      <c r="AA139">
        <v>0.2</v>
      </c>
      <c r="AB139">
        <v>1</v>
      </c>
      <c r="AC139">
        <v>651</v>
      </c>
      <c r="AD139">
        <v>22</v>
      </c>
      <c r="AE139">
        <v>5.8</v>
      </c>
      <c r="AF139">
        <v>2</v>
      </c>
      <c r="AG139">
        <v>3</v>
      </c>
      <c r="AH139">
        <v>479</v>
      </c>
    </row>
    <row r="140" spans="1:34" hidden="1" x14ac:dyDescent="0.3">
      <c r="A140" t="s">
        <v>584</v>
      </c>
      <c r="B140" t="s">
        <v>585</v>
      </c>
      <c r="C140" s="1" t="str">
        <f t="shared" si="20"/>
        <v>21:0716</v>
      </c>
      <c r="D140" s="1" t="str">
        <f t="shared" si="21"/>
        <v>21:0212</v>
      </c>
      <c r="E140" t="s">
        <v>586</v>
      </c>
      <c r="F140" t="s">
        <v>587</v>
      </c>
      <c r="H140">
        <v>61.399915200000002</v>
      </c>
      <c r="I140">
        <v>-134.2293056</v>
      </c>
      <c r="J140" s="1" t="str">
        <f t="shared" si="22"/>
        <v>NGR bulk stream sediment</v>
      </c>
      <c r="K140" s="1" t="str">
        <f t="shared" si="23"/>
        <v>&lt;177 micron (NGR)</v>
      </c>
      <c r="L140">
        <v>7</v>
      </c>
      <c r="M140" t="s">
        <v>126</v>
      </c>
      <c r="N140">
        <v>139</v>
      </c>
      <c r="O140">
        <v>158</v>
      </c>
      <c r="P140">
        <v>32</v>
      </c>
      <c r="Q140">
        <v>15</v>
      </c>
      <c r="R140">
        <v>40</v>
      </c>
      <c r="S140">
        <v>10</v>
      </c>
      <c r="T140">
        <v>0.1</v>
      </c>
      <c r="U140">
        <v>275</v>
      </c>
      <c r="V140">
        <v>2.21</v>
      </c>
      <c r="W140">
        <v>1</v>
      </c>
      <c r="X140">
        <v>4</v>
      </c>
      <c r="Y140">
        <v>1</v>
      </c>
      <c r="Z140">
        <v>55</v>
      </c>
      <c r="AA140">
        <v>0.5</v>
      </c>
      <c r="AB140">
        <v>1</v>
      </c>
      <c r="AC140">
        <v>861</v>
      </c>
      <c r="AD140">
        <v>34</v>
      </c>
      <c r="AE140">
        <v>5.4</v>
      </c>
      <c r="AF140">
        <v>2</v>
      </c>
      <c r="AG140">
        <v>4.2</v>
      </c>
      <c r="AH140">
        <v>549</v>
      </c>
    </row>
    <row r="141" spans="1:34" hidden="1" x14ac:dyDescent="0.3">
      <c r="A141" t="s">
        <v>588</v>
      </c>
      <c r="B141" t="s">
        <v>589</v>
      </c>
      <c r="C141" s="1" t="str">
        <f t="shared" si="20"/>
        <v>21:0716</v>
      </c>
      <c r="D141" s="1" t="str">
        <f t="shared" si="21"/>
        <v>21:0212</v>
      </c>
      <c r="E141" t="s">
        <v>590</v>
      </c>
      <c r="F141" t="s">
        <v>591</v>
      </c>
      <c r="H141">
        <v>61.4038392</v>
      </c>
      <c r="I141">
        <v>-134.1922399</v>
      </c>
      <c r="J141" s="1" t="str">
        <f t="shared" si="22"/>
        <v>NGR bulk stream sediment</v>
      </c>
      <c r="K141" s="1" t="str">
        <f t="shared" si="23"/>
        <v>&lt;177 micron (NGR)</v>
      </c>
      <c r="L141">
        <v>7</v>
      </c>
      <c r="M141" t="s">
        <v>131</v>
      </c>
      <c r="N141">
        <v>140</v>
      </c>
      <c r="O141">
        <v>101</v>
      </c>
      <c r="P141">
        <v>36</v>
      </c>
      <c r="Q141">
        <v>14</v>
      </c>
      <c r="R141">
        <v>34</v>
      </c>
      <c r="S141">
        <v>12</v>
      </c>
      <c r="T141">
        <v>0.1</v>
      </c>
      <c r="U141">
        <v>320</v>
      </c>
      <c r="V141">
        <v>2.29</v>
      </c>
      <c r="W141">
        <v>0.5</v>
      </c>
      <c r="X141">
        <v>3</v>
      </c>
      <c r="Y141">
        <v>1</v>
      </c>
      <c r="Z141">
        <v>46</v>
      </c>
      <c r="AA141">
        <v>0.3</v>
      </c>
      <c r="AB141">
        <v>2</v>
      </c>
      <c r="AC141">
        <v>782</v>
      </c>
      <c r="AD141">
        <v>22</v>
      </c>
      <c r="AE141">
        <v>7.2</v>
      </c>
      <c r="AF141">
        <v>2</v>
      </c>
      <c r="AG141">
        <v>2.2000000000000002</v>
      </c>
      <c r="AH141">
        <v>453</v>
      </c>
    </row>
    <row r="142" spans="1:34" hidden="1" x14ac:dyDescent="0.3">
      <c r="A142" t="s">
        <v>592</v>
      </c>
      <c r="B142" t="s">
        <v>593</v>
      </c>
      <c r="C142" s="1" t="str">
        <f t="shared" si="20"/>
        <v>21:0716</v>
      </c>
      <c r="D142" s="1" t="str">
        <f t="shared" si="21"/>
        <v>21:0212</v>
      </c>
      <c r="E142" t="s">
        <v>594</v>
      </c>
      <c r="F142" t="s">
        <v>595</v>
      </c>
      <c r="H142">
        <v>61.447572399999999</v>
      </c>
      <c r="I142">
        <v>-134.25564399999999</v>
      </c>
      <c r="J142" s="1" t="str">
        <f t="shared" si="22"/>
        <v>NGR bulk stream sediment</v>
      </c>
      <c r="K142" s="1" t="str">
        <f t="shared" si="23"/>
        <v>&lt;177 micron (NGR)</v>
      </c>
      <c r="L142">
        <v>8</v>
      </c>
      <c r="M142" t="s">
        <v>38</v>
      </c>
      <c r="N142">
        <v>141</v>
      </c>
      <c r="O142">
        <v>78</v>
      </c>
      <c r="P142">
        <v>28</v>
      </c>
      <c r="Q142">
        <v>13</v>
      </c>
      <c r="R142">
        <v>36</v>
      </c>
      <c r="S142">
        <v>14</v>
      </c>
      <c r="T142">
        <v>0.1</v>
      </c>
      <c r="U142">
        <v>263</v>
      </c>
      <c r="V142">
        <v>2.6</v>
      </c>
      <c r="W142">
        <v>0.1</v>
      </c>
      <c r="X142">
        <v>6</v>
      </c>
      <c r="Y142">
        <v>1</v>
      </c>
      <c r="Z142">
        <v>50</v>
      </c>
      <c r="AA142">
        <v>0.5</v>
      </c>
      <c r="AB142">
        <v>1</v>
      </c>
      <c r="AC142">
        <v>786</v>
      </c>
      <c r="AD142">
        <v>17</v>
      </c>
      <c r="AE142">
        <v>5</v>
      </c>
      <c r="AF142">
        <v>2</v>
      </c>
      <c r="AG142">
        <v>5.3</v>
      </c>
      <c r="AH142">
        <v>422</v>
      </c>
    </row>
    <row r="143" spans="1:34" hidden="1" x14ac:dyDescent="0.3">
      <c r="A143" t="s">
        <v>596</v>
      </c>
      <c r="B143" t="s">
        <v>597</v>
      </c>
      <c r="C143" s="1" t="str">
        <f t="shared" si="20"/>
        <v>21:0716</v>
      </c>
      <c r="D143" s="1" t="str">
        <f t="shared" si="21"/>
        <v>21:0212</v>
      </c>
      <c r="E143" t="s">
        <v>598</v>
      </c>
      <c r="F143" t="s">
        <v>599</v>
      </c>
      <c r="H143">
        <v>61.4181831</v>
      </c>
      <c r="I143">
        <v>-134.22106149999999</v>
      </c>
      <c r="J143" s="1" t="str">
        <f t="shared" si="22"/>
        <v>NGR bulk stream sediment</v>
      </c>
      <c r="K143" s="1" t="str">
        <f t="shared" si="23"/>
        <v>&lt;177 micron (NGR)</v>
      </c>
      <c r="L143">
        <v>8</v>
      </c>
      <c r="M143" t="s">
        <v>43</v>
      </c>
      <c r="N143">
        <v>142</v>
      </c>
      <c r="O143">
        <v>114</v>
      </c>
      <c r="P143">
        <v>37</v>
      </c>
      <c r="Q143">
        <v>14</v>
      </c>
      <c r="R143">
        <v>33</v>
      </c>
      <c r="S143">
        <v>12</v>
      </c>
      <c r="T143">
        <v>0.1</v>
      </c>
      <c r="U143">
        <v>318</v>
      </c>
      <c r="V143">
        <v>2.3199999999999998</v>
      </c>
      <c r="W143">
        <v>0.9</v>
      </c>
      <c r="X143">
        <v>3</v>
      </c>
      <c r="Y143">
        <v>1</v>
      </c>
      <c r="Z143">
        <v>32</v>
      </c>
      <c r="AA143">
        <v>0.2</v>
      </c>
      <c r="AB143">
        <v>2</v>
      </c>
      <c r="AC143">
        <v>828</v>
      </c>
      <c r="AD143">
        <v>22</v>
      </c>
      <c r="AE143">
        <v>7.2</v>
      </c>
      <c r="AF143">
        <v>2</v>
      </c>
      <c r="AG143">
        <v>2.5</v>
      </c>
      <c r="AH143">
        <v>410</v>
      </c>
    </row>
    <row r="144" spans="1:34" hidden="1" x14ac:dyDescent="0.3">
      <c r="A144" t="s">
        <v>600</v>
      </c>
      <c r="B144" t="s">
        <v>601</v>
      </c>
      <c r="C144" s="1" t="str">
        <f t="shared" si="20"/>
        <v>21:0716</v>
      </c>
      <c r="D144" s="1" t="str">
        <f t="shared" si="21"/>
        <v>21:0212</v>
      </c>
      <c r="E144" t="s">
        <v>602</v>
      </c>
      <c r="F144" t="s">
        <v>603</v>
      </c>
      <c r="H144">
        <v>61.428137700000001</v>
      </c>
      <c r="I144">
        <v>-134.2560685</v>
      </c>
      <c r="J144" s="1" t="str">
        <f t="shared" si="22"/>
        <v>NGR bulk stream sediment</v>
      </c>
      <c r="K144" s="1" t="str">
        <f t="shared" si="23"/>
        <v>&lt;177 micron (NGR)</v>
      </c>
      <c r="L144">
        <v>8</v>
      </c>
      <c r="M144" t="s">
        <v>48</v>
      </c>
      <c r="N144">
        <v>143</v>
      </c>
      <c r="O144">
        <v>76</v>
      </c>
      <c r="P144">
        <v>32</v>
      </c>
      <c r="Q144">
        <v>10</v>
      </c>
      <c r="R144">
        <v>32</v>
      </c>
      <c r="S144">
        <v>12</v>
      </c>
      <c r="T144">
        <v>0.1</v>
      </c>
      <c r="U144">
        <v>267</v>
      </c>
      <c r="V144">
        <v>1.88</v>
      </c>
      <c r="W144">
        <v>0.1</v>
      </c>
      <c r="X144">
        <v>2</v>
      </c>
      <c r="Y144">
        <v>1</v>
      </c>
      <c r="Z144">
        <v>40</v>
      </c>
      <c r="AA144">
        <v>0.3</v>
      </c>
      <c r="AB144">
        <v>2</v>
      </c>
      <c r="AC144">
        <v>769</v>
      </c>
      <c r="AD144">
        <v>34</v>
      </c>
      <c r="AE144">
        <v>4.2</v>
      </c>
      <c r="AF144">
        <v>2</v>
      </c>
      <c r="AG144">
        <v>2.4</v>
      </c>
      <c r="AH144">
        <v>311</v>
      </c>
    </row>
    <row r="145" spans="1:34" hidden="1" x14ac:dyDescent="0.3">
      <c r="A145" t="s">
        <v>604</v>
      </c>
      <c r="B145" t="s">
        <v>605</v>
      </c>
      <c r="C145" s="1" t="str">
        <f t="shared" si="20"/>
        <v>21:0716</v>
      </c>
      <c r="D145" s="1" t="str">
        <f t="shared" si="21"/>
        <v>21:0212</v>
      </c>
      <c r="E145" t="s">
        <v>594</v>
      </c>
      <c r="F145" t="s">
        <v>606</v>
      </c>
      <c r="H145">
        <v>61.447572399999999</v>
      </c>
      <c r="I145">
        <v>-134.25564399999999</v>
      </c>
      <c r="J145" s="1" t="str">
        <f t="shared" si="22"/>
        <v>NGR bulk stream sediment</v>
      </c>
      <c r="K145" s="1" t="str">
        <f t="shared" si="23"/>
        <v>&lt;177 micron (NGR)</v>
      </c>
      <c r="L145">
        <v>8</v>
      </c>
      <c r="M145" t="s">
        <v>67</v>
      </c>
      <c r="N145">
        <v>144</v>
      </c>
      <c r="O145">
        <v>78</v>
      </c>
      <c r="P145">
        <v>28</v>
      </c>
      <c r="Q145">
        <v>12</v>
      </c>
      <c r="R145">
        <v>36</v>
      </c>
      <c r="S145">
        <v>14</v>
      </c>
      <c r="T145">
        <v>0.1</v>
      </c>
      <c r="U145">
        <v>263</v>
      </c>
      <c r="V145">
        <v>2.56</v>
      </c>
      <c r="W145">
        <v>0.1</v>
      </c>
      <c r="X145">
        <v>6</v>
      </c>
      <c r="Y145">
        <v>1</v>
      </c>
      <c r="Z145">
        <v>44</v>
      </c>
      <c r="AA145">
        <v>0.4</v>
      </c>
      <c r="AB145">
        <v>0.5</v>
      </c>
      <c r="AC145">
        <v>753</v>
      </c>
      <c r="AD145">
        <v>17</v>
      </c>
      <c r="AE145">
        <v>7.4</v>
      </c>
      <c r="AF145">
        <v>8</v>
      </c>
      <c r="AG145">
        <v>4.9000000000000004</v>
      </c>
      <c r="AH145">
        <v>529</v>
      </c>
    </row>
    <row r="146" spans="1:34" hidden="1" x14ac:dyDescent="0.3">
      <c r="A146" t="s">
        <v>607</v>
      </c>
      <c r="B146" t="s">
        <v>608</v>
      </c>
      <c r="C146" s="1" t="str">
        <f t="shared" si="20"/>
        <v>21:0716</v>
      </c>
      <c r="D146" s="1" t="str">
        <f>HYPERLINK("https://geochem.nrcan.gc.ca/cdogs/content/svy/svy_e.htm", "")</f>
        <v/>
      </c>
      <c r="G146" s="1" t="str">
        <f>HYPERLINK("https://geochem.nrcan.gc.ca/cdogs/content/cr_/cr_00079_e.htm", "79")</f>
        <v>79</v>
      </c>
      <c r="J146" t="s">
        <v>119</v>
      </c>
      <c r="K146" t="s">
        <v>120</v>
      </c>
      <c r="L146">
        <v>8</v>
      </c>
      <c r="M146" t="s">
        <v>121</v>
      </c>
      <c r="N146">
        <v>145</v>
      </c>
      <c r="O146">
        <v>118</v>
      </c>
      <c r="P146">
        <v>87</v>
      </c>
      <c r="Q146">
        <v>20</v>
      </c>
      <c r="R146">
        <v>228</v>
      </c>
      <c r="S146">
        <v>26</v>
      </c>
      <c r="T146">
        <v>0.1</v>
      </c>
      <c r="U146">
        <v>899</v>
      </c>
      <c r="V146">
        <v>3.3</v>
      </c>
      <c r="W146">
        <v>1.2</v>
      </c>
      <c r="X146">
        <v>10</v>
      </c>
      <c r="Y146">
        <v>1</v>
      </c>
      <c r="Z146">
        <v>74</v>
      </c>
      <c r="AA146">
        <v>0.5</v>
      </c>
      <c r="AB146">
        <v>2</v>
      </c>
      <c r="AC146">
        <v>802</v>
      </c>
      <c r="AD146">
        <v>5</v>
      </c>
      <c r="AE146">
        <v>3.6</v>
      </c>
      <c r="AF146">
        <v>2</v>
      </c>
      <c r="AG146">
        <v>3</v>
      </c>
      <c r="AH146">
        <v>520</v>
      </c>
    </row>
    <row r="147" spans="1:34" hidden="1" x14ac:dyDescent="0.3">
      <c r="A147" t="s">
        <v>609</v>
      </c>
      <c r="B147" t="s">
        <v>610</v>
      </c>
      <c r="C147" s="1" t="str">
        <f t="shared" si="20"/>
        <v>21:0716</v>
      </c>
      <c r="D147" s="1" t="str">
        <f t="shared" ref="D147:D173" si="24">HYPERLINK("https://geochem.nrcan.gc.ca/cdogs/content/svy/svy210212_e.htm", "21:0212")</f>
        <v>21:0212</v>
      </c>
      <c r="E147" t="s">
        <v>594</v>
      </c>
      <c r="F147" t="s">
        <v>611</v>
      </c>
      <c r="H147">
        <v>61.447572399999999</v>
      </c>
      <c r="I147">
        <v>-134.25564399999999</v>
      </c>
      <c r="J147" s="1" t="str">
        <f t="shared" ref="J147:J173" si="25">HYPERLINK("https://geochem.nrcan.gc.ca/cdogs/content/kwd/kwd020030_e.htm", "NGR bulk stream sediment")</f>
        <v>NGR bulk stream sediment</v>
      </c>
      <c r="K147" s="1" t="str">
        <f t="shared" ref="K147:K173" si="26">HYPERLINK("https://geochem.nrcan.gc.ca/cdogs/content/kwd/kwd080006_e.htm", "&lt;177 micron (NGR)")</f>
        <v>&lt;177 micron (NGR)</v>
      </c>
      <c r="L147">
        <v>8</v>
      </c>
      <c r="M147" t="s">
        <v>71</v>
      </c>
      <c r="N147">
        <v>146</v>
      </c>
      <c r="O147">
        <v>77</v>
      </c>
      <c r="P147">
        <v>28</v>
      </c>
      <c r="Q147">
        <v>13</v>
      </c>
      <c r="R147">
        <v>34</v>
      </c>
      <c r="S147">
        <v>14</v>
      </c>
      <c r="T147">
        <v>0.1</v>
      </c>
      <c r="U147">
        <v>286</v>
      </c>
      <c r="V147">
        <v>2.48</v>
      </c>
      <c r="W147">
        <v>0.1</v>
      </c>
      <c r="X147">
        <v>5</v>
      </c>
      <c r="Y147">
        <v>1</v>
      </c>
      <c r="Z147">
        <v>50</v>
      </c>
      <c r="AA147">
        <v>0.5</v>
      </c>
      <c r="AB147">
        <v>2</v>
      </c>
      <c r="AC147">
        <v>823</v>
      </c>
      <c r="AD147">
        <v>17</v>
      </c>
      <c r="AE147">
        <v>3.6</v>
      </c>
      <c r="AF147">
        <v>2</v>
      </c>
      <c r="AG147">
        <v>4</v>
      </c>
      <c r="AH147">
        <v>461</v>
      </c>
    </row>
    <row r="148" spans="1:34" hidden="1" x14ac:dyDescent="0.3">
      <c r="A148" t="s">
        <v>612</v>
      </c>
      <c r="B148" t="s">
        <v>613</v>
      </c>
      <c r="C148" s="1" t="str">
        <f t="shared" si="20"/>
        <v>21:0716</v>
      </c>
      <c r="D148" s="1" t="str">
        <f t="shared" si="24"/>
        <v>21:0212</v>
      </c>
      <c r="E148" t="s">
        <v>614</v>
      </c>
      <c r="F148" t="s">
        <v>615</v>
      </c>
      <c r="H148">
        <v>61.457190400000002</v>
      </c>
      <c r="I148">
        <v>-134.281285</v>
      </c>
      <c r="J148" s="1" t="str">
        <f t="shared" si="25"/>
        <v>NGR bulk stream sediment</v>
      </c>
      <c r="K148" s="1" t="str">
        <f t="shared" si="26"/>
        <v>&lt;177 micron (NGR)</v>
      </c>
      <c r="L148">
        <v>8</v>
      </c>
      <c r="M148" t="s">
        <v>53</v>
      </c>
      <c r="N148">
        <v>147</v>
      </c>
      <c r="O148">
        <v>87</v>
      </c>
      <c r="P148">
        <v>31</v>
      </c>
      <c r="Q148">
        <v>10</v>
      </c>
      <c r="R148">
        <v>32</v>
      </c>
      <c r="S148">
        <v>11</v>
      </c>
      <c r="T148">
        <v>0.1</v>
      </c>
      <c r="U148">
        <v>294</v>
      </c>
      <c r="V148">
        <v>1.7</v>
      </c>
      <c r="W148">
        <v>0.3</v>
      </c>
      <c r="X148">
        <v>2</v>
      </c>
      <c r="Y148">
        <v>1</v>
      </c>
      <c r="Z148">
        <v>38</v>
      </c>
      <c r="AA148">
        <v>0.3</v>
      </c>
      <c r="AB148">
        <v>2</v>
      </c>
      <c r="AC148">
        <v>619</v>
      </c>
      <c r="AD148">
        <v>30</v>
      </c>
      <c r="AE148">
        <v>11.2</v>
      </c>
      <c r="AF148">
        <v>2</v>
      </c>
      <c r="AG148">
        <v>2.4</v>
      </c>
      <c r="AH148">
        <v>380</v>
      </c>
    </row>
    <row r="149" spans="1:34" hidden="1" x14ac:dyDescent="0.3">
      <c r="A149" t="s">
        <v>616</v>
      </c>
      <c r="B149" t="s">
        <v>617</v>
      </c>
      <c r="C149" s="1" t="str">
        <f t="shared" si="20"/>
        <v>21:0716</v>
      </c>
      <c r="D149" s="1" t="str">
        <f t="shared" si="24"/>
        <v>21:0212</v>
      </c>
      <c r="E149" t="s">
        <v>618</v>
      </c>
      <c r="F149" t="s">
        <v>619</v>
      </c>
      <c r="H149">
        <v>61.4763296</v>
      </c>
      <c r="I149">
        <v>-134.30175610000001</v>
      </c>
      <c r="J149" s="1" t="str">
        <f t="shared" si="25"/>
        <v>NGR bulk stream sediment</v>
      </c>
      <c r="K149" s="1" t="str">
        <f t="shared" si="26"/>
        <v>&lt;177 micron (NGR)</v>
      </c>
      <c r="L149">
        <v>8</v>
      </c>
      <c r="M149" t="s">
        <v>58</v>
      </c>
      <c r="N149">
        <v>148</v>
      </c>
      <c r="O149">
        <v>70</v>
      </c>
      <c r="P149">
        <v>23</v>
      </c>
      <c r="Q149">
        <v>10</v>
      </c>
      <c r="R149">
        <v>22</v>
      </c>
      <c r="S149">
        <v>10</v>
      </c>
      <c r="T149">
        <v>0.1</v>
      </c>
      <c r="U149">
        <v>220</v>
      </c>
      <c r="V149">
        <v>1.67</v>
      </c>
      <c r="W149">
        <v>0.2</v>
      </c>
      <c r="X149">
        <v>2</v>
      </c>
      <c r="Y149">
        <v>1</v>
      </c>
      <c r="Z149">
        <v>40</v>
      </c>
      <c r="AA149">
        <v>0.2</v>
      </c>
      <c r="AB149">
        <v>1</v>
      </c>
      <c r="AC149">
        <v>775</v>
      </c>
      <c r="AD149">
        <v>22</v>
      </c>
      <c r="AE149">
        <v>5.8</v>
      </c>
      <c r="AF149">
        <v>2</v>
      </c>
      <c r="AG149">
        <v>2.5</v>
      </c>
      <c r="AH149">
        <v>379</v>
      </c>
    </row>
    <row r="150" spans="1:34" hidden="1" x14ac:dyDescent="0.3">
      <c r="A150" t="s">
        <v>620</v>
      </c>
      <c r="B150" t="s">
        <v>621</v>
      </c>
      <c r="C150" s="1" t="str">
        <f t="shared" si="20"/>
        <v>21:0716</v>
      </c>
      <c r="D150" s="1" t="str">
        <f t="shared" si="24"/>
        <v>21:0212</v>
      </c>
      <c r="E150" t="s">
        <v>622</v>
      </c>
      <c r="F150" t="s">
        <v>623</v>
      </c>
      <c r="H150">
        <v>61.487711400000002</v>
      </c>
      <c r="I150">
        <v>-134.26212380000001</v>
      </c>
      <c r="J150" s="1" t="str">
        <f t="shared" si="25"/>
        <v>NGR bulk stream sediment</v>
      </c>
      <c r="K150" s="1" t="str">
        <f t="shared" si="26"/>
        <v>&lt;177 micron (NGR)</v>
      </c>
      <c r="L150">
        <v>8</v>
      </c>
      <c r="M150" t="s">
        <v>63</v>
      </c>
      <c r="N150">
        <v>149</v>
      </c>
      <c r="O150">
        <v>69</v>
      </c>
      <c r="P150">
        <v>22</v>
      </c>
      <c r="Q150">
        <v>12</v>
      </c>
      <c r="R150">
        <v>30</v>
      </c>
      <c r="S150">
        <v>12</v>
      </c>
      <c r="T150">
        <v>0.1</v>
      </c>
      <c r="U150">
        <v>294</v>
      </c>
      <c r="V150">
        <v>2.11</v>
      </c>
      <c r="W150">
        <v>0.1</v>
      </c>
      <c r="X150">
        <v>2</v>
      </c>
      <c r="Y150">
        <v>1</v>
      </c>
      <c r="Z150">
        <v>31</v>
      </c>
      <c r="AA150">
        <v>0.2</v>
      </c>
      <c r="AB150">
        <v>3</v>
      </c>
      <c r="AC150">
        <v>531</v>
      </c>
      <c r="AD150">
        <v>17</v>
      </c>
      <c r="AE150">
        <v>3.2</v>
      </c>
      <c r="AF150">
        <v>2</v>
      </c>
      <c r="AG150">
        <v>2.2999999999999998</v>
      </c>
      <c r="AH150">
        <v>389</v>
      </c>
    </row>
    <row r="151" spans="1:34" hidden="1" x14ac:dyDescent="0.3">
      <c r="A151" t="s">
        <v>624</v>
      </c>
      <c r="B151" t="s">
        <v>625</v>
      </c>
      <c r="C151" s="1" t="str">
        <f t="shared" si="20"/>
        <v>21:0716</v>
      </c>
      <c r="D151" s="1" t="str">
        <f t="shared" si="24"/>
        <v>21:0212</v>
      </c>
      <c r="E151" t="s">
        <v>626</v>
      </c>
      <c r="F151" t="s">
        <v>627</v>
      </c>
      <c r="H151">
        <v>61.483133500000001</v>
      </c>
      <c r="I151">
        <v>-134.17299159999999</v>
      </c>
      <c r="J151" s="1" t="str">
        <f t="shared" si="25"/>
        <v>NGR bulk stream sediment</v>
      </c>
      <c r="K151" s="1" t="str">
        <f t="shared" si="26"/>
        <v>&lt;177 micron (NGR)</v>
      </c>
      <c r="L151">
        <v>8</v>
      </c>
      <c r="M151" t="s">
        <v>76</v>
      </c>
      <c r="N151">
        <v>150</v>
      </c>
      <c r="O151">
        <v>109</v>
      </c>
      <c r="P151">
        <v>25</v>
      </c>
      <c r="Q151">
        <v>21</v>
      </c>
      <c r="R151">
        <v>33</v>
      </c>
      <c r="S151">
        <v>12</v>
      </c>
      <c r="T151">
        <v>0.1</v>
      </c>
      <c r="U151">
        <v>232</v>
      </c>
      <c r="V151">
        <v>2.57</v>
      </c>
      <c r="W151">
        <v>0.1</v>
      </c>
      <c r="X151">
        <v>3</v>
      </c>
      <c r="Y151">
        <v>1</v>
      </c>
      <c r="Z151">
        <v>56</v>
      </c>
      <c r="AA151">
        <v>0.3</v>
      </c>
      <c r="AB151">
        <v>3</v>
      </c>
      <c r="AC151">
        <v>723</v>
      </c>
      <c r="AD151">
        <v>30</v>
      </c>
      <c r="AE151">
        <v>10</v>
      </c>
      <c r="AF151">
        <v>4</v>
      </c>
      <c r="AG151">
        <v>3.2</v>
      </c>
      <c r="AH151">
        <v>523</v>
      </c>
    </row>
    <row r="152" spans="1:34" hidden="1" x14ac:dyDescent="0.3">
      <c r="A152" t="s">
        <v>628</v>
      </c>
      <c r="B152" t="s">
        <v>629</v>
      </c>
      <c r="C152" s="1" t="str">
        <f t="shared" si="20"/>
        <v>21:0716</v>
      </c>
      <c r="D152" s="1" t="str">
        <f t="shared" si="24"/>
        <v>21:0212</v>
      </c>
      <c r="E152" t="s">
        <v>630</v>
      </c>
      <c r="F152" t="s">
        <v>631</v>
      </c>
      <c r="H152">
        <v>61.514802000000003</v>
      </c>
      <c r="I152">
        <v>-134.19615279999999</v>
      </c>
      <c r="J152" s="1" t="str">
        <f t="shared" si="25"/>
        <v>NGR bulk stream sediment</v>
      </c>
      <c r="K152" s="1" t="str">
        <f t="shared" si="26"/>
        <v>&lt;177 micron (NGR)</v>
      </c>
      <c r="L152">
        <v>8</v>
      </c>
      <c r="M152" t="s">
        <v>81</v>
      </c>
      <c r="N152">
        <v>151</v>
      </c>
      <c r="O152">
        <v>92</v>
      </c>
      <c r="P152">
        <v>25</v>
      </c>
      <c r="Q152">
        <v>18</v>
      </c>
      <c r="R152">
        <v>29</v>
      </c>
      <c r="S152">
        <v>12</v>
      </c>
      <c r="T152">
        <v>0.1</v>
      </c>
      <c r="U152">
        <v>274</v>
      </c>
      <c r="V152">
        <v>2.34</v>
      </c>
      <c r="W152">
        <v>0.3</v>
      </c>
      <c r="X152">
        <v>6</v>
      </c>
      <c r="Y152">
        <v>1</v>
      </c>
      <c r="Z152">
        <v>50</v>
      </c>
      <c r="AA152">
        <v>0.4</v>
      </c>
      <c r="AB152">
        <v>2</v>
      </c>
      <c r="AC152">
        <v>811</v>
      </c>
      <c r="AD152">
        <v>22</v>
      </c>
      <c r="AE152">
        <v>7.8</v>
      </c>
      <c r="AF152">
        <v>2</v>
      </c>
      <c r="AG152">
        <v>4.5</v>
      </c>
      <c r="AH152">
        <v>467</v>
      </c>
    </row>
    <row r="153" spans="1:34" hidden="1" x14ac:dyDescent="0.3">
      <c r="A153" t="s">
        <v>632</v>
      </c>
      <c r="B153" t="s">
        <v>633</v>
      </c>
      <c r="C153" s="1" t="str">
        <f t="shared" si="20"/>
        <v>21:0716</v>
      </c>
      <c r="D153" s="1" t="str">
        <f t="shared" si="24"/>
        <v>21:0212</v>
      </c>
      <c r="E153" t="s">
        <v>634</v>
      </c>
      <c r="F153" t="s">
        <v>635</v>
      </c>
      <c r="H153">
        <v>61.526385599999998</v>
      </c>
      <c r="I153">
        <v>-134.24372320000001</v>
      </c>
      <c r="J153" s="1" t="str">
        <f t="shared" si="25"/>
        <v>NGR bulk stream sediment</v>
      </c>
      <c r="K153" s="1" t="str">
        <f t="shared" si="26"/>
        <v>&lt;177 micron (NGR)</v>
      </c>
      <c r="L153">
        <v>8</v>
      </c>
      <c r="M153" t="s">
        <v>86</v>
      </c>
      <c r="N153">
        <v>152</v>
      </c>
      <c r="O153">
        <v>78</v>
      </c>
      <c r="P153">
        <v>25</v>
      </c>
      <c r="Q153">
        <v>12</v>
      </c>
      <c r="R153">
        <v>27</v>
      </c>
      <c r="S153">
        <v>12</v>
      </c>
      <c r="T153">
        <v>0.1</v>
      </c>
      <c r="U153">
        <v>403</v>
      </c>
      <c r="V153">
        <v>1.99</v>
      </c>
      <c r="W153">
        <v>0.4</v>
      </c>
      <c r="X153">
        <v>6</v>
      </c>
      <c r="Y153">
        <v>1</v>
      </c>
      <c r="Z153">
        <v>38</v>
      </c>
      <c r="AA153">
        <v>0.3</v>
      </c>
      <c r="AB153">
        <v>2</v>
      </c>
      <c r="AC153">
        <v>733</v>
      </c>
      <c r="AD153">
        <v>30</v>
      </c>
      <c r="AE153">
        <v>7.4</v>
      </c>
      <c r="AF153">
        <v>2</v>
      </c>
      <c r="AG153">
        <v>3.4</v>
      </c>
      <c r="AH153">
        <v>470</v>
      </c>
    </row>
    <row r="154" spans="1:34" hidden="1" x14ac:dyDescent="0.3">
      <c r="A154" t="s">
        <v>636</v>
      </c>
      <c r="B154" t="s">
        <v>637</v>
      </c>
      <c r="C154" s="1" t="str">
        <f t="shared" si="20"/>
        <v>21:0716</v>
      </c>
      <c r="D154" s="1" t="str">
        <f t="shared" si="24"/>
        <v>21:0212</v>
      </c>
      <c r="E154" t="s">
        <v>638</v>
      </c>
      <c r="F154" t="s">
        <v>639</v>
      </c>
      <c r="H154">
        <v>61.507839300000001</v>
      </c>
      <c r="I154">
        <v>-134.27382410000001</v>
      </c>
      <c r="J154" s="1" t="str">
        <f t="shared" si="25"/>
        <v>NGR bulk stream sediment</v>
      </c>
      <c r="K154" s="1" t="str">
        <f t="shared" si="26"/>
        <v>&lt;177 micron (NGR)</v>
      </c>
      <c r="L154">
        <v>8</v>
      </c>
      <c r="M154" t="s">
        <v>91</v>
      </c>
      <c r="N154">
        <v>153</v>
      </c>
      <c r="O154">
        <v>61</v>
      </c>
      <c r="P154">
        <v>17</v>
      </c>
      <c r="Q154">
        <v>11</v>
      </c>
      <c r="R154">
        <v>20</v>
      </c>
      <c r="S154">
        <v>10</v>
      </c>
      <c r="T154">
        <v>0.1</v>
      </c>
      <c r="U154">
        <v>218</v>
      </c>
      <c r="V154">
        <v>1.66</v>
      </c>
      <c r="W154">
        <v>0.1</v>
      </c>
      <c r="X154">
        <v>5</v>
      </c>
      <c r="Y154">
        <v>1</v>
      </c>
      <c r="Z154">
        <v>28</v>
      </c>
      <c r="AA154">
        <v>0.3</v>
      </c>
      <c r="AB154">
        <v>4</v>
      </c>
      <c r="AC154">
        <v>540</v>
      </c>
      <c r="AD154">
        <v>13</v>
      </c>
      <c r="AE154">
        <v>4</v>
      </c>
      <c r="AF154">
        <v>4</v>
      </c>
      <c r="AG154">
        <v>3.2</v>
      </c>
      <c r="AH154">
        <v>488</v>
      </c>
    </row>
    <row r="155" spans="1:34" hidden="1" x14ac:dyDescent="0.3">
      <c r="A155" t="s">
        <v>640</v>
      </c>
      <c r="B155" t="s">
        <v>641</v>
      </c>
      <c r="C155" s="1" t="str">
        <f t="shared" si="20"/>
        <v>21:0716</v>
      </c>
      <c r="D155" s="1" t="str">
        <f t="shared" si="24"/>
        <v>21:0212</v>
      </c>
      <c r="E155" t="s">
        <v>642</v>
      </c>
      <c r="F155" t="s">
        <v>643</v>
      </c>
      <c r="H155">
        <v>61.5313175</v>
      </c>
      <c r="I155">
        <v>-134.23141810000001</v>
      </c>
      <c r="J155" s="1" t="str">
        <f t="shared" si="25"/>
        <v>NGR bulk stream sediment</v>
      </c>
      <c r="K155" s="1" t="str">
        <f t="shared" si="26"/>
        <v>&lt;177 micron (NGR)</v>
      </c>
      <c r="L155">
        <v>8</v>
      </c>
      <c r="M155" t="s">
        <v>96</v>
      </c>
      <c r="N155">
        <v>154</v>
      </c>
      <c r="O155">
        <v>57</v>
      </c>
      <c r="P155">
        <v>18</v>
      </c>
      <c r="Q155">
        <v>13</v>
      </c>
      <c r="R155">
        <v>18</v>
      </c>
      <c r="S155">
        <v>9</v>
      </c>
      <c r="T155">
        <v>0.1</v>
      </c>
      <c r="U155">
        <v>211</v>
      </c>
      <c r="V155">
        <v>1.72</v>
      </c>
      <c r="W155">
        <v>0.2</v>
      </c>
      <c r="X155">
        <v>8</v>
      </c>
      <c r="Y155">
        <v>1</v>
      </c>
      <c r="Z155">
        <v>33</v>
      </c>
      <c r="AA155">
        <v>0.4</v>
      </c>
      <c r="AB155">
        <v>7</v>
      </c>
      <c r="AC155">
        <v>631</v>
      </c>
      <c r="AD155">
        <v>5</v>
      </c>
      <c r="AE155">
        <v>1.6</v>
      </c>
      <c r="AF155">
        <v>2</v>
      </c>
      <c r="AG155">
        <v>3.3</v>
      </c>
      <c r="AH155">
        <v>426</v>
      </c>
    </row>
    <row r="156" spans="1:34" hidden="1" x14ac:dyDescent="0.3">
      <c r="A156" t="s">
        <v>644</v>
      </c>
      <c r="B156" t="s">
        <v>645</v>
      </c>
      <c r="C156" s="1" t="str">
        <f t="shared" si="20"/>
        <v>21:0716</v>
      </c>
      <c r="D156" s="1" t="str">
        <f t="shared" si="24"/>
        <v>21:0212</v>
      </c>
      <c r="E156" t="s">
        <v>646</v>
      </c>
      <c r="F156" t="s">
        <v>647</v>
      </c>
      <c r="H156">
        <v>61.507341599999997</v>
      </c>
      <c r="I156">
        <v>-134.37471909999999</v>
      </c>
      <c r="J156" s="1" t="str">
        <f t="shared" si="25"/>
        <v>NGR bulk stream sediment</v>
      </c>
      <c r="K156" s="1" t="str">
        <f t="shared" si="26"/>
        <v>&lt;177 micron (NGR)</v>
      </c>
      <c r="L156">
        <v>8</v>
      </c>
      <c r="M156" t="s">
        <v>101</v>
      </c>
      <c r="N156">
        <v>155</v>
      </c>
      <c r="O156">
        <v>100</v>
      </c>
      <c r="P156">
        <v>28</v>
      </c>
      <c r="Q156">
        <v>11</v>
      </c>
      <c r="R156">
        <v>31</v>
      </c>
      <c r="S156">
        <v>12</v>
      </c>
      <c r="T156">
        <v>0.1</v>
      </c>
      <c r="U156">
        <v>233</v>
      </c>
      <c r="V156">
        <v>2.2599999999999998</v>
      </c>
      <c r="W156">
        <v>0.4</v>
      </c>
      <c r="X156">
        <v>2</v>
      </c>
      <c r="Y156">
        <v>1</v>
      </c>
      <c r="Z156">
        <v>35</v>
      </c>
      <c r="AA156">
        <v>0.3</v>
      </c>
      <c r="AB156">
        <v>3</v>
      </c>
      <c r="AC156">
        <v>814</v>
      </c>
      <c r="AD156">
        <v>43</v>
      </c>
      <c r="AE156">
        <v>10.199999999999999</v>
      </c>
      <c r="AF156">
        <v>2</v>
      </c>
      <c r="AG156">
        <v>2.6</v>
      </c>
      <c r="AH156">
        <v>313</v>
      </c>
    </row>
    <row r="157" spans="1:34" hidden="1" x14ac:dyDescent="0.3">
      <c r="A157" t="s">
        <v>648</v>
      </c>
      <c r="B157" t="s">
        <v>649</v>
      </c>
      <c r="C157" s="1" t="str">
        <f t="shared" si="20"/>
        <v>21:0716</v>
      </c>
      <c r="D157" s="1" t="str">
        <f t="shared" si="24"/>
        <v>21:0212</v>
      </c>
      <c r="E157" t="s">
        <v>650</v>
      </c>
      <c r="F157" t="s">
        <v>651</v>
      </c>
      <c r="H157">
        <v>61.514797199999997</v>
      </c>
      <c r="I157">
        <v>-134.36782249999999</v>
      </c>
      <c r="J157" s="1" t="str">
        <f t="shared" si="25"/>
        <v>NGR bulk stream sediment</v>
      </c>
      <c r="K157" s="1" t="str">
        <f t="shared" si="26"/>
        <v>&lt;177 micron (NGR)</v>
      </c>
      <c r="L157">
        <v>8</v>
      </c>
      <c r="M157" t="s">
        <v>106</v>
      </c>
      <c r="N157">
        <v>156</v>
      </c>
      <c r="O157">
        <v>76</v>
      </c>
      <c r="P157">
        <v>26</v>
      </c>
      <c r="Q157">
        <v>10</v>
      </c>
      <c r="R157">
        <v>25</v>
      </c>
      <c r="S157">
        <v>10</v>
      </c>
      <c r="T157">
        <v>0.1</v>
      </c>
      <c r="U157">
        <v>129</v>
      </c>
      <c r="V157">
        <v>1.82</v>
      </c>
      <c r="W157">
        <v>0.1</v>
      </c>
      <c r="X157">
        <v>2</v>
      </c>
      <c r="Y157">
        <v>1</v>
      </c>
      <c r="Z157">
        <v>30</v>
      </c>
      <c r="AA157">
        <v>0.3</v>
      </c>
      <c r="AB157">
        <v>0.5</v>
      </c>
      <c r="AC157">
        <v>637</v>
      </c>
      <c r="AD157">
        <v>22</v>
      </c>
      <c r="AE157">
        <v>5.2</v>
      </c>
      <c r="AF157">
        <v>2</v>
      </c>
      <c r="AG157">
        <v>2.4</v>
      </c>
      <c r="AH157">
        <v>376</v>
      </c>
    </row>
    <row r="158" spans="1:34" hidden="1" x14ac:dyDescent="0.3">
      <c r="A158" t="s">
        <v>652</v>
      </c>
      <c r="B158" t="s">
        <v>653</v>
      </c>
      <c r="C158" s="1" t="str">
        <f t="shared" si="20"/>
        <v>21:0716</v>
      </c>
      <c r="D158" s="1" t="str">
        <f t="shared" si="24"/>
        <v>21:0212</v>
      </c>
      <c r="E158" t="s">
        <v>654</v>
      </c>
      <c r="F158" t="s">
        <v>655</v>
      </c>
      <c r="H158">
        <v>61.548124700000002</v>
      </c>
      <c r="I158">
        <v>-134.4608053</v>
      </c>
      <c r="J158" s="1" t="str">
        <f t="shared" si="25"/>
        <v>NGR bulk stream sediment</v>
      </c>
      <c r="K158" s="1" t="str">
        <f t="shared" si="26"/>
        <v>&lt;177 micron (NGR)</v>
      </c>
      <c r="L158">
        <v>8</v>
      </c>
      <c r="M158" t="s">
        <v>111</v>
      </c>
      <c r="N158">
        <v>157</v>
      </c>
      <c r="O158">
        <v>49</v>
      </c>
      <c r="P158">
        <v>22</v>
      </c>
      <c r="Q158">
        <v>8</v>
      </c>
      <c r="R158">
        <v>23</v>
      </c>
      <c r="S158">
        <v>11</v>
      </c>
      <c r="T158">
        <v>0.1</v>
      </c>
      <c r="U158">
        <v>281</v>
      </c>
      <c r="V158">
        <v>1.89</v>
      </c>
      <c r="W158">
        <v>0.1</v>
      </c>
      <c r="X158">
        <v>4</v>
      </c>
      <c r="Y158">
        <v>1</v>
      </c>
      <c r="Z158">
        <v>37</v>
      </c>
      <c r="AA158">
        <v>0.3</v>
      </c>
      <c r="AB158">
        <v>1</v>
      </c>
      <c r="AC158">
        <v>639</v>
      </c>
      <c r="AD158">
        <v>34</v>
      </c>
      <c r="AE158">
        <v>6</v>
      </c>
      <c r="AF158">
        <v>2</v>
      </c>
      <c r="AG158">
        <v>2.5</v>
      </c>
      <c r="AH158">
        <v>470</v>
      </c>
    </row>
    <row r="159" spans="1:34" hidden="1" x14ac:dyDescent="0.3">
      <c r="A159" t="s">
        <v>656</v>
      </c>
      <c r="B159" t="s">
        <v>657</v>
      </c>
      <c r="C159" s="1" t="str">
        <f t="shared" si="20"/>
        <v>21:0716</v>
      </c>
      <c r="D159" s="1" t="str">
        <f t="shared" si="24"/>
        <v>21:0212</v>
      </c>
      <c r="E159" t="s">
        <v>658</v>
      </c>
      <c r="F159" t="s">
        <v>659</v>
      </c>
      <c r="H159">
        <v>61.564463000000003</v>
      </c>
      <c r="I159">
        <v>-134.44710090000001</v>
      </c>
      <c r="J159" s="1" t="str">
        <f t="shared" si="25"/>
        <v>NGR bulk stream sediment</v>
      </c>
      <c r="K159" s="1" t="str">
        <f t="shared" si="26"/>
        <v>&lt;177 micron (NGR)</v>
      </c>
      <c r="L159">
        <v>8</v>
      </c>
      <c r="M159" t="s">
        <v>116</v>
      </c>
      <c r="N159">
        <v>158</v>
      </c>
      <c r="O159">
        <v>64</v>
      </c>
      <c r="P159">
        <v>29</v>
      </c>
      <c r="Q159">
        <v>10</v>
      </c>
      <c r="R159">
        <v>29</v>
      </c>
      <c r="S159">
        <v>13</v>
      </c>
      <c r="T159">
        <v>0.1</v>
      </c>
      <c r="U159">
        <v>286</v>
      </c>
      <c r="V159">
        <v>2.1</v>
      </c>
      <c r="W159">
        <v>0.1</v>
      </c>
      <c r="X159">
        <v>5</v>
      </c>
      <c r="Y159">
        <v>1</v>
      </c>
      <c r="Z159">
        <v>40</v>
      </c>
      <c r="AA159">
        <v>0.6</v>
      </c>
      <c r="AB159">
        <v>4</v>
      </c>
      <c r="AC159">
        <v>741</v>
      </c>
      <c r="AD159">
        <v>69</v>
      </c>
      <c r="AE159">
        <v>9.4</v>
      </c>
      <c r="AF159">
        <v>2</v>
      </c>
      <c r="AG159">
        <v>1.7</v>
      </c>
      <c r="AH159">
        <v>422</v>
      </c>
    </row>
    <row r="160" spans="1:34" hidden="1" x14ac:dyDescent="0.3">
      <c r="A160" t="s">
        <v>660</v>
      </c>
      <c r="B160" t="s">
        <v>661</v>
      </c>
      <c r="C160" s="1" t="str">
        <f t="shared" si="20"/>
        <v>21:0716</v>
      </c>
      <c r="D160" s="1" t="str">
        <f t="shared" si="24"/>
        <v>21:0212</v>
      </c>
      <c r="E160" t="s">
        <v>662</v>
      </c>
      <c r="F160" t="s">
        <v>663</v>
      </c>
      <c r="H160">
        <v>61.514086300000002</v>
      </c>
      <c r="I160">
        <v>-134.4417535</v>
      </c>
      <c r="J160" s="1" t="str">
        <f t="shared" si="25"/>
        <v>NGR bulk stream sediment</v>
      </c>
      <c r="K160" s="1" t="str">
        <f t="shared" si="26"/>
        <v>&lt;177 micron (NGR)</v>
      </c>
      <c r="L160">
        <v>8</v>
      </c>
      <c r="M160" t="s">
        <v>126</v>
      </c>
      <c r="N160">
        <v>159</v>
      </c>
      <c r="O160">
        <v>47</v>
      </c>
      <c r="P160">
        <v>18</v>
      </c>
      <c r="Q160">
        <v>7</v>
      </c>
      <c r="R160">
        <v>17</v>
      </c>
      <c r="S160">
        <v>10</v>
      </c>
      <c r="T160">
        <v>0.1</v>
      </c>
      <c r="U160">
        <v>321</v>
      </c>
      <c r="V160">
        <v>1.55</v>
      </c>
      <c r="W160">
        <v>0.1</v>
      </c>
      <c r="X160">
        <v>2</v>
      </c>
      <c r="Y160">
        <v>1</v>
      </c>
      <c r="Z160">
        <v>33</v>
      </c>
      <c r="AA160">
        <v>0.2</v>
      </c>
      <c r="AB160">
        <v>2</v>
      </c>
      <c r="AC160">
        <v>684</v>
      </c>
      <c r="AD160">
        <v>26</v>
      </c>
      <c r="AE160">
        <v>6.6</v>
      </c>
      <c r="AF160">
        <v>2</v>
      </c>
      <c r="AG160">
        <v>2.7</v>
      </c>
      <c r="AH160">
        <v>291</v>
      </c>
    </row>
    <row r="161" spans="1:34" hidden="1" x14ac:dyDescent="0.3">
      <c r="A161" t="s">
        <v>664</v>
      </c>
      <c r="B161" t="s">
        <v>665</v>
      </c>
      <c r="C161" s="1" t="str">
        <f t="shared" si="20"/>
        <v>21:0716</v>
      </c>
      <c r="D161" s="1" t="str">
        <f t="shared" si="24"/>
        <v>21:0212</v>
      </c>
      <c r="E161" t="s">
        <v>666</v>
      </c>
      <c r="F161" t="s">
        <v>667</v>
      </c>
      <c r="H161">
        <v>61.508531499999997</v>
      </c>
      <c r="I161">
        <v>-134.50046019999999</v>
      </c>
      <c r="J161" s="1" t="str">
        <f t="shared" si="25"/>
        <v>NGR bulk stream sediment</v>
      </c>
      <c r="K161" s="1" t="str">
        <f t="shared" si="26"/>
        <v>&lt;177 micron (NGR)</v>
      </c>
      <c r="L161">
        <v>8</v>
      </c>
      <c r="M161" t="s">
        <v>131</v>
      </c>
      <c r="N161">
        <v>160</v>
      </c>
      <c r="O161">
        <v>80</v>
      </c>
      <c r="P161">
        <v>53</v>
      </c>
      <c r="Q161">
        <v>8</v>
      </c>
      <c r="R161">
        <v>19</v>
      </c>
      <c r="S161">
        <v>16</v>
      </c>
      <c r="T161">
        <v>0.1</v>
      </c>
      <c r="U161">
        <v>970</v>
      </c>
      <c r="V161">
        <v>2.6</v>
      </c>
      <c r="W161">
        <v>0.1</v>
      </c>
      <c r="X161">
        <v>3</v>
      </c>
      <c r="Y161">
        <v>1</v>
      </c>
      <c r="Z161">
        <v>65</v>
      </c>
      <c r="AA161">
        <v>0.4</v>
      </c>
      <c r="AB161">
        <v>3</v>
      </c>
      <c r="AC161">
        <v>706</v>
      </c>
      <c r="AD161">
        <v>103</v>
      </c>
      <c r="AE161">
        <v>13.6</v>
      </c>
      <c r="AF161">
        <v>2</v>
      </c>
      <c r="AG161">
        <v>1.6</v>
      </c>
      <c r="AH161">
        <v>357</v>
      </c>
    </row>
    <row r="162" spans="1:34" hidden="1" x14ac:dyDescent="0.3">
      <c r="A162" t="s">
        <v>668</v>
      </c>
      <c r="B162" t="s">
        <v>669</v>
      </c>
      <c r="C162" s="1" t="str">
        <f t="shared" si="20"/>
        <v>21:0716</v>
      </c>
      <c r="D162" s="1" t="str">
        <f t="shared" si="24"/>
        <v>21:0212</v>
      </c>
      <c r="E162" t="s">
        <v>670</v>
      </c>
      <c r="F162" t="s">
        <v>671</v>
      </c>
      <c r="H162">
        <v>61.486720099999999</v>
      </c>
      <c r="I162">
        <v>-134.40493169999999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38</v>
      </c>
      <c r="N162">
        <v>161</v>
      </c>
      <c r="O162">
        <v>70</v>
      </c>
      <c r="P162">
        <v>26</v>
      </c>
      <c r="Q162">
        <v>8</v>
      </c>
      <c r="R162">
        <v>18</v>
      </c>
      <c r="S162">
        <v>10</v>
      </c>
      <c r="T162">
        <v>0.1</v>
      </c>
      <c r="U162">
        <v>253</v>
      </c>
      <c r="V162">
        <v>1.66</v>
      </c>
      <c r="W162">
        <v>0.1</v>
      </c>
      <c r="X162">
        <v>2</v>
      </c>
      <c r="Y162">
        <v>1</v>
      </c>
      <c r="Z162">
        <v>34</v>
      </c>
      <c r="AA162">
        <v>0.2</v>
      </c>
      <c r="AB162">
        <v>0.5</v>
      </c>
      <c r="AC162">
        <v>633</v>
      </c>
      <c r="AD162">
        <v>22</v>
      </c>
      <c r="AE162">
        <v>6.2</v>
      </c>
      <c r="AF162">
        <v>2</v>
      </c>
      <c r="AG162">
        <v>2.9</v>
      </c>
      <c r="AH162">
        <v>334</v>
      </c>
    </row>
    <row r="163" spans="1:34" hidden="1" x14ac:dyDescent="0.3">
      <c r="A163" t="s">
        <v>672</v>
      </c>
      <c r="B163" t="s">
        <v>673</v>
      </c>
      <c r="C163" s="1" t="str">
        <f t="shared" si="20"/>
        <v>21:0716</v>
      </c>
      <c r="D163" s="1" t="str">
        <f t="shared" si="24"/>
        <v>21:0212</v>
      </c>
      <c r="E163" t="s">
        <v>670</v>
      </c>
      <c r="F163" t="s">
        <v>674</v>
      </c>
      <c r="H163">
        <v>61.486720099999999</v>
      </c>
      <c r="I163">
        <v>-134.40493169999999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71</v>
      </c>
      <c r="N163">
        <v>162</v>
      </c>
      <c r="O163">
        <v>75</v>
      </c>
      <c r="P163">
        <v>26</v>
      </c>
      <c r="Q163">
        <v>9</v>
      </c>
      <c r="R163">
        <v>21</v>
      </c>
      <c r="S163">
        <v>11</v>
      </c>
      <c r="T163">
        <v>0.1</v>
      </c>
      <c r="U163">
        <v>261</v>
      </c>
      <c r="V163">
        <v>1.77</v>
      </c>
      <c r="W163">
        <v>0.1</v>
      </c>
      <c r="X163">
        <v>2</v>
      </c>
      <c r="Y163">
        <v>1</v>
      </c>
      <c r="Z163">
        <v>37</v>
      </c>
      <c r="AA163">
        <v>0.2</v>
      </c>
      <c r="AB163">
        <v>1</v>
      </c>
      <c r="AC163">
        <v>802</v>
      </c>
      <c r="AD163">
        <v>26</v>
      </c>
      <c r="AE163">
        <v>7.2</v>
      </c>
      <c r="AF163">
        <v>2</v>
      </c>
      <c r="AG163">
        <v>2.9</v>
      </c>
      <c r="AH163">
        <v>363</v>
      </c>
    </row>
    <row r="164" spans="1:34" hidden="1" x14ac:dyDescent="0.3">
      <c r="A164" t="s">
        <v>675</v>
      </c>
      <c r="B164" t="s">
        <v>676</v>
      </c>
      <c r="C164" s="1" t="str">
        <f t="shared" si="20"/>
        <v>21:0716</v>
      </c>
      <c r="D164" s="1" t="str">
        <f t="shared" si="24"/>
        <v>21:0212</v>
      </c>
      <c r="E164" t="s">
        <v>670</v>
      </c>
      <c r="F164" t="s">
        <v>677</v>
      </c>
      <c r="H164">
        <v>61.486720099999999</v>
      </c>
      <c r="I164">
        <v>-134.40493169999999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67</v>
      </c>
      <c r="N164">
        <v>163</v>
      </c>
      <c r="O164">
        <v>70</v>
      </c>
      <c r="P164">
        <v>25</v>
      </c>
      <c r="Q164">
        <v>9</v>
      </c>
      <c r="R164">
        <v>19</v>
      </c>
      <c r="S164">
        <v>11</v>
      </c>
      <c r="T164">
        <v>0.1</v>
      </c>
      <c r="U164">
        <v>235</v>
      </c>
      <c r="V164">
        <v>1.58</v>
      </c>
      <c r="W164">
        <v>0.1</v>
      </c>
      <c r="X164">
        <v>2</v>
      </c>
      <c r="Y164">
        <v>1</v>
      </c>
      <c r="Z164">
        <v>32</v>
      </c>
      <c r="AA164">
        <v>0.2</v>
      </c>
      <c r="AB164">
        <v>1</v>
      </c>
      <c r="AC164">
        <v>812</v>
      </c>
      <c r="AD164">
        <v>13</v>
      </c>
      <c r="AE164">
        <v>6.8</v>
      </c>
      <c r="AF164">
        <v>2</v>
      </c>
      <c r="AG164">
        <v>2.8</v>
      </c>
      <c r="AH164">
        <v>337</v>
      </c>
    </row>
    <row r="165" spans="1:34" hidden="1" x14ac:dyDescent="0.3">
      <c r="A165" t="s">
        <v>678</v>
      </c>
      <c r="B165" t="s">
        <v>679</v>
      </c>
      <c r="C165" s="1" t="str">
        <f t="shared" si="20"/>
        <v>21:0716</v>
      </c>
      <c r="D165" s="1" t="str">
        <f t="shared" si="24"/>
        <v>21:0212</v>
      </c>
      <c r="E165" t="s">
        <v>680</v>
      </c>
      <c r="F165" t="s">
        <v>681</v>
      </c>
      <c r="H165">
        <v>61.477029100000003</v>
      </c>
      <c r="I165">
        <v>-134.41643550000001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43</v>
      </c>
      <c r="N165">
        <v>164</v>
      </c>
      <c r="O165">
        <v>83</v>
      </c>
      <c r="P165">
        <v>35</v>
      </c>
      <c r="Q165">
        <v>10</v>
      </c>
      <c r="R165">
        <v>24</v>
      </c>
      <c r="S165">
        <v>8</v>
      </c>
      <c r="T165">
        <v>0.1</v>
      </c>
      <c r="U165">
        <v>271</v>
      </c>
      <c r="V165">
        <v>0.87</v>
      </c>
      <c r="W165">
        <v>0.1</v>
      </c>
      <c r="X165">
        <v>2</v>
      </c>
      <c r="Y165">
        <v>1</v>
      </c>
      <c r="Z165">
        <v>28</v>
      </c>
      <c r="AA165">
        <v>0.1</v>
      </c>
      <c r="AB165">
        <v>8</v>
      </c>
      <c r="AC165">
        <v>517</v>
      </c>
      <c r="AD165">
        <v>30</v>
      </c>
      <c r="AE165">
        <v>41.4</v>
      </c>
      <c r="AF165">
        <v>2</v>
      </c>
      <c r="AG165">
        <v>7.8</v>
      </c>
      <c r="AH165">
        <v>264</v>
      </c>
    </row>
    <row r="166" spans="1:34" hidden="1" x14ac:dyDescent="0.3">
      <c r="A166" t="s">
        <v>682</v>
      </c>
      <c r="B166" t="s">
        <v>683</v>
      </c>
      <c r="C166" s="1" t="str">
        <f t="shared" si="20"/>
        <v>21:0716</v>
      </c>
      <c r="D166" s="1" t="str">
        <f t="shared" si="24"/>
        <v>21:0212</v>
      </c>
      <c r="E166" t="s">
        <v>684</v>
      </c>
      <c r="F166" t="s">
        <v>685</v>
      </c>
      <c r="H166">
        <v>61.478342900000001</v>
      </c>
      <c r="I166">
        <v>-134.49626850000001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48</v>
      </c>
      <c r="N166">
        <v>165</v>
      </c>
      <c r="O166">
        <v>83</v>
      </c>
      <c r="P166">
        <v>53</v>
      </c>
      <c r="Q166">
        <v>7</v>
      </c>
      <c r="R166">
        <v>22</v>
      </c>
      <c r="S166">
        <v>13</v>
      </c>
      <c r="T166">
        <v>0.1</v>
      </c>
      <c r="U166">
        <v>457</v>
      </c>
      <c r="V166">
        <v>2.4500000000000002</v>
      </c>
      <c r="W166">
        <v>0.1</v>
      </c>
      <c r="X166">
        <v>4</v>
      </c>
      <c r="Y166">
        <v>1</v>
      </c>
      <c r="Z166">
        <v>62</v>
      </c>
      <c r="AA166">
        <v>0.4</v>
      </c>
      <c r="AB166">
        <v>1</v>
      </c>
      <c r="AC166">
        <v>653</v>
      </c>
      <c r="AD166">
        <v>65</v>
      </c>
      <c r="AE166">
        <v>10.4</v>
      </c>
      <c r="AF166">
        <v>2</v>
      </c>
      <c r="AG166">
        <v>1.8</v>
      </c>
      <c r="AH166">
        <v>264</v>
      </c>
    </row>
    <row r="167" spans="1:34" hidden="1" x14ac:dyDescent="0.3">
      <c r="A167" t="s">
        <v>686</v>
      </c>
      <c r="B167" t="s">
        <v>687</v>
      </c>
      <c r="C167" s="1" t="str">
        <f t="shared" si="20"/>
        <v>21:0716</v>
      </c>
      <c r="D167" s="1" t="str">
        <f t="shared" si="24"/>
        <v>21:0212</v>
      </c>
      <c r="E167" t="s">
        <v>688</v>
      </c>
      <c r="F167" t="s">
        <v>689</v>
      </c>
      <c r="H167">
        <v>61.471388099999999</v>
      </c>
      <c r="I167">
        <v>-134.48973670000001</v>
      </c>
      <c r="J167" s="1" t="str">
        <f t="shared" si="25"/>
        <v>NGR bulk stream sediment</v>
      </c>
      <c r="K167" s="1" t="str">
        <f t="shared" si="26"/>
        <v>&lt;177 micron (NGR)</v>
      </c>
      <c r="L167">
        <v>9</v>
      </c>
      <c r="M167" t="s">
        <v>53</v>
      </c>
      <c r="N167">
        <v>166</v>
      </c>
      <c r="O167">
        <v>74</v>
      </c>
      <c r="P167">
        <v>67</v>
      </c>
      <c r="Q167">
        <v>7</v>
      </c>
      <c r="R167">
        <v>20</v>
      </c>
      <c r="S167">
        <v>15</v>
      </c>
      <c r="T167">
        <v>0.1</v>
      </c>
      <c r="U167">
        <v>427</v>
      </c>
      <c r="V167">
        <v>2.4</v>
      </c>
      <c r="W167">
        <v>0.1</v>
      </c>
      <c r="X167">
        <v>3</v>
      </c>
      <c r="Y167">
        <v>1</v>
      </c>
      <c r="Z167">
        <v>60</v>
      </c>
      <c r="AA167">
        <v>0.3</v>
      </c>
      <c r="AB167">
        <v>3</v>
      </c>
      <c r="AC167">
        <v>666</v>
      </c>
      <c r="AD167">
        <v>77</v>
      </c>
      <c r="AE167">
        <v>9.8000000000000007</v>
      </c>
      <c r="AF167">
        <v>2</v>
      </c>
      <c r="AG167">
        <v>1.4</v>
      </c>
      <c r="AH167">
        <v>238</v>
      </c>
    </row>
    <row r="168" spans="1:34" hidden="1" x14ac:dyDescent="0.3">
      <c r="A168" t="s">
        <v>690</v>
      </c>
      <c r="B168" t="s">
        <v>691</v>
      </c>
      <c r="C168" s="1" t="str">
        <f t="shared" si="20"/>
        <v>21:0716</v>
      </c>
      <c r="D168" s="1" t="str">
        <f t="shared" si="24"/>
        <v>21:0212</v>
      </c>
      <c r="E168" t="s">
        <v>692</v>
      </c>
      <c r="F168" t="s">
        <v>693</v>
      </c>
      <c r="H168">
        <v>61.443122000000002</v>
      </c>
      <c r="I168">
        <v>-134.52824369999999</v>
      </c>
      <c r="J168" s="1" t="str">
        <f t="shared" si="25"/>
        <v>NGR bulk stream sediment</v>
      </c>
      <c r="K168" s="1" t="str">
        <f t="shared" si="26"/>
        <v>&lt;177 micron (NGR)</v>
      </c>
      <c r="L168">
        <v>9</v>
      </c>
      <c r="M168" t="s">
        <v>58</v>
      </c>
      <c r="N168">
        <v>167</v>
      </c>
      <c r="O168">
        <v>68</v>
      </c>
      <c r="P168">
        <v>54</v>
      </c>
      <c r="Q168">
        <v>7</v>
      </c>
      <c r="R168">
        <v>22</v>
      </c>
      <c r="S168">
        <v>13</v>
      </c>
      <c r="T168">
        <v>0.1</v>
      </c>
      <c r="U168">
        <v>550</v>
      </c>
      <c r="V168">
        <v>2.36</v>
      </c>
      <c r="W168">
        <v>0.1</v>
      </c>
      <c r="X168">
        <v>5</v>
      </c>
      <c r="Y168">
        <v>1</v>
      </c>
      <c r="Z168">
        <v>66</v>
      </c>
      <c r="AA168">
        <v>0.6</v>
      </c>
      <c r="AB168">
        <v>5</v>
      </c>
      <c r="AC168">
        <v>726</v>
      </c>
      <c r="AD168">
        <v>73</v>
      </c>
      <c r="AE168">
        <v>13.6</v>
      </c>
      <c r="AF168">
        <v>2</v>
      </c>
      <c r="AG168">
        <v>2.2000000000000002</v>
      </c>
      <c r="AH168">
        <v>271</v>
      </c>
    </row>
    <row r="169" spans="1:34" hidden="1" x14ac:dyDescent="0.3">
      <c r="A169" t="s">
        <v>694</v>
      </c>
      <c r="B169" t="s">
        <v>695</v>
      </c>
      <c r="C169" s="1" t="str">
        <f t="shared" si="20"/>
        <v>21:0716</v>
      </c>
      <c r="D169" s="1" t="str">
        <f t="shared" si="24"/>
        <v>21:0212</v>
      </c>
      <c r="E169" t="s">
        <v>696</v>
      </c>
      <c r="F169" t="s">
        <v>697</v>
      </c>
      <c r="H169">
        <v>61.429309500000002</v>
      </c>
      <c r="I169">
        <v>-134.426153</v>
      </c>
      <c r="J169" s="1" t="str">
        <f t="shared" si="25"/>
        <v>NGR bulk stream sediment</v>
      </c>
      <c r="K169" s="1" t="str">
        <f t="shared" si="26"/>
        <v>&lt;177 micron (NGR)</v>
      </c>
      <c r="L169">
        <v>9</v>
      </c>
      <c r="M169" t="s">
        <v>63</v>
      </c>
      <c r="N169">
        <v>168</v>
      </c>
      <c r="O169">
        <v>64</v>
      </c>
      <c r="P169">
        <v>124</v>
      </c>
      <c r="Q169">
        <v>8</v>
      </c>
      <c r="R169">
        <v>21</v>
      </c>
      <c r="S169">
        <v>11</v>
      </c>
      <c r="T169">
        <v>0.1</v>
      </c>
      <c r="U169">
        <v>528</v>
      </c>
      <c r="V169">
        <v>1.68</v>
      </c>
      <c r="W169">
        <v>0.7</v>
      </c>
      <c r="X169">
        <v>5</v>
      </c>
      <c r="Y169">
        <v>1</v>
      </c>
      <c r="Z169">
        <v>61</v>
      </c>
      <c r="AA169">
        <v>0.4</v>
      </c>
      <c r="AB169">
        <v>5</v>
      </c>
      <c r="AC169">
        <v>907</v>
      </c>
      <c r="AD169">
        <v>189</v>
      </c>
      <c r="AE169">
        <v>7</v>
      </c>
      <c r="AF169">
        <v>2</v>
      </c>
      <c r="AG169">
        <v>2.7</v>
      </c>
      <c r="AH169">
        <v>255</v>
      </c>
    </row>
    <row r="170" spans="1:34" hidden="1" x14ac:dyDescent="0.3">
      <c r="A170" t="s">
        <v>698</v>
      </c>
      <c r="B170" t="s">
        <v>699</v>
      </c>
      <c r="C170" s="1" t="str">
        <f t="shared" si="20"/>
        <v>21:0716</v>
      </c>
      <c r="D170" s="1" t="str">
        <f t="shared" si="24"/>
        <v>21:0212</v>
      </c>
      <c r="E170" t="s">
        <v>700</v>
      </c>
      <c r="F170" t="s">
        <v>701</v>
      </c>
      <c r="H170">
        <v>61.452142199999997</v>
      </c>
      <c r="I170">
        <v>-134.3835129</v>
      </c>
      <c r="J170" s="1" t="str">
        <f t="shared" si="25"/>
        <v>NGR bulk stream sediment</v>
      </c>
      <c r="K170" s="1" t="str">
        <f t="shared" si="26"/>
        <v>&lt;177 micron (NGR)</v>
      </c>
      <c r="L170">
        <v>9</v>
      </c>
      <c r="M170" t="s">
        <v>76</v>
      </c>
      <c r="N170">
        <v>169</v>
      </c>
      <c r="O170">
        <v>100</v>
      </c>
      <c r="P170">
        <v>41</v>
      </c>
      <c r="Q170">
        <v>9</v>
      </c>
      <c r="R170">
        <v>27</v>
      </c>
      <c r="S170">
        <v>12</v>
      </c>
      <c r="T170">
        <v>0.1</v>
      </c>
      <c r="U170">
        <v>639</v>
      </c>
      <c r="V170">
        <v>2.31</v>
      </c>
      <c r="W170">
        <v>0.3</v>
      </c>
      <c r="X170">
        <v>4</v>
      </c>
      <c r="Y170">
        <v>1</v>
      </c>
      <c r="Z170">
        <v>40</v>
      </c>
      <c r="AA170">
        <v>0.2</v>
      </c>
      <c r="AB170">
        <v>5</v>
      </c>
      <c r="AC170">
        <v>789</v>
      </c>
      <c r="AD170">
        <v>39</v>
      </c>
      <c r="AE170">
        <v>18</v>
      </c>
      <c r="AF170">
        <v>2</v>
      </c>
      <c r="AG170">
        <v>3.9</v>
      </c>
      <c r="AH170">
        <v>322</v>
      </c>
    </row>
    <row r="171" spans="1:34" hidden="1" x14ac:dyDescent="0.3">
      <c r="A171" t="s">
        <v>702</v>
      </c>
      <c r="B171" t="s">
        <v>703</v>
      </c>
      <c r="C171" s="1" t="str">
        <f t="shared" si="20"/>
        <v>21:0716</v>
      </c>
      <c r="D171" s="1" t="str">
        <f t="shared" si="24"/>
        <v>21:0212</v>
      </c>
      <c r="E171" t="s">
        <v>704</v>
      </c>
      <c r="F171" t="s">
        <v>705</v>
      </c>
      <c r="H171">
        <v>61.394646700000003</v>
      </c>
      <c r="I171">
        <v>-134.4433946</v>
      </c>
      <c r="J171" s="1" t="str">
        <f t="shared" si="25"/>
        <v>NGR bulk stream sediment</v>
      </c>
      <c r="K171" s="1" t="str">
        <f t="shared" si="26"/>
        <v>&lt;177 micron (NGR)</v>
      </c>
      <c r="L171">
        <v>9</v>
      </c>
      <c r="M171" t="s">
        <v>81</v>
      </c>
      <c r="N171">
        <v>170</v>
      </c>
      <c r="O171">
        <v>95</v>
      </c>
      <c r="P171">
        <v>61</v>
      </c>
      <c r="Q171">
        <v>9</v>
      </c>
      <c r="R171">
        <v>25</v>
      </c>
      <c r="S171">
        <v>16</v>
      </c>
      <c r="T171">
        <v>0.1</v>
      </c>
      <c r="U171">
        <v>1120</v>
      </c>
      <c r="V171">
        <v>2.73</v>
      </c>
      <c r="W171">
        <v>0.3</v>
      </c>
      <c r="X171">
        <v>4</v>
      </c>
      <c r="Y171">
        <v>1</v>
      </c>
      <c r="Z171">
        <v>66</v>
      </c>
      <c r="AA171">
        <v>0.5</v>
      </c>
      <c r="AB171">
        <v>6</v>
      </c>
      <c r="AC171">
        <v>767</v>
      </c>
      <c r="AD171">
        <v>65</v>
      </c>
      <c r="AE171">
        <v>14.4</v>
      </c>
      <c r="AF171">
        <v>2</v>
      </c>
      <c r="AG171">
        <v>1.7</v>
      </c>
      <c r="AH171">
        <v>255</v>
      </c>
    </row>
    <row r="172" spans="1:34" hidden="1" x14ac:dyDescent="0.3">
      <c r="A172" t="s">
        <v>706</v>
      </c>
      <c r="B172" t="s">
        <v>707</v>
      </c>
      <c r="C172" s="1" t="str">
        <f t="shared" si="20"/>
        <v>21:0716</v>
      </c>
      <c r="D172" s="1" t="str">
        <f t="shared" si="24"/>
        <v>21:0212</v>
      </c>
      <c r="E172" t="s">
        <v>708</v>
      </c>
      <c r="F172" t="s">
        <v>709</v>
      </c>
      <c r="H172">
        <v>61.416722499999999</v>
      </c>
      <c r="I172">
        <v>-134.3351413</v>
      </c>
      <c r="J172" s="1" t="str">
        <f t="shared" si="25"/>
        <v>NGR bulk stream sediment</v>
      </c>
      <c r="K172" s="1" t="str">
        <f t="shared" si="26"/>
        <v>&lt;177 micron (NGR)</v>
      </c>
      <c r="L172">
        <v>9</v>
      </c>
      <c r="M172" t="s">
        <v>86</v>
      </c>
      <c r="N172">
        <v>171</v>
      </c>
      <c r="O172">
        <v>48</v>
      </c>
      <c r="P172">
        <v>14</v>
      </c>
      <c r="Q172">
        <v>7</v>
      </c>
      <c r="R172">
        <v>17</v>
      </c>
      <c r="S172">
        <v>8</v>
      </c>
      <c r="T172">
        <v>0.1</v>
      </c>
      <c r="U172">
        <v>275</v>
      </c>
      <c r="V172">
        <v>1.28</v>
      </c>
      <c r="W172">
        <v>0.1</v>
      </c>
      <c r="X172">
        <v>2</v>
      </c>
      <c r="Y172">
        <v>1</v>
      </c>
      <c r="Z172">
        <v>22</v>
      </c>
      <c r="AA172">
        <v>0.3</v>
      </c>
      <c r="AB172">
        <v>0.5</v>
      </c>
      <c r="AC172">
        <v>697</v>
      </c>
      <c r="AD172">
        <v>26</v>
      </c>
      <c r="AE172">
        <v>2.8</v>
      </c>
      <c r="AF172">
        <v>2</v>
      </c>
      <c r="AG172">
        <v>2.8</v>
      </c>
      <c r="AH172">
        <v>302</v>
      </c>
    </row>
    <row r="173" spans="1:34" hidden="1" x14ac:dyDescent="0.3">
      <c r="A173" t="s">
        <v>710</v>
      </c>
      <c r="B173" t="s">
        <v>711</v>
      </c>
      <c r="C173" s="1" t="str">
        <f t="shared" si="20"/>
        <v>21:0716</v>
      </c>
      <c r="D173" s="1" t="str">
        <f t="shared" si="24"/>
        <v>21:0212</v>
      </c>
      <c r="E173" t="s">
        <v>712</v>
      </c>
      <c r="F173" t="s">
        <v>713</v>
      </c>
      <c r="H173">
        <v>61.362414600000001</v>
      </c>
      <c r="I173">
        <v>-134.398481</v>
      </c>
      <c r="J173" s="1" t="str">
        <f t="shared" si="25"/>
        <v>NGR bulk stream sediment</v>
      </c>
      <c r="K173" s="1" t="str">
        <f t="shared" si="26"/>
        <v>&lt;177 micron (NGR)</v>
      </c>
      <c r="L173">
        <v>9</v>
      </c>
      <c r="M173" t="s">
        <v>91</v>
      </c>
      <c r="N173">
        <v>172</v>
      </c>
      <c r="O173">
        <v>88</v>
      </c>
      <c r="P173">
        <v>68</v>
      </c>
      <c r="Q173">
        <v>7</v>
      </c>
      <c r="R173">
        <v>30</v>
      </c>
      <c r="S173">
        <v>16</v>
      </c>
      <c r="T173">
        <v>0.1</v>
      </c>
      <c r="U173">
        <v>758</v>
      </c>
      <c r="V173">
        <v>2.61</v>
      </c>
      <c r="W173">
        <v>0.2</v>
      </c>
      <c r="X173">
        <v>6</v>
      </c>
      <c r="Y173">
        <v>1</v>
      </c>
      <c r="Z173">
        <v>66</v>
      </c>
      <c r="AA173">
        <v>1.2</v>
      </c>
      <c r="AB173">
        <v>1</v>
      </c>
      <c r="AC173">
        <v>797</v>
      </c>
      <c r="AD173">
        <v>125</v>
      </c>
      <c r="AE173">
        <v>12.4</v>
      </c>
      <c r="AF173">
        <v>2</v>
      </c>
      <c r="AG173">
        <v>1.7</v>
      </c>
      <c r="AH173">
        <v>223</v>
      </c>
    </row>
    <row r="174" spans="1:34" hidden="1" x14ac:dyDescent="0.3">
      <c r="A174" t="s">
        <v>714</v>
      </c>
      <c r="B174" t="s">
        <v>715</v>
      </c>
      <c r="C174" s="1" t="str">
        <f t="shared" si="20"/>
        <v>21:0716</v>
      </c>
      <c r="D174" s="1" t="str">
        <f>HYPERLINK("https://geochem.nrcan.gc.ca/cdogs/content/svy/svy_e.htm", "")</f>
        <v/>
      </c>
      <c r="G174" s="1" t="str">
        <f>HYPERLINK("https://geochem.nrcan.gc.ca/cdogs/content/cr_/cr_00078_e.htm", "78")</f>
        <v>78</v>
      </c>
      <c r="J174" t="s">
        <v>119</v>
      </c>
      <c r="K174" t="s">
        <v>120</v>
      </c>
      <c r="L174">
        <v>9</v>
      </c>
      <c r="M174" t="s">
        <v>121</v>
      </c>
      <c r="N174">
        <v>173</v>
      </c>
      <c r="O174">
        <v>90</v>
      </c>
      <c r="P174">
        <v>37</v>
      </c>
      <c r="Q174">
        <v>17</v>
      </c>
      <c r="R174">
        <v>237</v>
      </c>
      <c r="S174">
        <v>22</v>
      </c>
      <c r="T174">
        <v>0.1</v>
      </c>
      <c r="U174">
        <v>431</v>
      </c>
      <c r="V174">
        <v>2.69</v>
      </c>
      <c r="W174">
        <v>0.3</v>
      </c>
      <c r="X174">
        <v>23</v>
      </c>
      <c r="Y174">
        <v>2</v>
      </c>
      <c r="Z174">
        <v>42</v>
      </c>
      <c r="AA174">
        <v>0.8</v>
      </c>
      <c r="AB174">
        <v>5</v>
      </c>
      <c r="AC174">
        <v>677</v>
      </c>
      <c r="AD174">
        <v>17</v>
      </c>
      <c r="AE174">
        <v>2.2000000000000002</v>
      </c>
      <c r="AF174">
        <v>16</v>
      </c>
      <c r="AG174">
        <v>12.3</v>
      </c>
      <c r="AH174">
        <v>543</v>
      </c>
    </row>
    <row r="175" spans="1:34" hidden="1" x14ac:dyDescent="0.3">
      <c r="A175" t="s">
        <v>716</v>
      </c>
      <c r="B175" t="s">
        <v>717</v>
      </c>
      <c r="C175" s="1" t="str">
        <f t="shared" si="20"/>
        <v>21:0716</v>
      </c>
      <c r="D175" s="1" t="str">
        <f t="shared" ref="D175:D187" si="27">HYPERLINK("https://geochem.nrcan.gc.ca/cdogs/content/svy/svy210212_e.htm", "21:0212")</f>
        <v>21:0212</v>
      </c>
      <c r="E175" t="s">
        <v>718</v>
      </c>
      <c r="F175" t="s">
        <v>719</v>
      </c>
      <c r="H175">
        <v>61.348061999999999</v>
      </c>
      <c r="I175">
        <v>-134.41143099999999</v>
      </c>
      <c r="J175" s="1" t="str">
        <f t="shared" ref="J175:J187" si="28">HYPERLINK("https://geochem.nrcan.gc.ca/cdogs/content/kwd/kwd020030_e.htm", "NGR bulk stream sediment")</f>
        <v>NGR bulk stream sediment</v>
      </c>
      <c r="K175" s="1" t="str">
        <f t="shared" ref="K175:K187" si="29">HYPERLINK("https://geochem.nrcan.gc.ca/cdogs/content/kwd/kwd080006_e.htm", "&lt;177 micron (NGR)")</f>
        <v>&lt;177 micron (NGR)</v>
      </c>
      <c r="L175">
        <v>9</v>
      </c>
      <c r="M175" t="s">
        <v>96</v>
      </c>
      <c r="N175">
        <v>174</v>
      </c>
      <c r="O175">
        <v>71</v>
      </c>
      <c r="P175">
        <v>60</v>
      </c>
      <c r="Q175">
        <v>6</v>
      </c>
      <c r="R175">
        <v>31</v>
      </c>
      <c r="S175">
        <v>18</v>
      </c>
      <c r="T175">
        <v>0.1</v>
      </c>
      <c r="U175">
        <v>557</v>
      </c>
      <c r="V175">
        <v>2.78</v>
      </c>
      <c r="W175">
        <v>0.1</v>
      </c>
      <c r="X175">
        <v>4</v>
      </c>
      <c r="Y175">
        <v>1</v>
      </c>
      <c r="Z175">
        <v>63</v>
      </c>
      <c r="AA175">
        <v>0.6</v>
      </c>
      <c r="AB175">
        <v>2</v>
      </c>
      <c r="AC175">
        <v>680</v>
      </c>
      <c r="AD175">
        <v>60</v>
      </c>
      <c r="AE175">
        <v>6.2</v>
      </c>
      <c r="AF175">
        <v>2</v>
      </c>
      <c r="AG175">
        <v>1.5</v>
      </c>
      <c r="AH175">
        <v>278</v>
      </c>
    </row>
    <row r="176" spans="1:34" hidden="1" x14ac:dyDescent="0.3">
      <c r="A176" t="s">
        <v>720</v>
      </c>
      <c r="B176" t="s">
        <v>721</v>
      </c>
      <c r="C176" s="1" t="str">
        <f t="shared" si="20"/>
        <v>21:0716</v>
      </c>
      <c r="D176" s="1" t="str">
        <f t="shared" si="27"/>
        <v>21:0212</v>
      </c>
      <c r="E176" t="s">
        <v>722</v>
      </c>
      <c r="F176" t="s">
        <v>723</v>
      </c>
      <c r="H176">
        <v>61.311865699999998</v>
      </c>
      <c r="I176">
        <v>-134.4057043</v>
      </c>
      <c r="J176" s="1" t="str">
        <f t="shared" si="28"/>
        <v>NGR bulk stream sediment</v>
      </c>
      <c r="K176" s="1" t="str">
        <f t="shared" si="29"/>
        <v>&lt;177 micron (NGR)</v>
      </c>
      <c r="L176">
        <v>9</v>
      </c>
      <c r="M176" t="s">
        <v>101</v>
      </c>
      <c r="N176">
        <v>175</v>
      </c>
      <c r="O176">
        <v>80</v>
      </c>
      <c r="P176">
        <v>51</v>
      </c>
      <c r="Q176">
        <v>7</v>
      </c>
      <c r="R176">
        <v>22</v>
      </c>
      <c r="S176">
        <v>15</v>
      </c>
      <c r="T176">
        <v>0.1</v>
      </c>
      <c r="U176">
        <v>984</v>
      </c>
      <c r="V176">
        <v>2.2599999999999998</v>
      </c>
      <c r="W176">
        <v>0.4</v>
      </c>
      <c r="X176">
        <v>2</v>
      </c>
      <c r="Y176">
        <v>1</v>
      </c>
      <c r="Z176">
        <v>50</v>
      </c>
      <c r="AA176">
        <v>0.4</v>
      </c>
      <c r="AB176">
        <v>5</v>
      </c>
      <c r="AC176">
        <v>752</v>
      </c>
      <c r="AD176">
        <v>69</v>
      </c>
      <c r="AE176">
        <v>14.2</v>
      </c>
      <c r="AF176">
        <v>2</v>
      </c>
      <c r="AG176">
        <v>1.6</v>
      </c>
      <c r="AH176">
        <v>273</v>
      </c>
    </row>
    <row r="177" spans="1:34" hidden="1" x14ac:dyDescent="0.3">
      <c r="A177" t="s">
        <v>724</v>
      </c>
      <c r="B177" t="s">
        <v>725</v>
      </c>
      <c r="C177" s="1" t="str">
        <f t="shared" si="20"/>
        <v>21:0716</v>
      </c>
      <c r="D177" s="1" t="str">
        <f t="shared" si="27"/>
        <v>21:0212</v>
      </c>
      <c r="E177" t="s">
        <v>726</v>
      </c>
      <c r="F177" t="s">
        <v>727</v>
      </c>
      <c r="H177">
        <v>61.292082700000002</v>
      </c>
      <c r="I177">
        <v>-134.43401399999999</v>
      </c>
      <c r="J177" s="1" t="str">
        <f t="shared" si="28"/>
        <v>NGR bulk stream sediment</v>
      </c>
      <c r="K177" s="1" t="str">
        <f t="shared" si="29"/>
        <v>&lt;177 micron (NGR)</v>
      </c>
      <c r="L177">
        <v>9</v>
      </c>
      <c r="M177" t="s">
        <v>106</v>
      </c>
      <c r="N177">
        <v>176</v>
      </c>
      <c r="O177">
        <v>83</v>
      </c>
      <c r="P177">
        <v>54</v>
      </c>
      <c r="Q177">
        <v>7</v>
      </c>
      <c r="R177">
        <v>29</v>
      </c>
      <c r="S177">
        <v>20</v>
      </c>
      <c r="T177">
        <v>0.1</v>
      </c>
      <c r="U177">
        <v>633</v>
      </c>
      <c r="V177">
        <v>3.02</v>
      </c>
      <c r="W177">
        <v>0.1</v>
      </c>
      <c r="X177">
        <v>4</v>
      </c>
      <c r="Y177">
        <v>1</v>
      </c>
      <c r="Z177">
        <v>77</v>
      </c>
      <c r="AA177">
        <v>0.5</v>
      </c>
      <c r="AB177">
        <v>0.5</v>
      </c>
      <c r="AC177">
        <v>642</v>
      </c>
      <c r="AD177">
        <v>43</v>
      </c>
      <c r="AE177">
        <v>6.6</v>
      </c>
      <c r="AF177">
        <v>2</v>
      </c>
      <c r="AG177">
        <v>1.4</v>
      </c>
      <c r="AH177">
        <v>225</v>
      </c>
    </row>
    <row r="178" spans="1:34" hidden="1" x14ac:dyDescent="0.3">
      <c r="A178" t="s">
        <v>728</v>
      </c>
      <c r="B178" t="s">
        <v>729</v>
      </c>
      <c r="C178" s="1" t="str">
        <f t="shared" si="20"/>
        <v>21:0716</v>
      </c>
      <c r="D178" s="1" t="str">
        <f t="shared" si="27"/>
        <v>21:0212</v>
      </c>
      <c r="E178" t="s">
        <v>730</v>
      </c>
      <c r="F178" t="s">
        <v>731</v>
      </c>
      <c r="H178">
        <v>61.266224600000001</v>
      </c>
      <c r="I178">
        <v>-134.33830349999999</v>
      </c>
      <c r="J178" s="1" t="str">
        <f t="shared" si="28"/>
        <v>NGR bulk stream sediment</v>
      </c>
      <c r="K178" s="1" t="str">
        <f t="shared" si="29"/>
        <v>&lt;177 micron (NGR)</v>
      </c>
      <c r="L178">
        <v>9</v>
      </c>
      <c r="M178" t="s">
        <v>111</v>
      </c>
      <c r="N178">
        <v>177</v>
      </c>
      <c r="O178">
        <v>79</v>
      </c>
      <c r="P178">
        <v>53</v>
      </c>
      <c r="Q178">
        <v>9</v>
      </c>
      <c r="R178">
        <v>29</v>
      </c>
      <c r="S178">
        <v>20</v>
      </c>
      <c r="T178">
        <v>0.1</v>
      </c>
      <c r="U178">
        <v>638</v>
      </c>
      <c r="V178">
        <v>3.14</v>
      </c>
      <c r="W178">
        <v>0.1</v>
      </c>
      <c r="X178">
        <v>4</v>
      </c>
      <c r="Y178">
        <v>1</v>
      </c>
      <c r="Z178">
        <v>63</v>
      </c>
      <c r="AA178">
        <v>0.8</v>
      </c>
      <c r="AB178">
        <v>1</v>
      </c>
      <c r="AC178">
        <v>680</v>
      </c>
      <c r="AD178">
        <v>34</v>
      </c>
      <c r="AE178">
        <v>4.4000000000000004</v>
      </c>
      <c r="AF178">
        <v>2</v>
      </c>
      <c r="AG178">
        <v>1.5</v>
      </c>
      <c r="AH178">
        <v>311</v>
      </c>
    </row>
    <row r="179" spans="1:34" hidden="1" x14ac:dyDescent="0.3">
      <c r="A179" t="s">
        <v>732</v>
      </c>
      <c r="B179" t="s">
        <v>733</v>
      </c>
      <c r="C179" s="1" t="str">
        <f t="shared" si="20"/>
        <v>21:0716</v>
      </c>
      <c r="D179" s="1" t="str">
        <f t="shared" si="27"/>
        <v>21:0212</v>
      </c>
      <c r="E179" t="s">
        <v>734</v>
      </c>
      <c r="F179" t="s">
        <v>735</v>
      </c>
      <c r="H179">
        <v>61.269631599999997</v>
      </c>
      <c r="I179">
        <v>-134.3209823</v>
      </c>
      <c r="J179" s="1" t="str">
        <f t="shared" si="28"/>
        <v>NGR bulk stream sediment</v>
      </c>
      <c r="K179" s="1" t="str">
        <f t="shared" si="29"/>
        <v>&lt;177 micron (NGR)</v>
      </c>
      <c r="L179">
        <v>9</v>
      </c>
      <c r="M179" t="s">
        <v>116</v>
      </c>
      <c r="N179">
        <v>178</v>
      </c>
      <c r="O179">
        <v>94</v>
      </c>
      <c r="P179">
        <v>62</v>
      </c>
      <c r="Q179">
        <v>9</v>
      </c>
      <c r="R179">
        <v>29</v>
      </c>
      <c r="S179">
        <v>19</v>
      </c>
      <c r="T179">
        <v>0.1</v>
      </c>
      <c r="U179">
        <v>830</v>
      </c>
      <c r="V179">
        <v>3.16</v>
      </c>
      <c r="W179">
        <v>0.1</v>
      </c>
      <c r="X179">
        <v>6</v>
      </c>
      <c r="Y179">
        <v>1</v>
      </c>
      <c r="Z179">
        <v>54</v>
      </c>
      <c r="AA179">
        <v>0.6</v>
      </c>
      <c r="AB179">
        <v>6</v>
      </c>
      <c r="AC179">
        <v>711</v>
      </c>
      <c r="AD179">
        <v>47</v>
      </c>
      <c r="AE179">
        <v>12</v>
      </c>
      <c r="AF179">
        <v>2</v>
      </c>
      <c r="AG179">
        <v>1.5</v>
      </c>
      <c r="AH179">
        <v>234</v>
      </c>
    </row>
    <row r="180" spans="1:34" hidden="1" x14ac:dyDescent="0.3">
      <c r="A180" t="s">
        <v>736</v>
      </c>
      <c r="B180" t="s">
        <v>737</v>
      </c>
      <c r="C180" s="1" t="str">
        <f t="shared" si="20"/>
        <v>21:0716</v>
      </c>
      <c r="D180" s="1" t="str">
        <f t="shared" si="27"/>
        <v>21:0212</v>
      </c>
      <c r="E180" t="s">
        <v>738</v>
      </c>
      <c r="F180" t="s">
        <v>739</v>
      </c>
      <c r="H180">
        <v>61.2463245</v>
      </c>
      <c r="I180">
        <v>-134.30497449999999</v>
      </c>
      <c r="J180" s="1" t="str">
        <f t="shared" si="28"/>
        <v>NGR bulk stream sediment</v>
      </c>
      <c r="K180" s="1" t="str">
        <f t="shared" si="29"/>
        <v>&lt;177 micron (NGR)</v>
      </c>
      <c r="L180">
        <v>9</v>
      </c>
      <c r="M180" t="s">
        <v>126</v>
      </c>
      <c r="N180">
        <v>179</v>
      </c>
      <c r="O180">
        <v>129</v>
      </c>
      <c r="P180">
        <v>67</v>
      </c>
      <c r="Q180">
        <v>10</v>
      </c>
      <c r="R180">
        <v>24</v>
      </c>
      <c r="S180">
        <v>17</v>
      </c>
      <c r="T180">
        <v>0.1</v>
      </c>
      <c r="U180">
        <v>741</v>
      </c>
      <c r="V180">
        <v>2.92</v>
      </c>
      <c r="W180">
        <v>0.5</v>
      </c>
      <c r="X180">
        <v>7</v>
      </c>
      <c r="Y180">
        <v>1</v>
      </c>
      <c r="Z180">
        <v>56</v>
      </c>
      <c r="AA180">
        <v>0.8</v>
      </c>
      <c r="AB180">
        <v>5</v>
      </c>
      <c r="AC180">
        <v>765</v>
      </c>
      <c r="AD180">
        <v>103</v>
      </c>
      <c r="AE180">
        <v>24</v>
      </c>
      <c r="AF180">
        <v>2</v>
      </c>
      <c r="AG180">
        <v>2.1</v>
      </c>
      <c r="AH180">
        <v>239</v>
      </c>
    </row>
    <row r="181" spans="1:34" hidden="1" x14ac:dyDescent="0.3">
      <c r="A181" t="s">
        <v>740</v>
      </c>
      <c r="B181" t="s">
        <v>741</v>
      </c>
      <c r="C181" s="1" t="str">
        <f t="shared" si="20"/>
        <v>21:0716</v>
      </c>
      <c r="D181" s="1" t="str">
        <f t="shared" si="27"/>
        <v>21:0212</v>
      </c>
      <c r="E181" t="s">
        <v>742</v>
      </c>
      <c r="F181" t="s">
        <v>743</v>
      </c>
      <c r="H181">
        <v>61.203558100000002</v>
      </c>
      <c r="I181">
        <v>-134.25014390000001</v>
      </c>
      <c r="J181" s="1" t="str">
        <f t="shared" si="28"/>
        <v>NGR bulk stream sediment</v>
      </c>
      <c r="K181" s="1" t="str">
        <f t="shared" si="29"/>
        <v>&lt;177 micron (NGR)</v>
      </c>
      <c r="L181">
        <v>9</v>
      </c>
      <c r="M181" t="s">
        <v>131</v>
      </c>
      <c r="N181">
        <v>180</v>
      </c>
      <c r="O181">
        <v>117</v>
      </c>
      <c r="P181">
        <v>61</v>
      </c>
      <c r="Q181">
        <v>10</v>
      </c>
      <c r="R181">
        <v>16</v>
      </c>
      <c r="S181">
        <v>10</v>
      </c>
      <c r="T181">
        <v>0.4</v>
      </c>
      <c r="U181">
        <v>578</v>
      </c>
      <c r="V181">
        <v>1.6</v>
      </c>
      <c r="W181">
        <v>1.5</v>
      </c>
      <c r="X181">
        <v>3</v>
      </c>
      <c r="Y181">
        <v>1</v>
      </c>
      <c r="Z181">
        <v>31</v>
      </c>
      <c r="AA181">
        <v>0.4</v>
      </c>
      <c r="AB181">
        <v>5</v>
      </c>
      <c r="AC181">
        <v>771</v>
      </c>
      <c r="AD181">
        <v>172</v>
      </c>
      <c r="AE181">
        <v>34.299999999999997</v>
      </c>
      <c r="AF181">
        <v>2</v>
      </c>
      <c r="AG181">
        <v>4.5999999999999996</v>
      </c>
      <c r="AH181">
        <v>237</v>
      </c>
    </row>
    <row r="182" spans="1:34" hidden="1" x14ac:dyDescent="0.3">
      <c r="A182" t="s">
        <v>744</v>
      </c>
      <c r="B182" t="s">
        <v>745</v>
      </c>
      <c r="C182" s="1" t="str">
        <f t="shared" si="20"/>
        <v>21:0716</v>
      </c>
      <c r="D182" s="1" t="str">
        <f t="shared" si="27"/>
        <v>21:0212</v>
      </c>
      <c r="E182" t="s">
        <v>746</v>
      </c>
      <c r="F182" t="s">
        <v>747</v>
      </c>
      <c r="H182">
        <v>61.055675399999998</v>
      </c>
      <c r="I182">
        <v>-134.0665928</v>
      </c>
      <c r="J182" s="1" t="str">
        <f t="shared" si="28"/>
        <v>NGR bulk stream sediment</v>
      </c>
      <c r="K182" s="1" t="str">
        <f t="shared" si="29"/>
        <v>&lt;177 micron (NGR)</v>
      </c>
      <c r="L182">
        <v>10</v>
      </c>
      <c r="M182" t="s">
        <v>38</v>
      </c>
      <c r="N182">
        <v>181</v>
      </c>
      <c r="O182">
        <v>70</v>
      </c>
      <c r="P182">
        <v>23</v>
      </c>
      <c r="Q182">
        <v>10</v>
      </c>
      <c r="R182">
        <v>21</v>
      </c>
      <c r="S182">
        <v>10</v>
      </c>
      <c r="T182">
        <v>0.1</v>
      </c>
      <c r="U182">
        <v>432</v>
      </c>
      <c r="V182">
        <v>1.93</v>
      </c>
      <c r="W182">
        <v>0.3</v>
      </c>
      <c r="X182">
        <v>3</v>
      </c>
      <c r="Y182">
        <v>1</v>
      </c>
      <c r="Z182">
        <v>21</v>
      </c>
      <c r="AA182">
        <v>0.2</v>
      </c>
      <c r="AB182">
        <v>0.5</v>
      </c>
      <c r="AC182">
        <v>563</v>
      </c>
      <c r="AD182">
        <v>17</v>
      </c>
      <c r="AE182">
        <v>5</v>
      </c>
      <c r="AF182">
        <v>2</v>
      </c>
      <c r="AG182">
        <v>2.1</v>
      </c>
      <c r="AH182">
        <v>331</v>
      </c>
    </row>
    <row r="183" spans="1:34" hidden="1" x14ac:dyDescent="0.3">
      <c r="A183" t="s">
        <v>748</v>
      </c>
      <c r="B183" t="s">
        <v>749</v>
      </c>
      <c r="C183" s="1" t="str">
        <f t="shared" si="20"/>
        <v>21:0716</v>
      </c>
      <c r="D183" s="1" t="str">
        <f t="shared" si="27"/>
        <v>21:0212</v>
      </c>
      <c r="E183" t="s">
        <v>750</v>
      </c>
      <c r="F183" t="s">
        <v>751</v>
      </c>
      <c r="H183">
        <v>61.1564543</v>
      </c>
      <c r="I183">
        <v>-134.1870424</v>
      </c>
      <c r="J183" s="1" t="str">
        <f t="shared" si="28"/>
        <v>NGR bulk stream sediment</v>
      </c>
      <c r="K183" s="1" t="str">
        <f t="shared" si="29"/>
        <v>&lt;177 micron (NGR)</v>
      </c>
      <c r="L183">
        <v>10</v>
      </c>
      <c r="M183" t="s">
        <v>43</v>
      </c>
      <c r="N183">
        <v>182</v>
      </c>
      <c r="O183">
        <v>79</v>
      </c>
      <c r="P183">
        <v>67</v>
      </c>
      <c r="Q183">
        <v>7</v>
      </c>
      <c r="R183">
        <v>24</v>
      </c>
      <c r="S183">
        <v>15</v>
      </c>
      <c r="T183">
        <v>0.1</v>
      </c>
      <c r="U183">
        <v>649</v>
      </c>
      <c r="V183">
        <v>2.7</v>
      </c>
      <c r="W183">
        <v>0.2</v>
      </c>
      <c r="X183">
        <v>4</v>
      </c>
      <c r="Y183">
        <v>1</v>
      </c>
      <c r="Z183">
        <v>62</v>
      </c>
      <c r="AA183">
        <v>0.6</v>
      </c>
      <c r="AB183">
        <v>5</v>
      </c>
      <c r="AC183">
        <v>659</v>
      </c>
      <c r="AD183">
        <v>60</v>
      </c>
      <c r="AE183">
        <v>14.2</v>
      </c>
      <c r="AF183">
        <v>2</v>
      </c>
      <c r="AG183">
        <v>1.5</v>
      </c>
      <c r="AH183">
        <v>274</v>
      </c>
    </row>
    <row r="184" spans="1:34" hidden="1" x14ac:dyDescent="0.3">
      <c r="A184" t="s">
        <v>752</v>
      </c>
      <c r="B184" t="s">
        <v>753</v>
      </c>
      <c r="C184" s="1" t="str">
        <f t="shared" si="20"/>
        <v>21:0716</v>
      </c>
      <c r="D184" s="1" t="str">
        <f t="shared" si="27"/>
        <v>21:0212</v>
      </c>
      <c r="E184" t="s">
        <v>754</v>
      </c>
      <c r="F184" t="s">
        <v>755</v>
      </c>
      <c r="H184">
        <v>61.122719799999999</v>
      </c>
      <c r="I184">
        <v>-134.16296030000001</v>
      </c>
      <c r="J184" s="1" t="str">
        <f t="shared" si="28"/>
        <v>NGR bulk stream sediment</v>
      </c>
      <c r="K184" s="1" t="str">
        <f t="shared" si="29"/>
        <v>&lt;177 micron (NGR)</v>
      </c>
      <c r="L184">
        <v>10</v>
      </c>
      <c r="M184" t="s">
        <v>48</v>
      </c>
      <c r="N184">
        <v>183</v>
      </c>
      <c r="O184">
        <v>64</v>
      </c>
      <c r="P184">
        <v>35</v>
      </c>
      <c r="Q184">
        <v>10</v>
      </c>
      <c r="R184">
        <v>30</v>
      </c>
      <c r="S184">
        <v>12</v>
      </c>
      <c r="T184">
        <v>0.1</v>
      </c>
      <c r="U184">
        <v>293</v>
      </c>
      <c r="V184">
        <v>2.2400000000000002</v>
      </c>
      <c r="W184">
        <v>0.1</v>
      </c>
      <c r="X184">
        <v>10</v>
      </c>
      <c r="Y184">
        <v>1</v>
      </c>
      <c r="Z184">
        <v>43</v>
      </c>
      <c r="AA184">
        <v>0.7</v>
      </c>
      <c r="AB184">
        <v>0.5</v>
      </c>
      <c r="AC184">
        <v>759</v>
      </c>
      <c r="AD184">
        <v>30</v>
      </c>
      <c r="AE184">
        <v>7.6</v>
      </c>
      <c r="AF184">
        <v>2</v>
      </c>
      <c r="AG184">
        <v>2.2000000000000002</v>
      </c>
      <c r="AH184">
        <v>233</v>
      </c>
    </row>
    <row r="185" spans="1:34" hidden="1" x14ac:dyDescent="0.3">
      <c r="A185" t="s">
        <v>756</v>
      </c>
      <c r="B185" t="s">
        <v>757</v>
      </c>
      <c r="C185" s="1" t="str">
        <f t="shared" si="20"/>
        <v>21:0716</v>
      </c>
      <c r="D185" s="1" t="str">
        <f t="shared" si="27"/>
        <v>21:0212</v>
      </c>
      <c r="E185" t="s">
        <v>758</v>
      </c>
      <c r="F185" t="s">
        <v>759</v>
      </c>
      <c r="H185">
        <v>61.115556900000001</v>
      </c>
      <c r="I185">
        <v>-134.16908770000001</v>
      </c>
      <c r="J185" s="1" t="str">
        <f t="shared" si="28"/>
        <v>NGR bulk stream sediment</v>
      </c>
      <c r="K185" s="1" t="str">
        <f t="shared" si="29"/>
        <v>&lt;177 micron (NGR)</v>
      </c>
      <c r="L185">
        <v>10</v>
      </c>
      <c r="M185" t="s">
        <v>53</v>
      </c>
      <c r="N185">
        <v>184</v>
      </c>
      <c r="O185">
        <v>70</v>
      </c>
      <c r="P185">
        <v>51</v>
      </c>
      <c r="Q185">
        <v>43</v>
      </c>
      <c r="R185">
        <v>28</v>
      </c>
      <c r="S185">
        <v>12</v>
      </c>
      <c r="T185">
        <v>0.2</v>
      </c>
      <c r="U185">
        <v>627</v>
      </c>
      <c r="V185">
        <v>2.4500000000000002</v>
      </c>
      <c r="W185">
        <v>0.1</v>
      </c>
      <c r="X185">
        <v>7</v>
      </c>
      <c r="Y185">
        <v>1</v>
      </c>
      <c r="Z185">
        <v>55</v>
      </c>
      <c r="AA185">
        <v>0.7</v>
      </c>
      <c r="AB185">
        <v>0.5</v>
      </c>
      <c r="AC185">
        <v>901</v>
      </c>
      <c r="AD185">
        <v>30</v>
      </c>
      <c r="AE185">
        <v>5.8</v>
      </c>
      <c r="AF185">
        <v>2</v>
      </c>
      <c r="AG185">
        <v>1.7</v>
      </c>
      <c r="AH185">
        <v>337</v>
      </c>
    </row>
    <row r="186" spans="1:34" hidden="1" x14ac:dyDescent="0.3">
      <c r="A186" t="s">
        <v>760</v>
      </c>
      <c r="B186" t="s">
        <v>761</v>
      </c>
      <c r="C186" s="1" t="str">
        <f t="shared" si="20"/>
        <v>21:0716</v>
      </c>
      <c r="D186" s="1" t="str">
        <f t="shared" si="27"/>
        <v>21:0212</v>
      </c>
      <c r="E186" t="s">
        <v>762</v>
      </c>
      <c r="F186" t="s">
        <v>763</v>
      </c>
      <c r="H186">
        <v>61.083747500000001</v>
      </c>
      <c r="I186">
        <v>-134.12093999999999</v>
      </c>
      <c r="J186" s="1" t="str">
        <f t="shared" si="28"/>
        <v>NGR bulk stream sediment</v>
      </c>
      <c r="K186" s="1" t="str">
        <f t="shared" si="29"/>
        <v>&lt;177 micron (NGR)</v>
      </c>
      <c r="L186">
        <v>10</v>
      </c>
      <c r="M186" t="s">
        <v>58</v>
      </c>
      <c r="N186">
        <v>185</v>
      </c>
      <c r="O186">
        <v>51</v>
      </c>
      <c r="P186">
        <v>17</v>
      </c>
      <c r="Q186">
        <v>9</v>
      </c>
      <c r="R186">
        <v>21</v>
      </c>
      <c r="S186">
        <v>12</v>
      </c>
      <c r="T186">
        <v>0.1</v>
      </c>
      <c r="U186">
        <v>325</v>
      </c>
      <c r="V186">
        <v>1.8</v>
      </c>
      <c r="W186">
        <v>0.1</v>
      </c>
      <c r="X186">
        <v>3</v>
      </c>
      <c r="Y186">
        <v>1</v>
      </c>
      <c r="Z186">
        <v>28</v>
      </c>
      <c r="AA186">
        <v>0.3</v>
      </c>
      <c r="AB186">
        <v>0.5</v>
      </c>
      <c r="AC186">
        <v>682</v>
      </c>
      <c r="AD186">
        <v>13</v>
      </c>
      <c r="AE186">
        <v>3</v>
      </c>
      <c r="AF186">
        <v>2</v>
      </c>
      <c r="AG186">
        <v>3.4</v>
      </c>
      <c r="AH186">
        <v>315</v>
      </c>
    </row>
    <row r="187" spans="1:34" hidden="1" x14ac:dyDescent="0.3">
      <c r="A187" t="s">
        <v>764</v>
      </c>
      <c r="B187" t="s">
        <v>765</v>
      </c>
      <c r="C187" s="1" t="str">
        <f t="shared" si="20"/>
        <v>21:0716</v>
      </c>
      <c r="D187" s="1" t="str">
        <f t="shared" si="27"/>
        <v>21:0212</v>
      </c>
      <c r="E187" t="s">
        <v>766</v>
      </c>
      <c r="F187" t="s">
        <v>767</v>
      </c>
      <c r="H187">
        <v>61.063837900000003</v>
      </c>
      <c r="I187">
        <v>-134.1729042</v>
      </c>
      <c r="J187" s="1" t="str">
        <f t="shared" si="28"/>
        <v>NGR bulk stream sediment</v>
      </c>
      <c r="K187" s="1" t="str">
        <f t="shared" si="29"/>
        <v>&lt;177 micron (NGR)</v>
      </c>
      <c r="L187">
        <v>10</v>
      </c>
      <c r="M187" t="s">
        <v>63</v>
      </c>
      <c r="N187">
        <v>186</v>
      </c>
      <c r="O187">
        <v>42</v>
      </c>
      <c r="P187">
        <v>10</v>
      </c>
      <c r="Q187">
        <v>7</v>
      </c>
      <c r="R187">
        <v>34</v>
      </c>
      <c r="S187">
        <v>12</v>
      </c>
      <c r="T187">
        <v>0.1</v>
      </c>
      <c r="U187">
        <v>250</v>
      </c>
      <c r="V187">
        <v>1.78</v>
      </c>
      <c r="W187">
        <v>0.1</v>
      </c>
      <c r="X187">
        <v>6</v>
      </c>
      <c r="Y187">
        <v>2</v>
      </c>
      <c r="Z187">
        <v>41</v>
      </c>
      <c r="AA187">
        <v>0.2</v>
      </c>
      <c r="AB187">
        <v>0.5</v>
      </c>
      <c r="AC187">
        <v>1000</v>
      </c>
      <c r="AD187">
        <v>5</v>
      </c>
      <c r="AE187">
        <v>6.4</v>
      </c>
      <c r="AF187">
        <v>2</v>
      </c>
      <c r="AG187">
        <v>2.8</v>
      </c>
      <c r="AH187">
        <v>297</v>
      </c>
    </row>
    <row r="188" spans="1:34" hidden="1" x14ac:dyDescent="0.3">
      <c r="A188" t="s">
        <v>768</v>
      </c>
      <c r="B188" t="s">
        <v>769</v>
      </c>
      <c r="C188" s="1" t="str">
        <f t="shared" si="20"/>
        <v>21:0716</v>
      </c>
      <c r="D188" s="1" t="str">
        <f>HYPERLINK("https://geochem.nrcan.gc.ca/cdogs/content/svy/svy_e.htm", "")</f>
        <v/>
      </c>
      <c r="G188" s="1" t="str">
        <f>HYPERLINK("https://geochem.nrcan.gc.ca/cdogs/content/cr_/cr_00078_e.htm", "78")</f>
        <v>78</v>
      </c>
      <c r="J188" t="s">
        <v>119</v>
      </c>
      <c r="K188" t="s">
        <v>120</v>
      </c>
      <c r="L188">
        <v>10</v>
      </c>
      <c r="M188" t="s">
        <v>121</v>
      </c>
      <c r="N188">
        <v>187</v>
      </c>
      <c r="O188">
        <v>90</v>
      </c>
      <c r="P188">
        <v>36</v>
      </c>
      <c r="Q188">
        <v>18</v>
      </c>
      <c r="R188">
        <v>242</v>
      </c>
      <c r="S188">
        <v>23</v>
      </c>
      <c r="T188">
        <v>0.1</v>
      </c>
      <c r="U188">
        <v>427</v>
      </c>
      <c r="V188">
        <v>2.81</v>
      </c>
      <c r="W188">
        <v>0.4</v>
      </c>
      <c r="X188">
        <v>23</v>
      </c>
      <c r="Y188">
        <v>1</v>
      </c>
      <c r="Z188">
        <v>48</v>
      </c>
      <c r="AA188">
        <v>0.8</v>
      </c>
      <c r="AB188">
        <v>5</v>
      </c>
      <c r="AC188">
        <v>679</v>
      </c>
      <c r="AD188">
        <v>13</v>
      </c>
      <c r="AE188">
        <v>2.6</v>
      </c>
      <c r="AF188">
        <v>16</v>
      </c>
      <c r="AG188">
        <v>12.1</v>
      </c>
      <c r="AH188">
        <v>608</v>
      </c>
    </row>
    <row r="189" spans="1:34" hidden="1" x14ac:dyDescent="0.3">
      <c r="A189" t="s">
        <v>770</v>
      </c>
      <c r="B189" t="s">
        <v>771</v>
      </c>
      <c r="C189" s="1" t="str">
        <f t="shared" si="20"/>
        <v>21:0716</v>
      </c>
      <c r="D189" s="1" t="str">
        <f t="shared" ref="D189:D203" si="30">HYPERLINK("https://geochem.nrcan.gc.ca/cdogs/content/svy/svy210212_e.htm", "21:0212")</f>
        <v>21:0212</v>
      </c>
      <c r="E189" t="s">
        <v>772</v>
      </c>
      <c r="F189" t="s">
        <v>773</v>
      </c>
      <c r="H189">
        <v>61.061647999999998</v>
      </c>
      <c r="I189">
        <v>-134.12735000000001</v>
      </c>
      <c r="J189" s="1" t="str">
        <f t="shared" ref="J189:J203" si="31">HYPERLINK("https://geochem.nrcan.gc.ca/cdogs/content/kwd/kwd020030_e.htm", "NGR bulk stream sediment")</f>
        <v>NGR bulk stream sediment</v>
      </c>
      <c r="K189" s="1" t="str">
        <f t="shared" ref="K189:K203" si="32">HYPERLINK("https://geochem.nrcan.gc.ca/cdogs/content/kwd/kwd080006_e.htm", "&lt;177 micron (NGR)")</f>
        <v>&lt;177 micron (NGR)</v>
      </c>
      <c r="L189">
        <v>10</v>
      </c>
      <c r="M189" t="s">
        <v>76</v>
      </c>
      <c r="N189">
        <v>188</v>
      </c>
      <c r="O189">
        <v>60</v>
      </c>
      <c r="P189">
        <v>17</v>
      </c>
      <c r="Q189">
        <v>10</v>
      </c>
      <c r="R189">
        <v>19</v>
      </c>
      <c r="S189">
        <v>10</v>
      </c>
      <c r="T189">
        <v>0.1</v>
      </c>
      <c r="U189">
        <v>209</v>
      </c>
      <c r="V189">
        <v>1.64</v>
      </c>
      <c r="W189">
        <v>0.1</v>
      </c>
      <c r="X189">
        <v>3</v>
      </c>
      <c r="Y189">
        <v>1</v>
      </c>
      <c r="Z189">
        <v>26</v>
      </c>
      <c r="AA189">
        <v>0.2</v>
      </c>
      <c r="AB189">
        <v>2</v>
      </c>
      <c r="AC189">
        <v>719</v>
      </c>
      <c r="AD189">
        <v>17</v>
      </c>
      <c r="AE189">
        <v>6</v>
      </c>
      <c r="AF189">
        <v>2</v>
      </c>
      <c r="AG189">
        <v>6.9</v>
      </c>
      <c r="AH189">
        <v>333</v>
      </c>
    </row>
    <row r="190" spans="1:34" hidden="1" x14ac:dyDescent="0.3">
      <c r="A190" t="s">
        <v>774</v>
      </c>
      <c r="B190" t="s">
        <v>775</v>
      </c>
      <c r="C190" s="1" t="str">
        <f t="shared" si="20"/>
        <v>21:0716</v>
      </c>
      <c r="D190" s="1" t="str">
        <f t="shared" si="30"/>
        <v>21:0212</v>
      </c>
      <c r="E190" t="s">
        <v>746</v>
      </c>
      <c r="F190" t="s">
        <v>776</v>
      </c>
      <c r="H190">
        <v>61.055675399999998</v>
      </c>
      <c r="I190">
        <v>-134.0665928</v>
      </c>
      <c r="J190" s="1" t="str">
        <f t="shared" si="31"/>
        <v>NGR bulk stream sediment</v>
      </c>
      <c r="K190" s="1" t="str">
        <f t="shared" si="32"/>
        <v>&lt;177 micron (NGR)</v>
      </c>
      <c r="L190">
        <v>10</v>
      </c>
      <c r="M190" t="s">
        <v>67</v>
      </c>
      <c r="N190">
        <v>189</v>
      </c>
      <c r="O190">
        <v>68</v>
      </c>
      <c r="P190">
        <v>21</v>
      </c>
      <c r="Q190">
        <v>11</v>
      </c>
      <c r="R190">
        <v>22</v>
      </c>
      <c r="S190">
        <v>10</v>
      </c>
      <c r="T190">
        <v>0.1</v>
      </c>
      <c r="U190">
        <v>432</v>
      </c>
      <c r="V190">
        <v>1.83</v>
      </c>
      <c r="W190">
        <v>0.1</v>
      </c>
      <c r="X190">
        <v>3</v>
      </c>
      <c r="Y190">
        <v>1</v>
      </c>
      <c r="Z190">
        <v>17</v>
      </c>
      <c r="AA190">
        <v>0.2</v>
      </c>
      <c r="AB190">
        <v>2</v>
      </c>
      <c r="AC190">
        <v>580</v>
      </c>
      <c r="AD190">
        <v>13</v>
      </c>
      <c r="AE190">
        <v>5.4</v>
      </c>
      <c r="AF190">
        <v>2</v>
      </c>
      <c r="AG190">
        <v>1.7</v>
      </c>
      <c r="AH190">
        <v>332</v>
      </c>
    </row>
    <row r="191" spans="1:34" hidden="1" x14ac:dyDescent="0.3">
      <c r="A191" t="s">
        <v>777</v>
      </c>
      <c r="B191" t="s">
        <v>778</v>
      </c>
      <c r="C191" s="1" t="str">
        <f t="shared" si="20"/>
        <v>21:0716</v>
      </c>
      <c r="D191" s="1" t="str">
        <f t="shared" si="30"/>
        <v>21:0212</v>
      </c>
      <c r="E191" t="s">
        <v>746</v>
      </c>
      <c r="F191" t="s">
        <v>779</v>
      </c>
      <c r="H191">
        <v>61.055675399999998</v>
      </c>
      <c r="I191">
        <v>-134.0665928</v>
      </c>
      <c r="J191" s="1" t="str">
        <f t="shared" si="31"/>
        <v>NGR bulk stream sediment</v>
      </c>
      <c r="K191" s="1" t="str">
        <f t="shared" si="32"/>
        <v>&lt;177 micron (NGR)</v>
      </c>
      <c r="L191">
        <v>10</v>
      </c>
      <c r="M191" t="s">
        <v>71</v>
      </c>
      <c r="N191">
        <v>190</v>
      </c>
      <c r="O191">
        <v>71</v>
      </c>
      <c r="P191">
        <v>23</v>
      </c>
      <c r="Q191">
        <v>12</v>
      </c>
      <c r="R191">
        <v>22</v>
      </c>
      <c r="S191">
        <v>11</v>
      </c>
      <c r="T191">
        <v>0.1</v>
      </c>
      <c r="U191">
        <v>359</v>
      </c>
      <c r="V191">
        <v>1.91</v>
      </c>
      <c r="W191">
        <v>0.2</v>
      </c>
      <c r="X191">
        <v>3</v>
      </c>
      <c r="Y191">
        <v>1</v>
      </c>
      <c r="Z191">
        <v>18</v>
      </c>
      <c r="AA191">
        <v>0.2</v>
      </c>
      <c r="AB191">
        <v>2</v>
      </c>
      <c r="AC191">
        <v>609</v>
      </c>
      <c r="AD191">
        <v>17</v>
      </c>
      <c r="AE191">
        <v>5.8</v>
      </c>
      <c r="AF191">
        <v>2</v>
      </c>
      <c r="AG191">
        <v>2.2999999999999998</v>
      </c>
      <c r="AH191">
        <v>365</v>
      </c>
    </row>
    <row r="192" spans="1:34" hidden="1" x14ac:dyDescent="0.3">
      <c r="A192" t="s">
        <v>780</v>
      </c>
      <c r="B192" t="s">
        <v>781</v>
      </c>
      <c r="C192" s="1" t="str">
        <f t="shared" si="20"/>
        <v>21:0716</v>
      </c>
      <c r="D192" s="1" t="str">
        <f t="shared" si="30"/>
        <v>21:0212</v>
      </c>
      <c r="E192" t="s">
        <v>782</v>
      </c>
      <c r="F192" t="s">
        <v>783</v>
      </c>
      <c r="H192">
        <v>61.034630700000001</v>
      </c>
      <c r="I192">
        <v>-134.029819</v>
      </c>
      <c r="J192" s="1" t="str">
        <f t="shared" si="31"/>
        <v>NGR bulk stream sediment</v>
      </c>
      <c r="K192" s="1" t="str">
        <f t="shared" si="32"/>
        <v>&lt;177 micron (NGR)</v>
      </c>
      <c r="L192">
        <v>10</v>
      </c>
      <c r="M192" t="s">
        <v>81</v>
      </c>
      <c r="N192">
        <v>191</v>
      </c>
      <c r="O192">
        <v>74</v>
      </c>
      <c r="P192">
        <v>33</v>
      </c>
      <c r="Q192">
        <v>7</v>
      </c>
      <c r="R192">
        <v>30</v>
      </c>
      <c r="S192">
        <v>12</v>
      </c>
      <c r="T192">
        <v>0.1</v>
      </c>
      <c r="U192">
        <v>331</v>
      </c>
      <c r="V192">
        <v>1.87</v>
      </c>
      <c r="W192">
        <v>0.2</v>
      </c>
      <c r="X192">
        <v>3</v>
      </c>
      <c r="Y192">
        <v>1</v>
      </c>
      <c r="Z192">
        <v>42</v>
      </c>
      <c r="AA192">
        <v>0.8</v>
      </c>
      <c r="AB192">
        <v>6</v>
      </c>
      <c r="AC192">
        <v>602</v>
      </c>
      <c r="AD192">
        <v>56</v>
      </c>
      <c r="AE192">
        <v>16.2</v>
      </c>
      <c r="AF192">
        <v>2</v>
      </c>
      <c r="AG192">
        <v>1.3</v>
      </c>
      <c r="AH192">
        <v>234</v>
      </c>
    </row>
    <row r="193" spans="1:34" hidden="1" x14ac:dyDescent="0.3">
      <c r="A193" t="s">
        <v>784</v>
      </c>
      <c r="B193" t="s">
        <v>785</v>
      </c>
      <c r="C193" s="1" t="str">
        <f t="shared" si="20"/>
        <v>21:0716</v>
      </c>
      <c r="D193" s="1" t="str">
        <f t="shared" si="30"/>
        <v>21:0212</v>
      </c>
      <c r="E193" t="s">
        <v>786</v>
      </c>
      <c r="F193" t="s">
        <v>787</v>
      </c>
      <c r="H193">
        <v>61.073682699999999</v>
      </c>
      <c r="I193">
        <v>-134.03915319999999</v>
      </c>
      <c r="J193" s="1" t="str">
        <f t="shared" si="31"/>
        <v>NGR bulk stream sediment</v>
      </c>
      <c r="K193" s="1" t="str">
        <f t="shared" si="32"/>
        <v>&lt;177 micron (NGR)</v>
      </c>
      <c r="L193">
        <v>10</v>
      </c>
      <c r="M193" t="s">
        <v>86</v>
      </c>
      <c r="N193">
        <v>192</v>
      </c>
      <c r="O193">
        <v>65</v>
      </c>
      <c r="P193">
        <v>16</v>
      </c>
      <c r="Q193">
        <v>9</v>
      </c>
      <c r="R193">
        <v>19</v>
      </c>
      <c r="S193">
        <v>10</v>
      </c>
      <c r="T193">
        <v>0.1</v>
      </c>
      <c r="U193">
        <v>907</v>
      </c>
      <c r="V193">
        <v>1.92</v>
      </c>
      <c r="W193">
        <v>0.5</v>
      </c>
      <c r="X193">
        <v>2</v>
      </c>
      <c r="Y193">
        <v>1</v>
      </c>
      <c r="Z193">
        <v>13</v>
      </c>
      <c r="AA193">
        <v>0.1</v>
      </c>
      <c r="AB193">
        <v>3</v>
      </c>
      <c r="AC193">
        <v>443</v>
      </c>
      <c r="AD193">
        <v>13</v>
      </c>
      <c r="AE193">
        <v>6.8</v>
      </c>
      <c r="AF193">
        <v>2</v>
      </c>
      <c r="AG193">
        <v>1.8</v>
      </c>
      <c r="AH193">
        <v>314</v>
      </c>
    </row>
    <row r="194" spans="1:34" hidden="1" x14ac:dyDescent="0.3">
      <c r="A194" t="s">
        <v>788</v>
      </c>
      <c r="B194" t="s">
        <v>789</v>
      </c>
      <c r="C194" s="1" t="str">
        <f t="shared" ref="C194:C257" si="33">HYPERLINK("https://geochem.nrcan.gc.ca/cdogs/content/bdl/bdl210716_e.htm", "21:0716")</f>
        <v>21:0716</v>
      </c>
      <c r="D194" s="1" t="str">
        <f t="shared" si="30"/>
        <v>21:0212</v>
      </c>
      <c r="E194" t="s">
        <v>790</v>
      </c>
      <c r="F194" t="s">
        <v>791</v>
      </c>
      <c r="H194">
        <v>61.094683000000003</v>
      </c>
      <c r="I194">
        <v>-134.06338719999999</v>
      </c>
      <c r="J194" s="1" t="str">
        <f t="shared" si="31"/>
        <v>NGR bulk stream sediment</v>
      </c>
      <c r="K194" s="1" t="str">
        <f t="shared" si="32"/>
        <v>&lt;177 micron (NGR)</v>
      </c>
      <c r="L194">
        <v>10</v>
      </c>
      <c r="M194" t="s">
        <v>91</v>
      </c>
      <c r="N194">
        <v>193</v>
      </c>
      <c r="O194">
        <v>58</v>
      </c>
      <c r="P194">
        <v>13</v>
      </c>
      <c r="Q194">
        <v>10</v>
      </c>
      <c r="R194">
        <v>14</v>
      </c>
      <c r="S194">
        <v>9</v>
      </c>
      <c r="T194">
        <v>0.1</v>
      </c>
      <c r="U194">
        <v>387</v>
      </c>
      <c r="V194">
        <v>1.5</v>
      </c>
      <c r="W194">
        <v>0.1</v>
      </c>
      <c r="X194">
        <v>3</v>
      </c>
      <c r="Y194">
        <v>1</v>
      </c>
      <c r="Z194">
        <v>13</v>
      </c>
      <c r="AA194">
        <v>0.2</v>
      </c>
      <c r="AB194">
        <v>2</v>
      </c>
      <c r="AC194">
        <v>541</v>
      </c>
      <c r="AD194">
        <v>22</v>
      </c>
      <c r="AE194">
        <v>8.6</v>
      </c>
      <c r="AF194">
        <v>2</v>
      </c>
      <c r="AG194">
        <v>5.3</v>
      </c>
      <c r="AH194">
        <v>369</v>
      </c>
    </row>
    <row r="195" spans="1:34" hidden="1" x14ac:dyDescent="0.3">
      <c r="A195" t="s">
        <v>792</v>
      </c>
      <c r="B195" t="s">
        <v>793</v>
      </c>
      <c r="C195" s="1" t="str">
        <f t="shared" si="33"/>
        <v>21:0716</v>
      </c>
      <c r="D195" s="1" t="str">
        <f t="shared" si="30"/>
        <v>21:0212</v>
      </c>
      <c r="E195" t="s">
        <v>794</v>
      </c>
      <c r="F195" t="s">
        <v>795</v>
      </c>
      <c r="H195">
        <v>61.116230700000003</v>
      </c>
      <c r="I195">
        <v>-134.0685038</v>
      </c>
      <c r="J195" s="1" t="str">
        <f t="shared" si="31"/>
        <v>NGR bulk stream sediment</v>
      </c>
      <c r="K195" s="1" t="str">
        <f t="shared" si="32"/>
        <v>&lt;177 micron (NGR)</v>
      </c>
      <c r="L195">
        <v>10</v>
      </c>
      <c r="M195" t="s">
        <v>96</v>
      </c>
      <c r="N195">
        <v>194</v>
      </c>
      <c r="O195">
        <v>56</v>
      </c>
      <c r="P195">
        <v>11</v>
      </c>
      <c r="Q195">
        <v>9</v>
      </c>
      <c r="R195">
        <v>12</v>
      </c>
      <c r="S195">
        <v>10</v>
      </c>
      <c r="T195">
        <v>0.1</v>
      </c>
      <c r="U195">
        <v>938</v>
      </c>
      <c r="V195">
        <v>1.68</v>
      </c>
      <c r="W195">
        <v>0.1</v>
      </c>
      <c r="X195">
        <v>3</v>
      </c>
      <c r="Y195">
        <v>1</v>
      </c>
      <c r="Z195">
        <v>28</v>
      </c>
      <c r="AA195">
        <v>0.2</v>
      </c>
      <c r="AB195">
        <v>0.5</v>
      </c>
      <c r="AC195">
        <v>657</v>
      </c>
      <c r="AD195">
        <v>56</v>
      </c>
      <c r="AE195">
        <v>13</v>
      </c>
      <c r="AF195">
        <v>2</v>
      </c>
      <c r="AG195">
        <v>21.6</v>
      </c>
      <c r="AH195">
        <v>286</v>
      </c>
    </row>
    <row r="196" spans="1:34" hidden="1" x14ac:dyDescent="0.3">
      <c r="A196" t="s">
        <v>796</v>
      </c>
      <c r="B196" t="s">
        <v>797</v>
      </c>
      <c r="C196" s="1" t="str">
        <f t="shared" si="33"/>
        <v>21:0716</v>
      </c>
      <c r="D196" s="1" t="str">
        <f t="shared" si="30"/>
        <v>21:0212</v>
      </c>
      <c r="E196" t="s">
        <v>798</v>
      </c>
      <c r="F196" t="s">
        <v>799</v>
      </c>
      <c r="H196">
        <v>61.119980900000002</v>
      </c>
      <c r="I196">
        <v>-134.04873810000001</v>
      </c>
      <c r="J196" s="1" t="str">
        <f t="shared" si="31"/>
        <v>NGR bulk stream sediment</v>
      </c>
      <c r="K196" s="1" t="str">
        <f t="shared" si="32"/>
        <v>&lt;177 micron (NGR)</v>
      </c>
      <c r="L196">
        <v>10</v>
      </c>
      <c r="M196" t="s">
        <v>101</v>
      </c>
      <c r="N196">
        <v>195</v>
      </c>
      <c r="O196">
        <v>57</v>
      </c>
      <c r="P196">
        <v>10</v>
      </c>
      <c r="Q196">
        <v>7</v>
      </c>
      <c r="R196">
        <v>12</v>
      </c>
      <c r="S196">
        <v>10</v>
      </c>
      <c r="T196">
        <v>0.1</v>
      </c>
      <c r="U196">
        <v>513</v>
      </c>
      <c r="V196">
        <v>2.17</v>
      </c>
      <c r="W196">
        <v>0.1</v>
      </c>
      <c r="X196">
        <v>4</v>
      </c>
      <c r="Y196">
        <v>1</v>
      </c>
      <c r="Z196">
        <v>32</v>
      </c>
      <c r="AA196">
        <v>0.3</v>
      </c>
      <c r="AB196">
        <v>2</v>
      </c>
      <c r="AC196">
        <v>761</v>
      </c>
      <c r="AD196">
        <v>5</v>
      </c>
      <c r="AE196">
        <v>3.8</v>
      </c>
      <c r="AF196">
        <v>2</v>
      </c>
      <c r="AG196">
        <v>11.3</v>
      </c>
      <c r="AH196">
        <v>425</v>
      </c>
    </row>
    <row r="197" spans="1:34" hidden="1" x14ac:dyDescent="0.3">
      <c r="A197" t="s">
        <v>800</v>
      </c>
      <c r="B197" t="s">
        <v>801</v>
      </c>
      <c r="C197" s="1" t="str">
        <f t="shared" si="33"/>
        <v>21:0716</v>
      </c>
      <c r="D197" s="1" t="str">
        <f t="shared" si="30"/>
        <v>21:0212</v>
      </c>
      <c r="E197" t="s">
        <v>802</v>
      </c>
      <c r="F197" t="s">
        <v>803</v>
      </c>
      <c r="H197">
        <v>61.128827999999999</v>
      </c>
      <c r="I197">
        <v>-134.09639039999999</v>
      </c>
      <c r="J197" s="1" t="str">
        <f t="shared" si="31"/>
        <v>NGR bulk stream sediment</v>
      </c>
      <c r="K197" s="1" t="str">
        <f t="shared" si="32"/>
        <v>&lt;177 micron (NGR)</v>
      </c>
      <c r="L197">
        <v>10</v>
      </c>
      <c r="M197" t="s">
        <v>106</v>
      </c>
      <c r="N197">
        <v>196</v>
      </c>
      <c r="O197">
        <v>52</v>
      </c>
      <c r="P197">
        <v>10</v>
      </c>
      <c r="Q197">
        <v>7</v>
      </c>
      <c r="R197">
        <v>13</v>
      </c>
      <c r="S197">
        <v>8</v>
      </c>
      <c r="T197">
        <v>0.1</v>
      </c>
      <c r="U197">
        <v>265</v>
      </c>
      <c r="V197">
        <v>1.44</v>
      </c>
      <c r="W197">
        <v>0.1</v>
      </c>
      <c r="X197">
        <v>2</v>
      </c>
      <c r="Y197">
        <v>1</v>
      </c>
      <c r="Z197">
        <v>21</v>
      </c>
      <c r="AA197">
        <v>0.2</v>
      </c>
      <c r="AB197">
        <v>0.5</v>
      </c>
      <c r="AC197">
        <v>690</v>
      </c>
      <c r="AD197">
        <v>22</v>
      </c>
      <c r="AE197">
        <v>5.6</v>
      </c>
      <c r="AF197">
        <v>2</v>
      </c>
      <c r="AG197">
        <v>8.6</v>
      </c>
      <c r="AH197">
        <v>345</v>
      </c>
    </row>
    <row r="198" spans="1:34" hidden="1" x14ac:dyDescent="0.3">
      <c r="A198" t="s">
        <v>804</v>
      </c>
      <c r="B198" t="s">
        <v>805</v>
      </c>
      <c r="C198" s="1" t="str">
        <f t="shared" si="33"/>
        <v>21:0716</v>
      </c>
      <c r="D198" s="1" t="str">
        <f t="shared" si="30"/>
        <v>21:0212</v>
      </c>
      <c r="E198" t="s">
        <v>806</v>
      </c>
      <c r="F198" t="s">
        <v>807</v>
      </c>
      <c r="H198">
        <v>61.1376451</v>
      </c>
      <c r="I198">
        <v>-134.09912879999999</v>
      </c>
      <c r="J198" s="1" t="str">
        <f t="shared" si="31"/>
        <v>NGR bulk stream sediment</v>
      </c>
      <c r="K198" s="1" t="str">
        <f t="shared" si="32"/>
        <v>&lt;177 micron (NGR)</v>
      </c>
      <c r="L198">
        <v>10</v>
      </c>
      <c r="M198" t="s">
        <v>111</v>
      </c>
      <c r="N198">
        <v>197</v>
      </c>
      <c r="O198">
        <v>77</v>
      </c>
      <c r="P198">
        <v>32</v>
      </c>
      <c r="Q198">
        <v>12</v>
      </c>
      <c r="R198">
        <v>20</v>
      </c>
      <c r="S198">
        <v>14</v>
      </c>
      <c r="T198">
        <v>0.1</v>
      </c>
      <c r="U198">
        <v>406</v>
      </c>
      <c r="V198">
        <v>2.36</v>
      </c>
      <c r="W198">
        <v>0.1</v>
      </c>
      <c r="X198">
        <v>8</v>
      </c>
      <c r="Y198">
        <v>1</v>
      </c>
      <c r="Z198">
        <v>30</v>
      </c>
      <c r="AA198">
        <v>0.5</v>
      </c>
      <c r="AB198">
        <v>2</v>
      </c>
      <c r="AC198">
        <v>877</v>
      </c>
      <c r="AD198">
        <v>30</v>
      </c>
      <c r="AE198">
        <v>5.2</v>
      </c>
      <c r="AF198">
        <v>2</v>
      </c>
      <c r="AG198">
        <v>4</v>
      </c>
      <c r="AH198">
        <v>400</v>
      </c>
    </row>
    <row r="199" spans="1:34" hidden="1" x14ac:dyDescent="0.3">
      <c r="A199" t="s">
        <v>808</v>
      </c>
      <c r="B199" t="s">
        <v>809</v>
      </c>
      <c r="C199" s="1" t="str">
        <f t="shared" si="33"/>
        <v>21:0716</v>
      </c>
      <c r="D199" s="1" t="str">
        <f t="shared" si="30"/>
        <v>21:0212</v>
      </c>
      <c r="E199" t="s">
        <v>810</v>
      </c>
      <c r="F199" t="s">
        <v>811</v>
      </c>
      <c r="H199">
        <v>61.146533599999998</v>
      </c>
      <c r="I199">
        <v>-134.06209559999999</v>
      </c>
      <c r="J199" s="1" t="str">
        <f t="shared" si="31"/>
        <v>NGR bulk stream sediment</v>
      </c>
      <c r="K199" s="1" t="str">
        <f t="shared" si="32"/>
        <v>&lt;177 micron (NGR)</v>
      </c>
      <c r="L199">
        <v>10</v>
      </c>
      <c r="M199" t="s">
        <v>116</v>
      </c>
      <c r="N199">
        <v>198</v>
      </c>
      <c r="O199">
        <v>76</v>
      </c>
      <c r="P199">
        <v>26</v>
      </c>
      <c r="Q199">
        <v>16</v>
      </c>
      <c r="R199">
        <v>22</v>
      </c>
      <c r="S199">
        <v>10</v>
      </c>
      <c r="T199">
        <v>0.1</v>
      </c>
      <c r="U199">
        <v>294</v>
      </c>
      <c r="V199">
        <v>2.09</v>
      </c>
      <c r="W199">
        <v>0.4</v>
      </c>
      <c r="X199">
        <v>11</v>
      </c>
      <c r="Y199">
        <v>2</v>
      </c>
      <c r="Z199">
        <v>42</v>
      </c>
      <c r="AA199">
        <v>1.1000000000000001</v>
      </c>
      <c r="AB199">
        <v>2</v>
      </c>
      <c r="AC199">
        <v>848</v>
      </c>
      <c r="AD199">
        <v>17</v>
      </c>
      <c r="AE199">
        <v>2.2000000000000002</v>
      </c>
      <c r="AF199">
        <v>6</v>
      </c>
      <c r="AG199">
        <v>9.9</v>
      </c>
      <c r="AH199">
        <v>442</v>
      </c>
    </row>
    <row r="200" spans="1:34" hidden="1" x14ac:dyDescent="0.3">
      <c r="A200" t="s">
        <v>812</v>
      </c>
      <c r="B200" t="s">
        <v>813</v>
      </c>
      <c r="C200" s="1" t="str">
        <f t="shared" si="33"/>
        <v>21:0716</v>
      </c>
      <c r="D200" s="1" t="str">
        <f t="shared" si="30"/>
        <v>21:0212</v>
      </c>
      <c r="E200" t="s">
        <v>814</v>
      </c>
      <c r="F200" t="s">
        <v>815</v>
      </c>
      <c r="H200">
        <v>61.142705900000003</v>
      </c>
      <c r="I200">
        <v>-134.0475356</v>
      </c>
      <c r="J200" s="1" t="str">
        <f t="shared" si="31"/>
        <v>NGR bulk stream sediment</v>
      </c>
      <c r="K200" s="1" t="str">
        <f t="shared" si="32"/>
        <v>&lt;177 micron (NGR)</v>
      </c>
      <c r="L200">
        <v>10</v>
      </c>
      <c r="M200" t="s">
        <v>126</v>
      </c>
      <c r="N200">
        <v>199</v>
      </c>
      <c r="O200">
        <v>55</v>
      </c>
      <c r="P200">
        <v>17</v>
      </c>
      <c r="Q200">
        <v>11</v>
      </c>
      <c r="R200">
        <v>13</v>
      </c>
      <c r="S200">
        <v>7</v>
      </c>
      <c r="T200">
        <v>0.1</v>
      </c>
      <c r="U200">
        <v>217</v>
      </c>
      <c r="V200">
        <v>1.44</v>
      </c>
      <c r="W200">
        <v>0.1</v>
      </c>
      <c r="X200">
        <v>7</v>
      </c>
      <c r="Y200">
        <v>1</v>
      </c>
      <c r="Z200">
        <v>32</v>
      </c>
      <c r="AA200">
        <v>0.8</v>
      </c>
      <c r="AB200">
        <v>1</v>
      </c>
      <c r="AC200">
        <v>757</v>
      </c>
      <c r="AD200">
        <v>13</v>
      </c>
      <c r="AE200">
        <v>2.4</v>
      </c>
      <c r="AF200">
        <v>2</v>
      </c>
      <c r="AG200">
        <v>11.2</v>
      </c>
      <c r="AH200">
        <v>455</v>
      </c>
    </row>
    <row r="201" spans="1:34" hidden="1" x14ac:dyDescent="0.3">
      <c r="A201" t="s">
        <v>816</v>
      </c>
      <c r="B201" t="s">
        <v>817</v>
      </c>
      <c r="C201" s="1" t="str">
        <f t="shared" si="33"/>
        <v>21:0716</v>
      </c>
      <c r="D201" s="1" t="str">
        <f t="shared" si="30"/>
        <v>21:0212</v>
      </c>
      <c r="E201" t="s">
        <v>818</v>
      </c>
      <c r="F201" t="s">
        <v>819</v>
      </c>
      <c r="H201">
        <v>61.175159200000003</v>
      </c>
      <c r="I201">
        <v>-134.07158430000001</v>
      </c>
      <c r="J201" s="1" t="str">
        <f t="shared" si="31"/>
        <v>NGR bulk stream sediment</v>
      </c>
      <c r="K201" s="1" t="str">
        <f t="shared" si="32"/>
        <v>&lt;177 micron (NGR)</v>
      </c>
      <c r="L201">
        <v>10</v>
      </c>
      <c r="M201" t="s">
        <v>131</v>
      </c>
      <c r="N201">
        <v>200</v>
      </c>
      <c r="O201">
        <v>107</v>
      </c>
      <c r="P201">
        <v>39</v>
      </c>
      <c r="Q201">
        <v>18</v>
      </c>
      <c r="R201">
        <v>37</v>
      </c>
      <c r="S201">
        <v>16</v>
      </c>
      <c r="T201">
        <v>0.1</v>
      </c>
      <c r="U201">
        <v>499</v>
      </c>
      <c r="V201">
        <v>2.92</v>
      </c>
      <c r="W201">
        <v>0.3</v>
      </c>
      <c r="X201">
        <v>14</v>
      </c>
      <c r="Y201">
        <v>1</v>
      </c>
      <c r="Z201">
        <v>65</v>
      </c>
      <c r="AA201">
        <v>3.7</v>
      </c>
      <c r="AB201">
        <v>1</v>
      </c>
      <c r="AC201">
        <v>580</v>
      </c>
      <c r="AD201">
        <v>26</v>
      </c>
      <c r="AE201">
        <v>9.8000000000000007</v>
      </c>
      <c r="AF201">
        <v>12</v>
      </c>
      <c r="AG201">
        <v>7.2</v>
      </c>
      <c r="AH201">
        <v>633</v>
      </c>
    </row>
    <row r="202" spans="1:34" hidden="1" x14ac:dyDescent="0.3">
      <c r="A202" t="s">
        <v>820</v>
      </c>
      <c r="B202" t="s">
        <v>821</v>
      </c>
      <c r="C202" s="1" t="str">
        <f t="shared" si="33"/>
        <v>21:0716</v>
      </c>
      <c r="D202" s="1" t="str">
        <f t="shared" si="30"/>
        <v>21:0212</v>
      </c>
      <c r="E202" t="s">
        <v>822</v>
      </c>
      <c r="F202" t="s">
        <v>823</v>
      </c>
      <c r="H202">
        <v>61.216628399999998</v>
      </c>
      <c r="I202">
        <v>-134.19500650000001</v>
      </c>
      <c r="J202" s="1" t="str">
        <f t="shared" si="31"/>
        <v>NGR bulk stream sediment</v>
      </c>
      <c r="K202" s="1" t="str">
        <f t="shared" si="32"/>
        <v>&lt;177 micron (NGR)</v>
      </c>
      <c r="L202">
        <v>11</v>
      </c>
      <c r="M202" t="s">
        <v>440</v>
      </c>
      <c r="N202">
        <v>201</v>
      </c>
      <c r="O202">
        <v>42</v>
      </c>
      <c r="P202">
        <v>30</v>
      </c>
      <c r="Q202">
        <v>12</v>
      </c>
      <c r="R202">
        <v>30</v>
      </c>
      <c r="S202">
        <v>12</v>
      </c>
      <c r="T202">
        <v>0.1</v>
      </c>
      <c r="U202">
        <v>268</v>
      </c>
      <c r="V202">
        <v>2.08</v>
      </c>
      <c r="W202">
        <v>0.1</v>
      </c>
      <c r="X202">
        <v>5</v>
      </c>
      <c r="Y202">
        <v>1</v>
      </c>
      <c r="Z202">
        <v>22</v>
      </c>
      <c r="AA202">
        <v>0.3</v>
      </c>
      <c r="AB202">
        <v>2</v>
      </c>
      <c r="AC202">
        <v>571</v>
      </c>
      <c r="AD202">
        <v>10</v>
      </c>
      <c r="AE202">
        <v>1.4</v>
      </c>
      <c r="AF202">
        <v>2</v>
      </c>
      <c r="AG202">
        <v>2.8</v>
      </c>
      <c r="AH202">
        <v>428</v>
      </c>
    </row>
    <row r="203" spans="1:34" hidden="1" x14ac:dyDescent="0.3">
      <c r="A203" t="s">
        <v>824</v>
      </c>
      <c r="B203" t="s">
        <v>825</v>
      </c>
      <c r="C203" s="1" t="str">
        <f t="shared" si="33"/>
        <v>21:0716</v>
      </c>
      <c r="D203" s="1" t="str">
        <f t="shared" si="30"/>
        <v>21:0212</v>
      </c>
      <c r="E203" t="s">
        <v>826</v>
      </c>
      <c r="F203" t="s">
        <v>827</v>
      </c>
      <c r="H203">
        <v>61.1785037</v>
      </c>
      <c r="I203">
        <v>-134.04766599999999</v>
      </c>
      <c r="J203" s="1" t="str">
        <f t="shared" si="31"/>
        <v>NGR bulk stream sediment</v>
      </c>
      <c r="K203" s="1" t="str">
        <f t="shared" si="32"/>
        <v>&lt;177 micron (NGR)</v>
      </c>
      <c r="L203">
        <v>11</v>
      </c>
      <c r="M203" t="s">
        <v>43</v>
      </c>
      <c r="N203">
        <v>202</v>
      </c>
      <c r="O203">
        <v>49</v>
      </c>
      <c r="P203">
        <v>10</v>
      </c>
      <c r="Q203">
        <v>9</v>
      </c>
      <c r="R203">
        <v>7</v>
      </c>
      <c r="S203">
        <v>4</v>
      </c>
      <c r="T203">
        <v>0.2</v>
      </c>
      <c r="U203">
        <v>191</v>
      </c>
      <c r="V203">
        <v>1.7</v>
      </c>
      <c r="W203">
        <v>0.1</v>
      </c>
      <c r="X203">
        <v>1</v>
      </c>
      <c r="Y203">
        <v>1</v>
      </c>
      <c r="Z203">
        <v>32</v>
      </c>
      <c r="AA203">
        <v>0.2</v>
      </c>
      <c r="AB203">
        <v>2</v>
      </c>
      <c r="AC203">
        <v>572</v>
      </c>
      <c r="AD203">
        <v>17</v>
      </c>
      <c r="AE203">
        <v>8.4</v>
      </c>
      <c r="AF203">
        <v>2</v>
      </c>
      <c r="AG203">
        <v>45.7</v>
      </c>
      <c r="AH203">
        <v>520</v>
      </c>
    </row>
    <row r="204" spans="1:34" hidden="1" x14ac:dyDescent="0.3">
      <c r="A204" t="s">
        <v>828</v>
      </c>
      <c r="B204" t="s">
        <v>829</v>
      </c>
      <c r="C204" s="1" t="str">
        <f t="shared" si="33"/>
        <v>21:0716</v>
      </c>
      <c r="D204" s="1" t="str">
        <f>HYPERLINK("https://geochem.nrcan.gc.ca/cdogs/content/svy/svy_e.htm", "")</f>
        <v/>
      </c>
      <c r="G204" s="1" t="str">
        <f>HYPERLINK("https://geochem.nrcan.gc.ca/cdogs/content/cr_/cr_00083_e.htm", "83")</f>
        <v>83</v>
      </c>
      <c r="J204" t="s">
        <v>119</v>
      </c>
      <c r="K204" t="s">
        <v>120</v>
      </c>
      <c r="L204">
        <v>11</v>
      </c>
      <c r="M204" t="s">
        <v>121</v>
      </c>
      <c r="N204">
        <v>203</v>
      </c>
      <c r="O204">
        <v>64</v>
      </c>
      <c r="P204">
        <v>27</v>
      </c>
      <c r="Q204">
        <v>15</v>
      </c>
      <c r="R204">
        <v>16</v>
      </c>
      <c r="S204">
        <v>9</v>
      </c>
      <c r="T204">
        <v>0.2</v>
      </c>
      <c r="U204">
        <v>312</v>
      </c>
      <c r="V204">
        <v>1.97</v>
      </c>
      <c r="W204">
        <v>0.4</v>
      </c>
      <c r="X204">
        <v>7</v>
      </c>
      <c r="Y204">
        <v>1</v>
      </c>
      <c r="Z204">
        <v>31</v>
      </c>
      <c r="AA204">
        <v>0.4</v>
      </c>
      <c r="AB204">
        <v>2</v>
      </c>
      <c r="AC204">
        <v>1280</v>
      </c>
      <c r="AD204">
        <v>40</v>
      </c>
      <c r="AE204">
        <v>5</v>
      </c>
      <c r="AF204">
        <v>2</v>
      </c>
      <c r="AG204">
        <v>3.9</v>
      </c>
      <c r="AH204">
        <v>375</v>
      </c>
    </row>
    <row r="205" spans="1:34" hidden="1" x14ac:dyDescent="0.3">
      <c r="A205" t="s">
        <v>830</v>
      </c>
      <c r="B205" t="s">
        <v>831</v>
      </c>
      <c r="C205" s="1" t="str">
        <f t="shared" si="33"/>
        <v>21:0716</v>
      </c>
      <c r="D205" s="1" t="str">
        <f t="shared" ref="D205:D240" si="34">HYPERLINK("https://geochem.nrcan.gc.ca/cdogs/content/svy/svy210212_e.htm", "21:0212")</f>
        <v>21:0212</v>
      </c>
      <c r="E205" t="s">
        <v>832</v>
      </c>
      <c r="F205" t="s">
        <v>833</v>
      </c>
      <c r="H205">
        <v>61.193391699999999</v>
      </c>
      <c r="I205">
        <v>-134.10868339999999</v>
      </c>
      <c r="J205" s="1" t="str">
        <f t="shared" ref="J205:J240" si="35">HYPERLINK("https://geochem.nrcan.gc.ca/cdogs/content/kwd/kwd020030_e.htm", "NGR bulk stream sediment")</f>
        <v>NGR bulk stream sediment</v>
      </c>
      <c r="K205" s="1" t="str">
        <f t="shared" ref="K205:K240" si="36">HYPERLINK("https://geochem.nrcan.gc.ca/cdogs/content/kwd/kwd080006_e.htm", "&lt;177 micron (NGR)")</f>
        <v>&lt;177 micron (NGR)</v>
      </c>
      <c r="L205">
        <v>11</v>
      </c>
      <c r="M205" t="s">
        <v>48</v>
      </c>
      <c r="N205">
        <v>204</v>
      </c>
      <c r="O205">
        <v>52</v>
      </c>
      <c r="P205">
        <v>30</v>
      </c>
      <c r="Q205">
        <v>10</v>
      </c>
      <c r="R205">
        <v>21</v>
      </c>
      <c r="S205">
        <v>9</v>
      </c>
      <c r="T205">
        <v>0.1</v>
      </c>
      <c r="U205">
        <v>298</v>
      </c>
      <c r="V205">
        <v>2.2000000000000002</v>
      </c>
      <c r="W205">
        <v>0.2</v>
      </c>
      <c r="X205">
        <v>3</v>
      </c>
      <c r="Y205">
        <v>1</v>
      </c>
      <c r="Z205">
        <v>50</v>
      </c>
      <c r="AA205">
        <v>0.3</v>
      </c>
      <c r="AB205">
        <v>2</v>
      </c>
      <c r="AC205">
        <v>672</v>
      </c>
      <c r="AD205">
        <v>23</v>
      </c>
      <c r="AE205">
        <v>6.2</v>
      </c>
      <c r="AF205">
        <v>4</v>
      </c>
      <c r="AG205">
        <v>10.5</v>
      </c>
      <c r="AH205">
        <v>423</v>
      </c>
    </row>
    <row r="206" spans="1:34" hidden="1" x14ac:dyDescent="0.3">
      <c r="A206" t="s">
        <v>834</v>
      </c>
      <c r="B206" t="s">
        <v>835</v>
      </c>
      <c r="C206" s="1" t="str">
        <f t="shared" si="33"/>
        <v>21:0716</v>
      </c>
      <c r="D206" s="1" t="str">
        <f t="shared" si="34"/>
        <v>21:0212</v>
      </c>
      <c r="E206" t="s">
        <v>836</v>
      </c>
      <c r="F206" t="s">
        <v>837</v>
      </c>
      <c r="H206">
        <v>61.2002843</v>
      </c>
      <c r="I206">
        <v>-134.14734139999999</v>
      </c>
      <c r="J206" s="1" t="str">
        <f t="shared" si="35"/>
        <v>NGR bulk stream sediment</v>
      </c>
      <c r="K206" s="1" t="str">
        <f t="shared" si="36"/>
        <v>&lt;177 micron (NGR)</v>
      </c>
      <c r="L206">
        <v>11</v>
      </c>
      <c r="M206" t="s">
        <v>53</v>
      </c>
      <c r="N206">
        <v>205</v>
      </c>
      <c r="O206">
        <v>45</v>
      </c>
      <c r="P206">
        <v>67</v>
      </c>
      <c r="Q206">
        <v>7</v>
      </c>
      <c r="R206">
        <v>15</v>
      </c>
      <c r="S206">
        <v>9</v>
      </c>
      <c r="T206">
        <v>0.1</v>
      </c>
      <c r="U206">
        <v>323</v>
      </c>
      <c r="V206">
        <v>2.04</v>
      </c>
      <c r="W206">
        <v>0.1</v>
      </c>
      <c r="X206">
        <v>3</v>
      </c>
      <c r="Y206">
        <v>1</v>
      </c>
      <c r="Z206">
        <v>40</v>
      </c>
      <c r="AA206">
        <v>0.2</v>
      </c>
      <c r="AB206">
        <v>0.5</v>
      </c>
      <c r="AC206">
        <v>622</v>
      </c>
      <c r="AD206">
        <v>13</v>
      </c>
      <c r="AE206">
        <v>2.8</v>
      </c>
      <c r="AF206">
        <v>2</v>
      </c>
      <c r="AG206">
        <v>3.5</v>
      </c>
      <c r="AH206">
        <v>270</v>
      </c>
    </row>
    <row r="207" spans="1:34" hidden="1" x14ac:dyDescent="0.3">
      <c r="A207" t="s">
        <v>838</v>
      </c>
      <c r="B207" t="s">
        <v>839</v>
      </c>
      <c r="C207" s="1" t="str">
        <f t="shared" si="33"/>
        <v>21:0716</v>
      </c>
      <c r="D207" s="1" t="str">
        <f t="shared" si="34"/>
        <v>21:0212</v>
      </c>
      <c r="E207" t="s">
        <v>840</v>
      </c>
      <c r="F207" t="s">
        <v>841</v>
      </c>
      <c r="H207">
        <v>61.201644399999999</v>
      </c>
      <c r="I207">
        <v>-134.1756451</v>
      </c>
      <c r="J207" s="1" t="str">
        <f t="shared" si="35"/>
        <v>NGR bulk stream sediment</v>
      </c>
      <c r="K207" s="1" t="str">
        <f t="shared" si="36"/>
        <v>&lt;177 micron (NGR)</v>
      </c>
      <c r="L207">
        <v>11</v>
      </c>
      <c r="M207" t="s">
        <v>453</v>
      </c>
      <c r="N207">
        <v>206</v>
      </c>
      <c r="O207">
        <v>66</v>
      </c>
      <c r="P207">
        <v>38</v>
      </c>
      <c r="Q207">
        <v>12</v>
      </c>
      <c r="R207">
        <v>30</v>
      </c>
      <c r="S207">
        <v>11</v>
      </c>
      <c r="T207">
        <v>0.1</v>
      </c>
      <c r="U207">
        <v>394</v>
      </c>
      <c r="V207">
        <v>2.48</v>
      </c>
      <c r="W207">
        <v>0.3</v>
      </c>
      <c r="X207">
        <v>6</v>
      </c>
      <c r="Y207">
        <v>1</v>
      </c>
      <c r="Z207">
        <v>48</v>
      </c>
      <c r="AA207">
        <v>0.6</v>
      </c>
      <c r="AB207">
        <v>1</v>
      </c>
      <c r="AC207">
        <v>675</v>
      </c>
      <c r="AD207">
        <v>10</v>
      </c>
      <c r="AE207">
        <v>2.6</v>
      </c>
      <c r="AF207">
        <v>4</v>
      </c>
      <c r="AG207">
        <v>5.0999999999999996</v>
      </c>
      <c r="AH207">
        <v>437</v>
      </c>
    </row>
    <row r="208" spans="1:34" hidden="1" x14ac:dyDescent="0.3">
      <c r="A208" t="s">
        <v>842</v>
      </c>
      <c r="B208" t="s">
        <v>843</v>
      </c>
      <c r="C208" s="1" t="str">
        <f t="shared" si="33"/>
        <v>21:0716</v>
      </c>
      <c r="D208" s="1" t="str">
        <f t="shared" si="34"/>
        <v>21:0212</v>
      </c>
      <c r="E208" t="s">
        <v>840</v>
      </c>
      <c r="F208" t="s">
        <v>844</v>
      </c>
      <c r="H208">
        <v>61.201644399999999</v>
      </c>
      <c r="I208">
        <v>-134.1756451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457</v>
      </c>
      <c r="N208">
        <v>207</v>
      </c>
      <c r="O208">
        <v>79</v>
      </c>
      <c r="P208">
        <v>41</v>
      </c>
      <c r="Q208">
        <v>13</v>
      </c>
      <c r="R208">
        <v>32</v>
      </c>
      <c r="S208">
        <v>12</v>
      </c>
      <c r="T208">
        <v>0.1</v>
      </c>
      <c r="U208">
        <v>418</v>
      </c>
      <c r="V208">
        <v>2.5499999999999998</v>
      </c>
      <c r="W208">
        <v>0.3</v>
      </c>
      <c r="X208">
        <v>6</v>
      </c>
      <c r="Y208">
        <v>1</v>
      </c>
      <c r="Z208">
        <v>54</v>
      </c>
      <c r="AA208">
        <v>0.6</v>
      </c>
      <c r="AB208">
        <v>1</v>
      </c>
      <c r="AC208">
        <v>659</v>
      </c>
      <c r="AD208">
        <v>10</v>
      </c>
      <c r="AE208">
        <v>1.6</v>
      </c>
      <c r="AF208">
        <v>2</v>
      </c>
      <c r="AG208">
        <v>4.5</v>
      </c>
      <c r="AH208">
        <v>480</v>
      </c>
    </row>
    <row r="209" spans="1:34" hidden="1" x14ac:dyDescent="0.3">
      <c r="A209" t="s">
        <v>845</v>
      </c>
      <c r="B209" t="s">
        <v>846</v>
      </c>
      <c r="C209" s="1" t="str">
        <f t="shared" si="33"/>
        <v>21:0716</v>
      </c>
      <c r="D209" s="1" t="str">
        <f t="shared" si="34"/>
        <v>21:0212</v>
      </c>
      <c r="E209" t="s">
        <v>822</v>
      </c>
      <c r="F209" t="s">
        <v>847</v>
      </c>
      <c r="H209">
        <v>61.216628399999998</v>
      </c>
      <c r="I209">
        <v>-134.19500650000001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461</v>
      </c>
      <c r="N209">
        <v>208</v>
      </c>
      <c r="O209">
        <v>41</v>
      </c>
      <c r="P209">
        <v>33</v>
      </c>
      <c r="Q209">
        <v>13</v>
      </c>
      <c r="R209">
        <v>33</v>
      </c>
      <c r="S209">
        <v>13</v>
      </c>
      <c r="T209">
        <v>0.1</v>
      </c>
      <c r="U209">
        <v>315</v>
      </c>
      <c r="V209">
        <v>2.15</v>
      </c>
      <c r="W209">
        <v>0.1</v>
      </c>
      <c r="X209">
        <v>4</v>
      </c>
      <c r="Y209">
        <v>1</v>
      </c>
      <c r="Z209">
        <v>20</v>
      </c>
      <c r="AA209">
        <v>0.4</v>
      </c>
      <c r="AB209">
        <v>2</v>
      </c>
      <c r="AC209">
        <v>556</v>
      </c>
      <c r="AD209">
        <v>5</v>
      </c>
      <c r="AE209">
        <v>1.8</v>
      </c>
      <c r="AF209">
        <v>2</v>
      </c>
      <c r="AG209">
        <v>2.8</v>
      </c>
      <c r="AH209">
        <v>454</v>
      </c>
    </row>
    <row r="210" spans="1:34" hidden="1" x14ac:dyDescent="0.3">
      <c r="A210" t="s">
        <v>848</v>
      </c>
      <c r="B210" t="s">
        <v>849</v>
      </c>
      <c r="C210" s="1" t="str">
        <f t="shared" si="33"/>
        <v>21:0716</v>
      </c>
      <c r="D210" s="1" t="str">
        <f t="shared" si="34"/>
        <v>21:0212</v>
      </c>
      <c r="E210" t="s">
        <v>850</v>
      </c>
      <c r="F210" t="s">
        <v>851</v>
      </c>
      <c r="H210">
        <v>61.237042799999998</v>
      </c>
      <c r="I210">
        <v>-134.2007821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58</v>
      </c>
      <c r="N210">
        <v>209</v>
      </c>
      <c r="O210">
        <v>97</v>
      </c>
      <c r="P210">
        <v>43</v>
      </c>
      <c r="Q210">
        <v>17</v>
      </c>
      <c r="R210">
        <v>25</v>
      </c>
      <c r="S210">
        <v>9</v>
      </c>
      <c r="T210">
        <v>0.2</v>
      </c>
      <c r="U210">
        <v>244</v>
      </c>
      <c r="V210">
        <v>2.78</v>
      </c>
      <c r="W210">
        <v>0.3</v>
      </c>
      <c r="X210">
        <v>6</v>
      </c>
      <c r="Y210">
        <v>1</v>
      </c>
      <c r="Z210">
        <v>14</v>
      </c>
      <c r="AA210">
        <v>0.3</v>
      </c>
      <c r="AB210">
        <v>4</v>
      </c>
      <c r="AC210">
        <v>695</v>
      </c>
      <c r="AD210">
        <v>53</v>
      </c>
      <c r="AE210">
        <v>20.8</v>
      </c>
      <c r="AF210">
        <v>2</v>
      </c>
      <c r="AG210">
        <v>10.8</v>
      </c>
      <c r="AH210">
        <v>380</v>
      </c>
    </row>
    <row r="211" spans="1:34" hidden="1" x14ac:dyDescent="0.3">
      <c r="A211" t="s">
        <v>852</v>
      </c>
      <c r="B211" t="s">
        <v>853</v>
      </c>
      <c r="C211" s="1" t="str">
        <f t="shared" si="33"/>
        <v>21:0716</v>
      </c>
      <c r="D211" s="1" t="str">
        <f t="shared" si="34"/>
        <v>21:0212</v>
      </c>
      <c r="E211" t="s">
        <v>854</v>
      </c>
      <c r="F211" t="s">
        <v>855</v>
      </c>
      <c r="H211">
        <v>61.225767500000003</v>
      </c>
      <c r="I211">
        <v>-134.22734389999999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63</v>
      </c>
      <c r="N211">
        <v>210</v>
      </c>
      <c r="O211">
        <v>62</v>
      </c>
      <c r="P211">
        <v>33</v>
      </c>
      <c r="Q211">
        <v>14</v>
      </c>
      <c r="R211">
        <v>28</v>
      </c>
      <c r="S211">
        <v>11</v>
      </c>
      <c r="T211">
        <v>0.1</v>
      </c>
      <c r="U211">
        <v>310</v>
      </c>
      <c r="V211">
        <v>2.15</v>
      </c>
      <c r="W211">
        <v>0.1</v>
      </c>
      <c r="X211">
        <v>5</v>
      </c>
      <c r="Y211">
        <v>1</v>
      </c>
      <c r="Z211">
        <v>21</v>
      </c>
      <c r="AA211">
        <v>0.3</v>
      </c>
      <c r="AB211">
        <v>2</v>
      </c>
      <c r="AC211">
        <v>536</v>
      </c>
      <c r="AD211">
        <v>20</v>
      </c>
      <c r="AE211">
        <v>6.2</v>
      </c>
      <c r="AF211">
        <v>2</v>
      </c>
      <c r="AG211">
        <v>3.3</v>
      </c>
      <c r="AH211">
        <v>357</v>
      </c>
    </row>
    <row r="212" spans="1:34" hidden="1" x14ac:dyDescent="0.3">
      <c r="A212" t="s">
        <v>856</v>
      </c>
      <c r="B212" t="s">
        <v>857</v>
      </c>
      <c r="C212" s="1" t="str">
        <f t="shared" si="33"/>
        <v>21:0716</v>
      </c>
      <c r="D212" s="1" t="str">
        <f t="shared" si="34"/>
        <v>21:0212</v>
      </c>
      <c r="E212" t="s">
        <v>858</v>
      </c>
      <c r="F212" t="s">
        <v>859</v>
      </c>
      <c r="H212">
        <v>61.288442699999997</v>
      </c>
      <c r="I212">
        <v>-134.50920020000001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76</v>
      </c>
      <c r="N212">
        <v>211</v>
      </c>
      <c r="O212">
        <v>45</v>
      </c>
      <c r="P212">
        <v>32</v>
      </c>
      <c r="Q212">
        <v>4</v>
      </c>
      <c r="R212">
        <v>14</v>
      </c>
      <c r="S212">
        <v>7</v>
      </c>
      <c r="T212">
        <v>0.1</v>
      </c>
      <c r="U212">
        <v>232</v>
      </c>
      <c r="V212">
        <v>1.89</v>
      </c>
      <c r="W212">
        <v>0.2</v>
      </c>
      <c r="X212">
        <v>4</v>
      </c>
      <c r="Y212">
        <v>1</v>
      </c>
      <c r="Z212">
        <v>40</v>
      </c>
      <c r="AA212">
        <v>0.5</v>
      </c>
      <c r="AB212">
        <v>3</v>
      </c>
      <c r="AC212">
        <v>758</v>
      </c>
      <c r="AD212">
        <v>142</v>
      </c>
      <c r="AE212">
        <v>19.399999999999999</v>
      </c>
      <c r="AF212">
        <v>2</v>
      </c>
      <c r="AG212">
        <v>1.7</v>
      </c>
      <c r="AH212">
        <v>249</v>
      </c>
    </row>
    <row r="213" spans="1:34" hidden="1" x14ac:dyDescent="0.3">
      <c r="A213" t="s">
        <v>860</v>
      </c>
      <c r="B213" t="s">
        <v>861</v>
      </c>
      <c r="C213" s="1" t="str">
        <f t="shared" si="33"/>
        <v>21:0716</v>
      </c>
      <c r="D213" s="1" t="str">
        <f t="shared" si="34"/>
        <v>21:0212</v>
      </c>
      <c r="E213" t="s">
        <v>862</v>
      </c>
      <c r="F213" t="s">
        <v>863</v>
      </c>
      <c r="H213">
        <v>61.300948499999997</v>
      </c>
      <c r="I213">
        <v>-134.51167419999999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81</v>
      </c>
      <c r="N213">
        <v>212</v>
      </c>
      <c r="O213">
        <v>61</v>
      </c>
      <c r="P213">
        <v>24</v>
      </c>
      <c r="Q213">
        <v>5</v>
      </c>
      <c r="R213">
        <v>24</v>
      </c>
      <c r="S213">
        <v>10</v>
      </c>
      <c r="T213">
        <v>0.1</v>
      </c>
      <c r="U213">
        <v>1089</v>
      </c>
      <c r="V213">
        <v>2.15</v>
      </c>
      <c r="W213">
        <v>0.4</v>
      </c>
      <c r="X213">
        <v>7</v>
      </c>
      <c r="Y213">
        <v>1</v>
      </c>
      <c r="Z213">
        <v>46</v>
      </c>
      <c r="AA213">
        <v>1.1000000000000001</v>
      </c>
      <c r="AB213">
        <v>3</v>
      </c>
      <c r="AC213">
        <v>727</v>
      </c>
      <c r="AD213">
        <v>142</v>
      </c>
      <c r="AE213">
        <v>6.2</v>
      </c>
      <c r="AF213">
        <v>4</v>
      </c>
      <c r="AG213">
        <v>1.7</v>
      </c>
      <c r="AH213">
        <v>224</v>
      </c>
    </row>
    <row r="214" spans="1:34" hidden="1" x14ac:dyDescent="0.3">
      <c r="A214" t="s">
        <v>864</v>
      </c>
      <c r="B214" t="s">
        <v>865</v>
      </c>
      <c r="C214" s="1" t="str">
        <f t="shared" si="33"/>
        <v>21:0716</v>
      </c>
      <c r="D214" s="1" t="str">
        <f t="shared" si="34"/>
        <v>21:0212</v>
      </c>
      <c r="E214" t="s">
        <v>866</v>
      </c>
      <c r="F214" t="s">
        <v>867</v>
      </c>
      <c r="H214">
        <v>61.314230899999998</v>
      </c>
      <c r="I214">
        <v>-134.54401669999999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86</v>
      </c>
      <c r="N214">
        <v>213</v>
      </c>
      <c r="O214">
        <v>61</v>
      </c>
      <c r="P214">
        <v>32</v>
      </c>
      <c r="Q214">
        <v>4</v>
      </c>
      <c r="R214">
        <v>23</v>
      </c>
      <c r="S214">
        <v>10</v>
      </c>
      <c r="T214">
        <v>0.1</v>
      </c>
      <c r="U214">
        <v>716</v>
      </c>
      <c r="V214">
        <v>2.17</v>
      </c>
      <c r="W214">
        <v>0.3</v>
      </c>
      <c r="X214">
        <v>8</v>
      </c>
      <c r="Y214">
        <v>1</v>
      </c>
      <c r="Z214">
        <v>52</v>
      </c>
      <c r="AA214">
        <v>0.9</v>
      </c>
      <c r="AB214">
        <v>2</v>
      </c>
      <c r="AC214">
        <v>771</v>
      </c>
      <c r="AD214">
        <v>142</v>
      </c>
      <c r="AE214">
        <v>6.4</v>
      </c>
      <c r="AF214">
        <v>4</v>
      </c>
      <c r="AG214">
        <v>2.1</v>
      </c>
      <c r="AH214">
        <v>249</v>
      </c>
    </row>
    <row r="215" spans="1:34" hidden="1" x14ac:dyDescent="0.3">
      <c r="A215" t="s">
        <v>868</v>
      </c>
      <c r="B215" t="s">
        <v>869</v>
      </c>
      <c r="C215" s="1" t="str">
        <f t="shared" si="33"/>
        <v>21:0716</v>
      </c>
      <c r="D215" s="1" t="str">
        <f t="shared" si="34"/>
        <v>21:0212</v>
      </c>
      <c r="E215" t="s">
        <v>870</v>
      </c>
      <c r="F215" t="s">
        <v>871</v>
      </c>
      <c r="H215">
        <v>61.349429299999997</v>
      </c>
      <c r="I215">
        <v>-134.5095737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91</v>
      </c>
      <c r="N215">
        <v>214</v>
      </c>
      <c r="O215">
        <v>68</v>
      </c>
      <c r="P215">
        <v>31</v>
      </c>
      <c r="Q215">
        <v>6</v>
      </c>
      <c r="R215">
        <v>22</v>
      </c>
      <c r="S215">
        <v>10</v>
      </c>
      <c r="T215">
        <v>0.3</v>
      </c>
      <c r="U215">
        <v>314</v>
      </c>
      <c r="V215">
        <v>1.95</v>
      </c>
      <c r="W215">
        <v>0.5</v>
      </c>
      <c r="X215">
        <v>5</v>
      </c>
      <c r="Y215">
        <v>1</v>
      </c>
      <c r="Z215">
        <v>48</v>
      </c>
      <c r="AA215">
        <v>0.6</v>
      </c>
      <c r="AB215">
        <v>3</v>
      </c>
      <c r="AC215">
        <v>774</v>
      </c>
      <c r="AD215">
        <v>139</v>
      </c>
      <c r="AE215">
        <v>10.8</v>
      </c>
      <c r="AF215">
        <v>2</v>
      </c>
      <c r="AG215">
        <v>2.2999999999999998</v>
      </c>
      <c r="AH215">
        <v>242</v>
      </c>
    </row>
    <row r="216" spans="1:34" hidden="1" x14ac:dyDescent="0.3">
      <c r="A216" t="s">
        <v>872</v>
      </c>
      <c r="B216" t="s">
        <v>873</v>
      </c>
      <c r="C216" s="1" t="str">
        <f t="shared" si="33"/>
        <v>21:0716</v>
      </c>
      <c r="D216" s="1" t="str">
        <f t="shared" si="34"/>
        <v>21:0212</v>
      </c>
      <c r="E216" t="s">
        <v>874</v>
      </c>
      <c r="F216" t="s">
        <v>875</v>
      </c>
      <c r="H216">
        <v>61.364541000000003</v>
      </c>
      <c r="I216">
        <v>-134.522898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96</v>
      </c>
      <c r="N216">
        <v>215</v>
      </c>
      <c r="O216">
        <v>73</v>
      </c>
      <c r="P216">
        <v>52</v>
      </c>
      <c r="Q216">
        <v>5</v>
      </c>
      <c r="R216">
        <v>22</v>
      </c>
      <c r="S216">
        <v>11</v>
      </c>
      <c r="T216">
        <v>0.2</v>
      </c>
      <c r="U216">
        <v>639</v>
      </c>
      <c r="V216">
        <v>2.29</v>
      </c>
      <c r="W216">
        <v>0.6</v>
      </c>
      <c r="X216">
        <v>5</v>
      </c>
      <c r="Y216">
        <v>1</v>
      </c>
      <c r="Z216">
        <v>55</v>
      </c>
      <c r="AA216">
        <v>0.7</v>
      </c>
      <c r="AB216">
        <v>2</v>
      </c>
      <c r="AC216">
        <v>789</v>
      </c>
      <c r="AD216">
        <v>79</v>
      </c>
      <c r="AE216">
        <v>10.199999999999999</v>
      </c>
      <c r="AF216">
        <v>2</v>
      </c>
      <c r="AG216">
        <v>2.6</v>
      </c>
      <c r="AH216">
        <v>245</v>
      </c>
    </row>
    <row r="217" spans="1:34" hidden="1" x14ac:dyDescent="0.3">
      <c r="A217" t="s">
        <v>876</v>
      </c>
      <c r="B217" t="s">
        <v>877</v>
      </c>
      <c r="C217" s="1" t="str">
        <f t="shared" si="33"/>
        <v>21:0716</v>
      </c>
      <c r="D217" s="1" t="str">
        <f t="shared" si="34"/>
        <v>21:0212</v>
      </c>
      <c r="E217" t="s">
        <v>878</v>
      </c>
      <c r="F217" t="s">
        <v>879</v>
      </c>
      <c r="H217">
        <v>61.354025</v>
      </c>
      <c r="I217">
        <v>-134.56486609999999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11</v>
      </c>
      <c r="M217" t="s">
        <v>101</v>
      </c>
      <c r="N217">
        <v>216</v>
      </c>
      <c r="O217">
        <v>114</v>
      </c>
      <c r="P217">
        <v>53</v>
      </c>
      <c r="Q217">
        <v>9</v>
      </c>
      <c r="R217">
        <v>38</v>
      </c>
      <c r="S217">
        <v>12</v>
      </c>
      <c r="T217">
        <v>0.2</v>
      </c>
      <c r="U217">
        <v>601</v>
      </c>
      <c r="V217">
        <v>2.5499999999999998</v>
      </c>
      <c r="W217">
        <v>1.3</v>
      </c>
      <c r="X217">
        <v>19</v>
      </c>
      <c r="Y217">
        <v>2</v>
      </c>
      <c r="Z217">
        <v>62</v>
      </c>
      <c r="AA217">
        <v>1.9</v>
      </c>
      <c r="AB217">
        <v>3</v>
      </c>
      <c r="AC217">
        <v>891</v>
      </c>
      <c r="AD217">
        <v>4350</v>
      </c>
      <c r="AE217">
        <v>8.1999999999999993</v>
      </c>
      <c r="AF217">
        <v>2</v>
      </c>
      <c r="AG217">
        <v>2.8</v>
      </c>
      <c r="AH217">
        <v>303</v>
      </c>
    </row>
    <row r="218" spans="1:34" hidden="1" x14ac:dyDescent="0.3">
      <c r="A218" t="s">
        <v>880</v>
      </c>
      <c r="B218" t="s">
        <v>881</v>
      </c>
      <c r="C218" s="1" t="str">
        <f t="shared" si="33"/>
        <v>21:0716</v>
      </c>
      <c r="D218" s="1" t="str">
        <f t="shared" si="34"/>
        <v>21:0212</v>
      </c>
      <c r="E218" t="s">
        <v>882</v>
      </c>
      <c r="F218" t="s">
        <v>883</v>
      </c>
      <c r="H218">
        <v>61.3611048</v>
      </c>
      <c r="I218">
        <v>-134.5868175</v>
      </c>
      <c r="J218" s="1" t="str">
        <f t="shared" si="35"/>
        <v>NGR bulk stream sediment</v>
      </c>
      <c r="K218" s="1" t="str">
        <f t="shared" si="36"/>
        <v>&lt;177 micron (NGR)</v>
      </c>
      <c r="L218">
        <v>11</v>
      </c>
      <c r="M218" t="s">
        <v>106</v>
      </c>
      <c r="N218">
        <v>217</v>
      </c>
      <c r="O218">
        <v>102</v>
      </c>
      <c r="P218">
        <v>46</v>
      </c>
      <c r="Q218">
        <v>7</v>
      </c>
      <c r="R218">
        <v>28</v>
      </c>
      <c r="S218">
        <v>12</v>
      </c>
      <c r="T218">
        <v>0.2</v>
      </c>
      <c r="U218">
        <v>1452</v>
      </c>
      <c r="V218">
        <v>3.17</v>
      </c>
      <c r="W218">
        <v>0.7</v>
      </c>
      <c r="X218">
        <v>15</v>
      </c>
      <c r="Y218">
        <v>1</v>
      </c>
      <c r="Z218">
        <v>52</v>
      </c>
      <c r="AA218">
        <v>1.4</v>
      </c>
      <c r="AB218">
        <v>4</v>
      </c>
      <c r="AC218">
        <v>792</v>
      </c>
      <c r="AD218">
        <v>523</v>
      </c>
      <c r="AE218">
        <v>16.399999999999999</v>
      </c>
      <c r="AF218">
        <v>2</v>
      </c>
      <c r="AG218">
        <v>2</v>
      </c>
      <c r="AH218">
        <v>260</v>
      </c>
    </row>
    <row r="219" spans="1:34" hidden="1" x14ac:dyDescent="0.3">
      <c r="A219" t="s">
        <v>884</v>
      </c>
      <c r="B219" t="s">
        <v>885</v>
      </c>
      <c r="C219" s="1" t="str">
        <f t="shared" si="33"/>
        <v>21:0716</v>
      </c>
      <c r="D219" s="1" t="str">
        <f t="shared" si="34"/>
        <v>21:0212</v>
      </c>
      <c r="E219" t="s">
        <v>886</v>
      </c>
      <c r="F219" t="s">
        <v>887</v>
      </c>
      <c r="H219">
        <v>61.383316499999999</v>
      </c>
      <c r="I219">
        <v>-134.5449021</v>
      </c>
      <c r="J219" s="1" t="str">
        <f t="shared" si="35"/>
        <v>NGR bulk stream sediment</v>
      </c>
      <c r="K219" s="1" t="str">
        <f t="shared" si="36"/>
        <v>&lt;177 micron (NGR)</v>
      </c>
      <c r="L219">
        <v>11</v>
      </c>
      <c r="M219" t="s">
        <v>111</v>
      </c>
      <c r="N219">
        <v>218</v>
      </c>
      <c r="O219">
        <v>52</v>
      </c>
      <c r="P219">
        <v>70</v>
      </c>
      <c r="Q219">
        <v>5</v>
      </c>
      <c r="R219">
        <v>19</v>
      </c>
      <c r="S219">
        <v>8</v>
      </c>
      <c r="T219">
        <v>0.1</v>
      </c>
      <c r="U219">
        <v>226</v>
      </c>
      <c r="V219">
        <v>1.99</v>
      </c>
      <c r="W219">
        <v>0.4</v>
      </c>
      <c r="X219">
        <v>6</v>
      </c>
      <c r="Y219">
        <v>1</v>
      </c>
      <c r="Z219">
        <v>50</v>
      </c>
      <c r="AA219">
        <v>0.7</v>
      </c>
      <c r="AB219">
        <v>2</v>
      </c>
      <c r="AC219">
        <v>859</v>
      </c>
      <c r="AD219">
        <v>83</v>
      </c>
      <c r="AE219">
        <v>8.4</v>
      </c>
      <c r="AF219">
        <v>2</v>
      </c>
      <c r="AG219">
        <v>2.2999999999999998</v>
      </c>
      <c r="AH219">
        <v>255</v>
      </c>
    </row>
    <row r="220" spans="1:34" hidden="1" x14ac:dyDescent="0.3">
      <c r="A220" t="s">
        <v>888</v>
      </c>
      <c r="B220" t="s">
        <v>889</v>
      </c>
      <c r="C220" s="1" t="str">
        <f t="shared" si="33"/>
        <v>21:0716</v>
      </c>
      <c r="D220" s="1" t="str">
        <f t="shared" si="34"/>
        <v>21:0212</v>
      </c>
      <c r="E220" t="s">
        <v>890</v>
      </c>
      <c r="F220" t="s">
        <v>891</v>
      </c>
      <c r="H220">
        <v>61.403406400000001</v>
      </c>
      <c r="I220">
        <v>-134.63038090000001</v>
      </c>
      <c r="J220" s="1" t="str">
        <f t="shared" si="35"/>
        <v>NGR bulk stream sediment</v>
      </c>
      <c r="K220" s="1" t="str">
        <f t="shared" si="36"/>
        <v>&lt;177 micron (NGR)</v>
      </c>
      <c r="L220">
        <v>11</v>
      </c>
      <c r="M220" t="s">
        <v>116</v>
      </c>
      <c r="N220">
        <v>219</v>
      </c>
      <c r="O220">
        <v>44</v>
      </c>
      <c r="P220">
        <v>56</v>
      </c>
      <c r="Q220">
        <v>4</v>
      </c>
      <c r="R220">
        <v>21</v>
      </c>
      <c r="S220">
        <v>9</v>
      </c>
      <c r="T220">
        <v>0.1</v>
      </c>
      <c r="U220">
        <v>308</v>
      </c>
      <c r="V220">
        <v>2.21</v>
      </c>
      <c r="W220">
        <v>0.1</v>
      </c>
      <c r="X220">
        <v>5</v>
      </c>
      <c r="Y220">
        <v>1</v>
      </c>
      <c r="Z220">
        <v>63</v>
      </c>
      <c r="AA220">
        <v>0.4</v>
      </c>
      <c r="AB220">
        <v>2</v>
      </c>
      <c r="AC220">
        <v>802</v>
      </c>
      <c r="AD220">
        <v>76</v>
      </c>
      <c r="AE220">
        <v>11.6</v>
      </c>
      <c r="AF220">
        <v>2</v>
      </c>
      <c r="AG220">
        <v>2</v>
      </c>
      <c r="AH220">
        <v>232</v>
      </c>
    </row>
    <row r="221" spans="1:34" hidden="1" x14ac:dyDescent="0.3">
      <c r="A221" t="s">
        <v>892</v>
      </c>
      <c r="B221" t="s">
        <v>893</v>
      </c>
      <c r="C221" s="1" t="str">
        <f t="shared" si="33"/>
        <v>21:0716</v>
      </c>
      <c r="D221" s="1" t="str">
        <f t="shared" si="34"/>
        <v>21:0212</v>
      </c>
      <c r="E221" t="s">
        <v>894</v>
      </c>
      <c r="F221" t="s">
        <v>895</v>
      </c>
      <c r="H221">
        <v>61.432430199999999</v>
      </c>
      <c r="I221">
        <v>-134.61723549999999</v>
      </c>
      <c r="J221" s="1" t="str">
        <f t="shared" si="35"/>
        <v>NGR bulk stream sediment</v>
      </c>
      <c r="K221" s="1" t="str">
        <f t="shared" si="36"/>
        <v>&lt;177 micron (NGR)</v>
      </c>
      <c r="L221">
        <v>11</v>
      </c>
      <c r="M221" t="s">
        <v>126</v>
      </c>
      <c r="N221">
        <v>220</v>
      </c>
      <c r="O221">
        <v>45</v>
      </c>
      <c r="P221">
        <v>30</v>
      </c>
      <c r="Q221">
        <v>4</v>
      </c>
      <c r="R221">
        <v>10</v>
      </c>
      <c r="S221">
        <v>4</v>
      </c>
      <c r="T221">
        <v>0.1</v>
      </c>
      <c r="U221">
        <v>1496</v>
      </c>
      <c r="V221">
        <v>0.87</v>
      </c>
      <c r="W221">
        <v>0.7</v>
      </c>
      <c r="X221">
        <v>2</v>
      </c>
      <c r="Y221">
        <v>2</v>
      </c>
      <c r="Z221">
        <v>24</v>
      </c>
      <c r="AA221">
        <v>0.3</v>
      </c>
      <c r="AB221">
        <v>13</v>
      </c>
      <c r="AC221">
        <v>612</v>
      </c>
      <c r="AD221">
        <v>76</v>
      </c>
      <c r="AE221">
        <v>48</v>
      </c>
      <c r="AF221">
        <v>2</v>
      </c>
      <c r="AG221">
        <v>3.4</v>
      </c>
      <c r="AH221">
        <v>120</v>
      </c>
    </row>
    <row r="222" spans="1:34" hidden="1" x14ac:dyDescent="0.3">
      <c r="A222" t="s">
        <v>896</v>
      </c>
      <c r="B222" t="s">
        <v>897</v>
      </c>
      <c r="C222" s="1" t="str">
        <f t="shared" si="33"/>
        <v>21:0716</v>
      </c>
      <c r="D222" s="1" t="str">
        <f t="shared" si="34"/>
        <v>21:0212</v>
      </c>
      <c r="E222" t="s">
        <v>898</v>
      </c>
      <c r="F222" t="s">
        <v>899</v>
      </c>
      <c r="H222">
        <v>61.345261800000003</v>
      </c>
      <c r="I222">
        <v>-134.6348788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38</v>
      </c>
      <c r="N222">
        <v>221</v>
      </c>
      <c r="O222">
        <v>51</v>
      </c>
      <c r="P222">
        <v>30</v>
      </c>
      <c r="Q222">
        <v>6</v>
      </c>
      <c r="R222">
        <v>25</v>
      </c>
      <c r="S222">
        <v>10</v>
      </c>
      <c r="T222">
        <v>0.2</v>
      </c>
      <c r="U222">
        <v>342</v>
      </c>
      <c r="V222">
        <v>1.49</v>
      </c>
      <c r="W222">
        <v>0.3</v>
      </c>
      <c r="X222">
        <v>10</v>
      </c>
      <c r="Y222">
        <v>1</v>
      </c>
      <c r="Z222">
        <v>46</v>
      </c>
      <c r="AA222">
        <v>0.9</v>
      </c>
      <c r="AB222">
        <v>4</v>
      </c>
      <c r="AC222">
        <v>954</v>
      </c>
      <c r="AD222">
        <v>36</v>
      </c>
      <c r="AE222">
        <v>4.2</v>
      </c>
      <c r="AF222">
        <v>2</v>
      </c>
      <c r="AG222">
        <v>1.6</v>
      </c>
      <c r="AH222">
        <v>198</v>
      </c>
    </row>
    <row r="223" spans="1:34" hidden="1" x14ac:dyDescent="0.3">
      <c r="A223" t="s">
        <v>900</v>
      </c>
      <c r="B223" t="s">
        <v>901</v>
      </c>
      <c r="C223" s="1" t="str">
        <f t="shared" si="33"/>
        <v>21:0716</v>
      </c>
      <c r="D223" s="1" t="str">
        <f t="shared" si="34"/>
        <v>21:0212</v>
      </c>
      <c r="E223" t="s">
        <v>902</v>
      </c>
      <c r="F223" t="s">
        <v>903</v>
      </c>
      <c r="H223">
        <v>61.4442837</v>
      </c>
      <c r="I223">
        <v>-134.6249286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43</v>
      </c>
      <c r="N223">
        <v>222</v>
      </c>
      <c r="O223">
        <v>51</v>
      </c>
      <c r="P223">
        <v>37</v>
      </c>
      <c r="Q223">
        <v>4</v>
      </c>
      <c r="R223">
        <v>24</v>
      </c>
      <c r="S223">
        <v>9</v>
      </c>
      <c r="T223">
        <v>0.1</v>
      </c>
      <c r="U223">
        <v>327</v>
      </c>
      <c r="V223">
        <v>2.1</v>
      </c>
      <c r="W223">
        <v>0.1</v>
      </c>
      <c r="X223">
        <v>6</v>
      </c>
      <c r="Y223">
        <v>1</v>
      </c>
      <c r="Z223">
        <v>58</v>
      </c>
      <c r="AA223">
        <v>0.7</v>
      </c>
      <c r="AB223">
        <v>2</v>
      </c>
      <c r="AC223">
        <v>847</v>
      </c>
      <c r="AD223">
        <v>63</v>
      </c>
      <c r="AE223">
        <v>5</v>
      </c>
      <c r="AF223">
        <v>2</v>
      </c>
      <c r="AG223">
        <v>1.9</v>
      </c>
      <c r="AH223">
        <v>180</v>
      </c>
    </row>
    <row r="224" spans="1:34" hidden="1" x14ac:dyDescent="0.3">
      <c r="A224" t="s">
        <v>904</v>
      </c>
      <c r="B224" t="s">
        <v>905</v>
      </c>
      <c r="C224" s="1" t="str">
        <f t="shared" si="33"/>
        <v>21:0716</v>
      </c>
      <c r="D224" s="1" t="str">
        <f t="shared" si="34"/>
        <v>21:0212</v>
      </c>
      <c r="E224" t="s">
        <v>906</v>
      </c>
      <c r="F224" t="s">
        <v>907</v>
      </c>
      <c r="H224">
        <v>61.480955399999999</v>
      </c>
      <c r="I224">
        <v>-134.62137179999999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48</v>
      </c>
      <c r="N224">
        <v>223</v>
      </c>
      <c r="O224">
        <v>60</v>
      </c>
      <c r="P224">
        <v>36</v>
      </c>
      <c r="Q224">
        <v>7</v>
      </c>
      <c r="R224">
        <v>17</v>
      </c>
      <c r="S224">
        <v>8</v>
      </c>
      <c r="T224">
        <v>0.1</v>
      </c>
      <c r="U224">
        <v>784</v>
      </c>
      <c r="V224">
        <v>2</v>
      </c>
      <c r="W224">
        <v>0.3</v>
      </c>
      <c r="X224">
        <v>5</v>
      </c>
      <c r="Y224">
        <v>1</v>
      </c>
      <c r="Z224">
        <v>37</v>
      </c>
      <c r="AA224">
        <v>0.5</v>
      </c>
      <c r="AB224">
        <v>3</v>
      </c>
      <c r="AC224">
        <v>838</v>
      </c>
      <c r="AD224">
        <v>79</v>
      </c>
      <c r="AE224">
        <v>21</v>
      </c>
      <c r="AF224">
        <v>2</v>
      </c>
      <c r="AG224">
        <v>2</v>
      </c>
      <c r="AH224">
        <v>307</v>
      </c>
    </row>
    <row r="225" spans="1:34" hidden="1" x14ac:dyDescent="0.3">
      <c r="A225" t="s">
        <v>908</v>
      </c>
      <c r="B225" t="s">
        <v>909</v>
      </c>
      <c r="C225" s="1" t="str">
        <f t="shared" si="33"/>
        <v>21:0716</v>
      </c>
      <c r="D225" s="1" t="str">
        <f t="shared" si="34"/>
        <v>21:0212</v>
      </c>
      <c r="E225" t="s">
        <v>910</v>
      </c>
      <c r="F225" t="s">
        <v>911</v>
      </c>
      <c r="H225">
        <v>61.451615500000003</v>
      </c>
      <c r="I225">
        <v>-134.65098660000001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53</v>
      </c>
      <c r="N225">
        <v>224</v>
      </c>
      <c r="O225">
        <v>55</v>
      </c>
      <c r="P225">
        <v>42</v>
      </c>
      <c r="Q225">
        <v>5</v>
      </c>
      <c r="R225">
        <v>24</v>
      </c>
      <c r="S225">
        <v>9</v>
      </c>
      <c r="T225">
        <v>0.2</v>
      </c>
      <c r="U225">
        <v>513</v>
      </c>
      <c r="V225">
        <v>1.94</v>
      </c>
      <c r="W225">
        <v>0.4</v>
      </c>
      <c r="X225">
        <v>7</v>
      </c>
      <c r="Y225">
        <v>1</v>
      </c>
      <c r="Z225">
        <v>61</v>
      </c>
      <c r="AA225">
        <v>0.9</v>
      </c>
      <c r="AB225">
        <v>4</v>
      </c>
      <c r="AC225">
        <v>860</v>
      </c>
      <c r="AD225">
        <v>79</v>
      </c>
      <c r="AE225">
        <v>5</v>
      </c>
      <c r="AF225">
        <v>2</v>
      </c>
      <c r="AG225">
        <v>1.4</v>
      </c>
      <c r="AH225">
        <v>295</v>
      </c>
    </row>
    <row r="226" spans="1:34" hidden="1" x14ac:dyDescent="0.3">
      <c r="A226" t="s">
        <v>912</v>
      </c>
      <c r="B226" t="s">
        <v>913</v>
      </c>
      <c r="C226" s="1" t="str">
        <f t="shared" si="33"/>
        <v>21:0716</v>
      </c>
      <c r="D226" s="1" t="str">
        <f t="shared" si="34"/>
        <v>21:0212</v>
      </c>
      <c r="E226" t="s">
        <v>914</v>
      </c>
      <c r="F226" t="s">
        <v>915</v>
      </c>
      <c r="H226">
        <v>61.485076599999999</v>
      </c>
      <c r="I226">
        <v>-134.60883580000001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58</v>
      </c>
      <c r="N226">
        <v>225</v>
      </c>
      <c r="O226">
        <v>55</v>
      </c>
      <c r="P226">
        <v>30</v>
      </c>
      <c r="Q226">
        <v>5</v>
      </c>
      <c r="R226">
        <v>20</v>
      </c>
      <c r="S226">
        <v>9</v>
      </c>
      <c r="T226">
        <v>0.2</v>
      </c>
      <c r="U226">
        <v>535</v>
      </c>
      <c r="V226">
        <v>1.76</v>
      </c>
      <c r="W226">
        <v>0.1</v>
      </c>
      <c r="X226">
        <v>4</v>
      </c>
      <c r="Y226">
        <v>1</v>
      </c>
      <c r="Z226">
        <v>48</v>
      </c>
      <c r="AA226">
        <v>0.5</v>
      </c>
      <c r="AB226">
        <v>1</v>
      </c>
      <c r="AC226">
        <v>757</v>
      </c>
      <c r="AD226">
        <v>69</v>
      </c>
      <c r="AE226">
        <v>8.6</v>
      </c>
      <c r="AF226">
        <v>2</v>
      </c>
      <c r="AG226">
        <v>1.5</v>
      </c>
      <c r="AH226">
        <v>420</v>
      </c>
    </row>
    <row r="227" spans="1:34" hidden="1" x14ac:dyDescent="0.3">
      <c r="A227" t="s">
        <v>916</v>
      </c>
      <c r="B227" t="s">
        <v>917</v>
      </c>
      <c r="C227" s="1" t="str">
        <f t="shared" si="33"/>
        <v>21:0716</v>
      </c>
      <c r="D227" s="1" t="str">
        <f t="shared" si="34"/>
        <v>21:0212</v>
      </c>
      <c r="E227" t="s">
        <v>918</v>
      </c>
      <c r="F227" t="s">
        <v>919</v>
      </c>
      <c r="H227">
        <v>61.4487655</v>
      </c>
      <c r="I227">
        <v>-134.70242350000001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63</v>
      </c>
      <c r="N227">
        <v>226</v>
      </c>
      <c r="O227">
        <v>41</v>
      </c>
      <c r="P227">
        <v>22</v>
      </c>
      <c r="Q227">
        <v>6</v>
      </c>
      <c r="R227">
        <v>28</v>
      </c>
      <c r="S227">
        <v>9</v>
      </c>
      <c r="T227">
        <v>0.1</v>
      </c>
      <c r="U227">
        <v>273</v>
      </c>
      <c r="V227">
        <v>1.97</v>
      </c>
      <c r="W227">
        <v>0.1</v>
      </c>
      <c r="X227">
        <v>6</v>
      </c>
      <c r="Y227">
        <v>1</v>
      </c>
      <c r="Z227">
        <v>45</v>
      </c>
      <c r="AA227">
        <v>0.6</v>
      </c>
      <c r="AB227">
        <v>3</v>
      </c>
      <c r="AC227">
        <v>925</v>
      </c>
      <c r="AD227">
        <v>50</v>
      </c>
      <c r="AE227">
        <v>3.2</v>
      </c>
      <c r="AF227">
        <v>2</v>
      </c>
      <c r="AG227">
        <v>2.7</v>
      </c>
      <c r="AH227">
        <v>270</v>
      </c>
    </row>
    <row r="228" spans="1:34" hidden="1" x14ac:dyDescent="0.3">
      <c r="A228" t="s">
        <v>920</v>
      </c>
      <c r="B228" t="s">
        <v>921</v>
      </c>
      <c r="C228" s="1" t="str">
        <f t="shared" si="33"/>
        <v>21:0716</v>
      </c>
      <c r="D228" s="1" t="str">
        <f t="shared" si="34"/>
        <v>21:0212</v>
      </c>
      <c r="E228" t="s">
        <v>922</v>
      </c>
      <c r="F228" t="s">
        <v>923</v>
      </c>
      <c r="H228">
        <v>61.419804399999997</v>
      </c>
      <c r="I228">
        <v>-134.72383389999999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76</v>
      </c>
      <c r="N228">
        <v>227</v>
      </c>
      <c r="O228">
        <v>33</v>
      </c>
      <c r="P228">
        <v>18</v>
      </c>
      <c r="Q228">
        <v>4</v>
      </c>
      <c r="R228">
        <v>19</v>
      </c>
      <c r="S228">
        <v>7</v>
      </c>
      <c r="T228">
        <v>0.1</v>
      </c>
      <c r="U228">
        <v>169</v>
      </c>
      <c r="V228">
        <v>1.75</v>
      </c>
      <c r="W228">
        <v>0.1</v>
      </c>
      <c r="X228">
        <v>4</v>
      </c>
      <c r="Y228">
        <v>1</v>
      </c>
      <c r="Z228">
        <v>32</v>
      </c>
      <c r="AA228">
        <v>0.4</v>
      </c>
      <c r="AB228">
        <v>2</v>
      </c>
      <c r="AC228">
        <v>876</v>
      </c>
      <c r="AD228">
        <v>43</v>
      </c>
      <c r="AE228">
        <v>5.6</v>
      </c>
      <c r="AF228">
        <v>2</v>
      </c>
      <c r="AG228">
        <v>1.7</v>
      </c>
      <c r="AH228">
        <v>247</v>
      </c>
    </row>
    <row r="229" spans="1:34" hidden="1" x14ac:dyDescent="0.3">
      <c r="A229" t="s">
        <v>924</v>
      </c>
      <c r="B229" t="s">
        <v>925</v>
      </c>
      <c r="C229" s="1" t="str">
        <f t="shared" si="33"/>
        <v>21:0716</v>
      </c>
      <c r="D229" s="1" t="str">
        <f t="shared" si="34"/>
        <v>21:0212</v>
      </c>
      <c r="E229" t="s">
        <v>926</v>
      </c>
      <c r="F229" t="s">
        <v>927</v>
      </c>
      <c r="H229">
        <v>61.374071899999997</v>
      </c>
      <c r="I229">
        <v>-134.6897554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81</v>
      </c>
      <c r="N229">
        <v>228</v>
      </c>
      <c r="O229">
        <v>32</v>
      </c>
      <c r="P229">
        <v>14</v>
      </c>
      <c r="Q229">
        <v>3</v>
      </c>
      <c r="R229">
        <v>20</v>
      </c>
      <c r="S229">
        <v>6</v>
      </c>
      <c r="T229">
        <v>0.1</v>
      </c>
      <c r="U229">
        <v>220</v>
      </c>
      <c r="V229">
        <v>1.67</v>
      </c>
      <c r="W229">
        <v>0.1</v>
      </c>
      <c r="X229">
        <v>4</v>
      </c>
      <c r="Y229">
        <v>1</v>
      </c>
      <c r="Z229">
        <v>36</v>
      </c>
      <c r="AA229">
        <v>0.5</v>
      </c>
      <c r="AB229">
        <v>2</v>
      </c>
      <c r="AC229">
        <v>776</v>
      </c>
      <c r="AD229">
        <v>13</v>
      </c>
      <c r="AE229">
        <v>2.8</v>
      </c>
      <c r="AF229">
        <v>4</v>
      </c>
      <c r="AG229">
        <v>3.4</v>
      </c>
      <c r="AH229">
        <v>296</v>
      </c>
    </row>
    <row r="230" spans="1:34" hidden="1" x14ac:dyDescent="0.3">
      <c r="A230" t="s">
        <v>928</v>
      </c>
      <c r="B230" t="s">
        <v>929</v>
      </c>
      <c r="C230" s="1" t="str">
        <f t="shared" si="33"/>
        <v>21:0716</v>
      </c>
      <c r="D230" s="1" t="str">
        <f t="shared" si="34"/>
        <v>21:0212</v>
      </c>
      <c r="E230" t="s">
        <v>898</v>
      </c>
      <c r="F230" t="s">
        <v>930</v>
      </c>
      <c r="H230">
        <v>61.345261800000003</v>
      </c>
      <c r="I230">
        <v>-134.6348788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67</v>
      </c>
      <c r="N230">
        <v>229</v>
      </c>
      <c r="O230">
        <v>53</v>
      </c>
      <c r="P230">
        <v>29</v>
      </c>
      <c r="Q230">
        <v>7</v>
      </c>
      <c r="R230">
        <v>25</v>
      </c>
      <c r="S230">
        <v>9</v>
      </c>
      <c r="T230">
        <v>0.1</v>
      </c>
      <c r="U230">
        <v>318</v>
      </c>
      <c r="V230">
        <v>1.47</v>
      </c>
      <c r="W230">
        <v>0.4</v>
      </c>
      <c r="X230">
        <v>11</v>
      </c>
      <c r="Y230">
        <v>1</v>
      </c>
      <c r="Z230">
        <v>32</v>
      </c>
      <c r="AA230">
        <v>1</v>
      </c>
      <c r="AB230">
        <v>6</v>
      </c>
      <c r="AC230">
        <v>892</v>
      </c>
      <c r="AD230">
        <v>40</v>
      </c>
      <c r="AE230">
        <v>4</v>
      </c>
      <c r="AF230">
        <v>2</v>
      </c>
      <c r="AG230">
        <v>1.7</v>
      </c>
      <c r="AH230">
        <v>268</v>
      </c>
    </row>
    <row r="231" spans="1:34" hidden="1" x14ac:dyDescent="0.3">
      <c r="A231" t="s">
        <v>931</v>
      </c>
      <c r="B231" t="s">
        <v>932</v>
      </c>
      <c r="C231" s="1" t="str">
        <f t="shared" si="33"/>
        <v>21:0716</v>
      </c>
      <c r="D231" s="1" t="str">
        <f t="shared" si="34"/>
        <v>21:0212</v>
      </c>
      <c r="E231" t="s">
        <v>898</v>
      </c>
      <c r="F231" t="s">
        <v>933</v>
      </c>
      <c r="H231">
        <v>61.345261800000003</v>
      </c>
      <c r="I231">
        <v>-134.6348788</v>
      </c>
      <c r="J231" s="1" t="str">
        <f t="shared" si="35"/>
        <v>NGR bulk stream sediment</v>
      </c>
      <c r="K231" s="1" t="str">
        <f t="shared" si="36"/>
        <v>&lt;177 micron (NGR)</v>
      </c>
      <c r="L231">
        <v>12</v>
      </c>
      <c r="M231" t="s">
        <v>71</v>
      </c>
      <c r="N231">
        <v>230</v>
      </c>
      <c r="O231">
        <v>56</v>
      </c>
      <c r="P231">
        <v>32</v>
      </c>
      <c r="Q231">
        <v>8</v>
      </c>
      <c r="R231">
        <v>27</v>
      </c>
      <c r="S231">
        <v>9</v>
      </c>
      <c r="T231">
        <v>0.1</v>
      </c>
      <c r="U231">
        <v>326</v>
      </c>
      <c r="V231">
        <v>1.51</v>
      </c>
      <c r="W231">
        <v>0.4</v>
      </c>
      <c r="X231">
        <v>8</v>
      </c>
      <c r="Y231">
        <v>1</v>
      </c>
      <c r="Z231">
        <v>43</v>
      </c>
      <c r="AA231">
        <v>1</v>
      </c>
      <c r="AB231">
        <v>4</v>
      </c>
      <c r="AC231">
        <v>970</v>
      </c>
      <c r="AD231">
        <v>43</v>
      </c>
      <c r="AE231">
        <v>5.2</v>
      </c>
      <c r="AF231">
        <v>4</v>
      </c>
      <c r="AG231">
        <v>1.6</v>
      </c>
      <c r="AH231">
        <v>298</v>
      </c>
    </row>
    <row r="232" spans="1:34" hidden="1" x14ac:dyDescent="0.3">
      <c r="A232" t="s">
        <v>934</v>
      </c>
      <c r="B232" t="s">
        <v>935</v>
      </c>
      <c r="C232" s="1" t="str">
        <f t="shared" si="33"/>
        <v>21:0716</v>
      </c>
      <c r="D232" s="1" t="str">
        <f t="shared" si="34"/>
        <v>21:0212</v>
      </c>
      <c r="E232" t="s">
        <v>936</v>
      </c>
      <c r="F232" t="s">
        <v>937</v>
      </c>
      <c r="H232">
        <v>61.057423100000001</v>
      </c>
      <c r="I232">
        <v>-135.04620399999999</v>
      </c>
      <c r="J232" s="1" t="str">
        <f t="shared" si="35"/>
        <v>NGR bulk stream sediment</v>
      </c>
      <c r="K232" s="1" t="str">
        <f t="shared" si="36"/>
        <v>&lt;177 micron (NGR)</v>
      </c>
      <c r="L232">
        <v>12</v>
      </c>
      <c r="M232" t="s">
        <v>86</v>
      </c>
      <c r="N232">
        <v>231</v>
      </c>
      <c r="O232">
        <v>33</v>
      </c>
      <c r="P232">
        <v>10</v>
      </c>
      <c r="Q232">
        <v>3</v>
      </c>
      <c r="R232">
        <v>13</v>
      </c>
      <c r="S232">
        <v>5</v>
      </c>
      <c r="T232">
        <v>0.1</v>
      </c>
      <c r="U232">
        <v>194</v>
      </c>
      <c r="V232">
        <v>1.31</v>
      </c>
      <c r="W232">
        <v>0.2</v>
      </c>
      <c r="X232">
        <v>2</v>
      </c>
      <c r="Y232">
        <v>1</v>
      </c>
      <c r="Z232">
        <v>22</v>
      </c>
      <c r="AA232">
        <v>0.2</v>
      </c>
      <c r="AB232">
        <v>1</v>
      </c>
      <c r="AC232">
        <v>967</v>
      </c>
      <c r="AD232">
        <v>13</v>
      </c>
      <c r="AE232">
        <v>3.8</v>
      </c>
      <c r="AF232">
        <v>2</v>
      </c>
      <c r="AG232">
        <v>2</v>
      </c>
      <c r="AH232">
        <v>167</v>
      </c>
    </row>
    <row r="233" spans="1:34" hidden="1" x14ac:dyDescent="0.3">
      <c r="A233" t="s">
        <v>938</v>
      </c>
      <c r="B233" t="s">
        <v>939</v>
      </c>
      <c r="C233" s="1" t="str">
        <f t="shared" si="33"/>
        <v>21:0716</v>
      </c>
      <c r="D233" s="1" t="str">
        <f t="shared" si="34"/>
        <v>21:0212</v>
      </c>
      <c r="E233" t="s">
        <v>940</v>
      </c>
      <c r="F233" t="s">
        <v>941</v>
      </c>
      <c r="H233">
        <v>61.062848199999998</v>
      </c>
      <c r="I233">
        <v>-135.0380979</v>
      </c>
      <c r="J233" s="1" t="str">
        <f t="shared" si="35"/>
        <v>NGR bulk stream sediment</v>
      </c>
      <c r="K233" s="1" t="str">
        <f t="shared" si="36"/>
        <v>&lt;177 micron (NGR)</v>
      </c>
      <c r="L233">
        <v>12</v>
      </c>
      <c r="M233" t="s">
        <v>91</v>
      </c>
      <c r="N233">
        <v>232</v>
      </c>
      <c r="O233">
        <v>39</v>
      </c>
      <c r="P233">
        <v>22</v>
      </c>
      <c r="Q233">
        <v>7</v>
      </c>
      <c r="R233">
        <v>14</v>
      </c>
      <c r="S233">
        <v>5</v>
      </c>
      <c r="T233">
        <v>0.1</v>
      </c>
      <c r="U233">
        <v>340</v>
      </c>
      <c r="V233">
        <v>1.1000000000000001</v>
      </c>
      <c r="W233">
        <v>0.2</v>
      </c>
      <c r="X233">
        <v>3</v>
      </c>
      <c r="Y233">
        <v>1</v>
      </c>
      <c r="Z233">
        <v>23</v>
      </c>
      <c r="AA233">
        <v>0.3</v>
      </c>
      <c r="AB233">
        <v>4</v>
      </c>
      <c r="AC233">
        <v>832</v>
      </c>
      <c r="AD233">
        <v>36</v>
      </c>
      <c r="AE233">
        <v>23.8</v>
      </c>
      <c r="AF233">
        <v>2</v>
      </c>
      <c r="AG233">
        <v>2.5</v>
      </c>
      <c r="AH233">
        <v>210</v>
      </c>
    </row>
    <row r="234" spans="1:34" hidden="1" x14ac:dyDescent="0.3">
      <c r="A234" t="s">
        <v>942</v>
      </c>
      <c r="B234" t="s">
        <v>943</v>
      </c>
      <c r="C234" s="1" t="str">
        <f t="shared" si="33"/>
        <v>21:0716</v>
      </c>
      <c r="D234" s="1" t="str">
        <f t="shared" si="34"/>
        <v>21:0212</v>
      </c>
      <c r="E234" t="s">
        <v>944</v>
      </c>
      <c r="F234" t="s">
        <v>945</v>
      </c>
      <c r="H234">
        <v>61.082676499999998</v>
      </c>
      <c r="I234">
        <v>-135.04850300000001</v>
      </c>
      <c r="J234" s="1" t="str">
        <f t="shared" si="35"/>
        <v>NGR bulk stream sediment</v>
      </c>
      <c r="K234" s="1" t="str">
        <f t="shared" si="36"/>
        <v>&lt;177 micron (NGR)</v>
      </c>
      <c r="L234">
        <v>12</v>
      </c>
      <c r="M234" t="s">
        <v>96</v>
      </c>
      <c r="N234">
        <v>233</v>
      </c>
      <c r="O234">
        <v>49</v>
      </c>
      <c r="P234">
        <v>67</v>
      </c>
      <c r="Q234">
        <v>4</v>
      </c>
      <c r="R234">
        <v>12</v>
      </c>
      <c r="S234">
        <v>4</v>
      </c>
      <c r="T234">
        <v>0.1</v>
      </c>
      <c r="U234">
        <v>94</v>
      </c>
      <c r="V234">
        <v>0.36</v>
      </c>
      <c r="W234">
        <v>0.4</v>
      </c>
      <c r="X234">
        <v>1</v>
      </c>
      <c r="Y234">
        <v>40</v>
      </c>
      <c r="Z234">
        <v>18</v>
      </c>
      <c r="AA234">
        <v>0.2</v>
      </c>
      <c r="AB234">
        <v>19</v>
      </c>
      <c r="AC234">
        <v>150</v>
      </c>
      <c r="AD234">
        <v>29</v>
      </c>
      <c r="AE234">
        <v>57.7</v>
      </c>
      <c r="AF234">
        <v>4</v>
      </c>
      <c r="AG234">
        <v>82.5</v>
      </c>
      <c r="AH234">
        <v>171</v>
      </c>
    </row>
    <row r="235" spans="1:34" hidden="1" x14ac:dyDescent="0.3">
      <c r="A235" t="s">
        <v>946</v>
      </c>
      <c r="B235" t="s">
        <v>947</v>
      </c>
      <c r="C235" s="1" t="str">
        <f t="shared" si="33"/>
        <v>21:0716</v>
      </c>
      <c r="D235" s="1" t="str">
        <f t="shared" si="34"/>
        <v>21:0212</v>
      </c>
      <c r="E235" t="s">
        <v>948</v>
      </c>
      <c r="F235" t="s">
        <v>949</v>
      </c>
      <c r="H235">
        <v>61.079336599999998</v>
      </c>
      <c r="I235">
        <v>-134.99760000000001</v>
      </c>
      <c r="J235" s="1" t="str">
        <f t="shared" si="35"/>
        <v>NGR bulk stream sediment</v>
      </c>
      <c r="K235" s="1" t="str">
        <f t="shared" si="36"/>
        <v>&lt;177 micron (NGR)</v>
      </c>
      <c r="L235">
        <v>12</v>
      </c>
      <c r="M235" t="s">
        <v>101</v>
      </c>
      <c r="N235">
        <v>234</v>
      </c>
      <c r="O235">
        <v>40</v>
      </c>
      <c r="P235">
        <v>29</v>
      </c>
      <c r="Q235">
        <v>4</v>
      </c>
      <c r="R235">
        <v>22</v>
      </c>
      <c r="S235">
        <v>8</v>
      </c>
      <c r="T235">
        <v>0.1</v>
      </c>
      <c r="U235">
        <v>316</v>
      </c>
      <c r="V235">
        <v>1.66</v>
      </c>
      <c r="W235">
        <v>0.2</v>
      </c>
      <c r="X235">
        <v>5</v>
      </c>
      <c r="Y235">
        <v>1</v>
      </c>
      <c r="Z235">
        <v>66</v>
      </c>
      <c r="AA235">
        <v>0.7</v>
      </c>
      <c r="AB235">
        <v>5</v>
      </c>
      <c r="AC235">
        <v>829</v>
      </c>
      <c r="AD235">
        <v>42</v>
      </c>
      <c r="AE235">
        <v>6.4</v>
      </c>
      <c r="AF235">
        <v>2</v>
      </c>
      <c r="AG235">
        <v>2.7</v>
      </c>
      <c r="AH235">
        <v>204</v>
      </c>
    </row>
    <row r="236" spans="1:34" hidden="1" x14ac:dyDescent="0.3">
      <c r="A236" t="s">
        <v>950</v>
      </c>
      <c r="B236" t="s">
        <v>951</v>
      </c>
      <c r="C236" s="1" t="str">
        <f t="shared" si="33"/>
        <v>21:0716</v>
      </c>
      <c r="D236" s="1" t="str">
        <f t="shared" si="34"/>
        <v>21:0212</v>
      </c>
      <c r="E236" t="s">
        <v>952</v>
      </c>
      <c r="F236" t="s">
        <v>953</v>
      </c>
      <c r="H236">
        <v>61.103863699999998</v>
      </c>
      <c r="I236">
        <v>-134.99056849999999</v>
      </c>
      <c r="J236" s="1" t="str">
        <f t="shared" si="35"/>
        <v>NGR bulk stream sediment</v>
      </c>
      <c r="K236" s="1" t="str">
        <f t="shared" si="36"/>
        <v>&lt;177 micron (NGR)</v>
      </c>
      <c r="L236">
        <v>12</v>
      </c>
      <c r="M236" t="s">
        <v>106</v>
      </c>
      <c r="N236">
        <v>235</v>
      </c>
      <c r="O236">
        <v>49</v>
      </c>
      <c r="P236">
        <v>22</v>
      </c>
      <c r="Q236">
        <v>5</v>
      </c>
      <c r="R236">
        <v>22</v>
      </c>
      <c r="S236">
        <v>7</v>
      </c>
      <c r="T236">
        <v>0.1</v>
      </c>
      <c r="U236">
        <v>183</v>
      </c>
      <c r="V236">
        <v>1.58</v>
      </c>
      <c r="W236">
        <v>0.1</v>
      </c>
      <c r="X236">
        <v>2</v>
      </c>
      <c r="Y236">
        <v>1</v>
      </c>
      <c r="Z236">
        <v>42</v>
      </c>
      <c r="AA236">
        <v>0.3</v>
      </c>
      <c r="AB236">
        <v>4</v>
      </c>
      <c r="AC236">
        <v>820</v>
      </c>
      <c r="AD236">
        <v>33</v>
      </c>
      <c r="AE236">
        <v>9.6999999999999993</v>
      </c>
      <c r="AF236">
        <v>2</v>
      </c>
      <c r="AG236">
        <v>2</v>
      </c>
      <c r="AH236">
        <v>188</v>
      </c>
    </row>
    <row r="237" spans="1:34" hidden="1" x14ac:dyDescent="0.3">
      <c r="A237" t="s">
        <v>954</v>
      </c>
      <c r="B237" t="s">
        <v>955</v>
      </c>
      <c r="C237" s="1" t="str">
        <f t="shared" si="33"/>
        <v>21:0716</v>
      </c>
      <c r="D237" s="1" t="str">
        <f t="shared" si="34"/>
        <v>21:0212</v>
      </c>
      <c r="E237" t="s">
        <v>956</v>
      </c>
      <c r="F237" t="s">
        <v>957</v>
      </c>
      <c r="H237">
        <v>61.087751599999997</v>
      </c>
      <c r="I237">
        <v>-134.9346366</v>
      </c>
      <c r="J237" s="1" t="str">
        <f t="shared" si="35"/>
        <v>NGR bulk stream sediment</v>
      </c>
      <c r="K237" s="1" t="str">
        <f t="shared" si="36"/>
        <v>&lt;177 micron (NGR)</v>
      </c>
      <c r="L237">
        <v>12</v>
      </c>
      <c r="M237" t="s">
        <v>111</v>
      </c>
      <c r="N237">
        <v>236</v>
      </c>
      <c r="O237">
        <v>91</v>
      </c>
      <c r="P237">
        <v>33</v>
      </c>
      <c r="Q237">
        <v>8</v>
      </c>
      <c r="R237">
        <v>15</v>
      </c>
      <c r="S237">
        <v>4</v>
      </c>
      <c r="T237">
        <v>0.1</v>
      </c>
      <c r="U237">
        <v>903</v>
      </c>
      <c r="V237">
        <v>2.41</v>
      </c>
      <c r="W237">
        <v>0.3</v>
      </c>
      <c r="X237">
        <v>13</v>
      </c>
      <c r="Y237">
        <v>1</v>
      </c>
      <c r="Z237">
        <v>50</v>
      </c>
      <c r="AA237">
        <v>0.2</v>
      </c>
      <c r="AB237">
        <v>6</v>
      </c>
      <c r="AC237">
        <v>717</v>
      </c>
      <c r="AD237">
        <v>58</v>
      </c>
      <c r="AE237">
        <v>34.5</v>
      </c>
      <c r="AF237">
        <v>2</v>
      </c>
      <c r="AG237">
        <v>2</v>
      </c>
      <c r="AH237">
        <v>149</v>
      </c>
    </row>
    <row r="238" spans="1:34" hidden="1" x14ac:dyDescent="0.3">
      <c r="A238" t="s">
        <v>958</v>
      </c>
      <c r="B238" t="s">
        <v>959</v>
      </c>
      <c r="C238" s="1" t="str">
        <f t="shared" si="33"/>
        <v>21:0716</v>
      </c>
      <c r="D238" s="1" t="str">
        <f t="shared" si="34"/>
        <v>21:0212</v>
      </c>
      <c r="E238" t="s">
        <v>960</v>
      </c>
      <c r="F238" t="s">
        <v>961</v>
      </c>
      <c r="H238">
        <v>61.119540700000002</v>
      </c>
      <c r="I238">
        <v>-134.93173229999999</v>
      </c>
      <c r="J238" s="1" t="str">
        <f t="shared" si="35"/>
        <v>NGR bulk stream sediment</v>
      </c>
      <c r="K238" s="1" t="str">
        <f t="shared" si="36"/>
        <v>&lt;177 micron (NGR)</v>
      </c>
      <c r="L238">
        <v>12</v>
      </c>
      <c r="M238" t="s">
        <v>116</v>
      </c>
      <c r="N238">
        <v>237</v>
      </c>
      <c r="O238">
        <v>45</v>
      </c>
      <c r="P238">
        <v>33</v>
      </c>
      <c r="Q238">
        <v>7</v>
      </c>
      <c r="R238">
        <v>8</v>
      </c>
      <c r="S238">
        <v>3</v>
      </c>
      <c r="T238">
        <v>0.1</v>
      </c>
      <c r="U238">
        <v>537</v>
      </c>
      <c r="V238">
        <v>0.87</v>
      </c>
      <c r="W238">
        <v>0.7</v>
      </c>
      <c r="X238">
        <v>7</v>
      </c>
      <c r="Y238">
        <v>5</v>
      </c>
      <c r="Z238">
        <v>52</v>
      </c>
      <c r="AA238">
        <v>0.3</v>
      </c>
      <c r="AB238">
        <v>4</v>
      </c>
      <c r="AC238">
        <v>369</v>
      </c>
      <c r="AD238">
        <v>91</v>
      </c>
      <c r="AE238">
        <v>18.5</v>
      </c>
      <c r="AF238">
        <v>2</v>
      </c>
      <c r="AG238">
        <v>0.8</v>
      </c>
      <c r="AH238">
        <v>155</v>
      </c>
    </row>
    <row r="239" spans="1:34" hidden="1" x14ac:dyDescent="0.3">
      <c r="A239" t="s">
        <v>962</v>
      </c>
      <c r="B239" t="s">
        <v>963</v>
      </c>
      <c r="C239" s="1" t="str">
        <f t="shared" si="33"/>
        <v>21:0716</v>
      </c>
      <c r="D239" s="1" t="str">
        <f t="shared" si="34"/>
        <v>21:0212</v>
      </c>
      <c r="E239" t="s">
        <v>964</v>
      </c>
      <c r="F239" t="s">
        <v>965</v>
      </c>
      <c r="H239">
        <v>61.111054899999999</v>
      </c>
      <c r="I239">
        <v>-134.86785040000001</v>
      </c>
      <c r="J239" s="1" t="str">
        <f t="shared" si="35"/>
        <v>NGR bulk stream sediment</v>
      </c>
      <c r="K239" s="1" t="str">
        <f t="shared" si="36"/>
        <v>&lt;177 micron (NGR)</v>
      </c>
      <c r="L239">
        <v>12</v>
      </c>
      <c r="M239" t="s">
        <v>126</v>
      </c>
      <c r="N239">
        <v>238</v>
      </c>
      <c r="O239">
        <v>117</v>
      </c>
      <c r="P239">
        <v>29</v>
      </c>
      <c r="Q239">
        <v>6</v>
      </c>
      <c r="R239">
        <v>22</v>
      </c>
      <c r="S239">
        <v>7</v>
      </c>
      <c r="T239">
        <v>0.1</v>
      </c>
      <c r="U239">
        <v>2354</v>
      </c>
      <c r="V239">
        <v>1.89</v>
      </c>
      <c r="W239">
        <v>0.4</v>
      </c>
      <c r="X239">
        <v>5</v>
      </c>
      <c r="Y239">
        <v>1</v>
      </c>
      <c r="Z239">
        <v>43</v>
      </c>
      <c r="AA239">
        <v>0.3</v>
      </c>
      <c r="AB239">
        <v>3</v>
      </c>
      <c r="AC239">
        <v>846</v>
      </c>
      <c r="AD239">
        <v>69</v>
      </c>
      <c r="AE239">
        <v>21.9</v>
      </c>
      <c r="AF239">
        <v>2</v>
      </c>
      <c r="AG239">
        <v>2</v>
      </c>
      <c r="AH239">
        <v>143</v>
      </c>
    </row>
    <row r="240" spans="1:34" hidden="1" x14ac:dyDescent="0.3">
      <c r="A240" t="s">
        <v>966</v>
      </c>
      <c r="B240" t="s">
        <v>967</v>
      </c>
      <c r="C240" s="1" t="str">
        <f t="shared" si="33"/>
        <v>21:0716</v>
      </c>
      <c r="D240" s="1" t="str">
        <f t="shared" si="34"/>
        <v>21:0212</v>
      </c>
      <c r="E240" t="s">
        <v>968</v>
      </c>
      <c r="F240" t="s">
        <v>969</v>
      </c>
      <c r="H240">
        <v>61.082176099999998</v>
      </c>
      <c r="I240">
        <v>-134.86166750000001</v>
      </c>
      <c r="J240" s="1" t="str">
        <f t="shared" si="35"/>
        <v>NGR bulk stream sediment</v>
      </c>
      <c r="K240" s="1" t="str">
        <f t="shared" si="36"/>
        <v>&lt;177 micron (NGR)</v>
      </c>
      <c r="L240">
        <v>12</v>
      </c>
      <c r="M240" t="s">
        <v>131</v>
      </c>
      <c r="N240">
        <v>239</v>
      </c>
      <c r="O240">
        <v>85</v>
      </c>
      <c r="P240">
        <v>39</v>
      </c>
      <c r="Q240">
        <v>8</v>
      </c>
      <c r="R240">
        <v>33</v>
      </c>
      <c r="S240">
        <v>10</v>
      </c>
      <c r="T240">
        <v>0.1</v>
      </c>
      <c r="U240">
        <v>870</v>
      </c>
      <c r="V240">
        <v>2.6</v>
      </c>
      <c r="W240">
        <v>0.4</v>
      </c>
      <c r="X240">
        <v>8</v>
      </c>
      <c r="Y240">
        <v>1</v>
      </c>
      <c r="Z240">
        <v>56</v>
      </c>
      <c r="AA240">
        <v>0.2</v>
      </c>
      <c r="AB240">
        <v>6</v>
      </c>
      <c r="AC240">
        <v>880</v>
      </c>
      <c r="AD240">
        <v>69</v>
      </c>
      <c r="AE240">
        <v>21.3</v>
      </c>
      <c r="AF240">
        <v>2</v>
      </c>
      <c r="AG240">
        <v>1.8</v>
      </c>
      <c r="AH240">
        <v>194</v>
      </c>
    </row>
    <row r="241" spans="1:34" hidden="1" x14ac:dyDescent="0.3">
      <c r="A241" t="s">
        <v>970</v>
      </c>
      <c r="B241" t="s">
        <v>971</v>
      </c>
      <c r="C241" s="1" t="str">
        <f t="shared" si="33"/>
        <v>21:0716</v>
      </c>
      <c r="D241" s="1" t="str">
        <f>HYPERLINK("https://geochem.nrcan.gc.ca/cdogs/content/svy/svy_e.htm", "")</f>
        <v/>
      </c>
      <c r="G241" s="1" t="str">
        <f>HYPERLINK("https://geochem.nrcan.gc.ca/cdogs/content/cr_/cr_00079_e.htm", "79")</f>
        <v>79</v>
      </c>
      <c r="J241" t="s">
        <v>119</v>
      </c>
      <c r="K241" t="s">
        <v>120</v>
      </c>
      <c r="L241">
        <v>12</v>
      </c>
      <c r="M241" t="s">
        <v>121</v>
      </c>
      <c r="N241">
        <v>240</v>
      </c>
      <c r="O241">
        <v>113</v>
      </c>
      <c r="P241">
        <v>89</v>
      </c>
      <c r="Q241">
        <v>21</v>
      </c>
      <c r="R241">
        <v>233</v>
      </c>
      <c r="S241">
        <v>24</v>
      </c>
      <c r="T241">
        <v>0.1</v>
      </c>
      <c r="U241">
        <v>1003</v>
      </c>
      <c r="V241">
        <v>3.26</v>
      </c>
      <c r="W241">
        <v>1.3</v>
      </c>
      <c r="X241">
        <v>12</v>
      </c>
      <c r="Y241">
        <v>1</v>
      </c>
      <c r="Z241">
        <v>79</v>
      </c>
      <c r="AA241">
        <v>0.5</v>
      </c>
      <c r="AB241">
        <v>2</v>
      </c>
      <c r="AC241">
        <v>793</v>
      </c>
      <c r="AD241">
        <v>40</v>
      </c>
      <c r="AE241">
        <v>3</v>
      </c>
      <c r="AF241">
        <v>4</v>
      </c>
      <c r="AG241">
        <v>2.9</v>
      </c>
      <c r="AH241">
        <v>498</v>
      </c>
    </row>
    <row r="242" spans="1:34" hidden="1" x14ac:dyDescent="0.3">
      <c r="A242" t="s">
        <v>972</v>
      </c>
      <c r="B242" t="s">
        <v>973</v>
      </c>
      <c r="C242" s="1" t="str">
        <f t="shared" si="33"/>
        <v>21:0716</v>
      </c>
      <c r="D242" s="1" t="str">
        <f t="shared" ref="D242:D249" si="37">HYPERLINK("https://geochem.nrcan.gc.ca/cdogs/content/svy/svy210212_e.htm", "21:0212")</f>
        <v>21:0212</v>
      </c>
      <c r="E242" t="s">
        <v>974</v>
      </c>
      <c r="F242" t="s">
        <v>975</v>
      </c>
      <c r="H242">
        <v>61.1142635</v>
      </c>
      <c r="I242">
        <v>-134.75414499999999</v>
      </c>
      <c r="J242" s="1" t="str">
        <f t="shared" ref="J242:J249" si="38">HYPERLINK("https://geochem.nrcan.gc.ca/cdogs/content/kwd/kwd020030_e.htm", "NGR bulk stream sediment")</f>
        <v>NGR bulk stream sediment</v>
      </c>
      <c r="K242" s="1" t="str">
        <f t="shared" ref="K242:K249" si="39">HYPERLINK("https://geochem.nrcan.gc.ca/cdogs/content/kwd/kwd080006_e.htm", "&lt;177 micron (NGR)")</f>
        <v>&lt;177 micron (NGR)</v>
      </c>
      <c r="L242">
        <v>13</v>
      </c>
      <c r="M242" t="s">
        <v>38</v>
      </c>
      <c r="N242">
        <v>241</v>
      </c>
      <c r="O242">
        <v>39</v>
      </c>
      <c r="P242">
        <v>29</v>
      </c>
      <c r="Q242">
        <v>6</v>
      </c>
      <c r="R242">
        <v>25</v>
      </c>
      <c r="S242">
        <v>9</v>
      </c>
      <c r="T242">
        <v>0.1</v>
      </c>
      <c r="U242">
        <v>340</v>
      </c>
      <c r="V242">
        <v>2.14</v>
      </c>
      <c r="W242">
        <v>0.1</v>
      </c>
      <c r="X242">
        <v>6</v>
      </c>
      <c r="Y242">
        <v>1</v>
      </c>
      <c r="Z242">
        <v>65</v>
      </c>
      <c r="AA242">
        <v>0.5</v>
      </c>
      <c r="AB242">
        <v>2</v>
      </c>
      <c r="AC242">
        <v>871</v>
      </c>
      <c r="AD242">
        <v>51</v>
      </c>
      <c r="AE242">
        <v>2.4</v>
      </c>
      <c r="AF242">
        <v>2</v>
      </c>
      <c r="AG242">
        <v>2</v>
      </c>
      <c r="AH242">
        <v>173</v>
      </c>
    </row>
    <row r="243" spans="1:34" hidden="1" x14ac:dyDescent="0.3">
      <c r="A243" t="s">
        <v>976</v>
      </c>
      <c r="B243" t="s">
        <v>977</v>
      </c>
      <c r="C243" s="1" t="str">
        <f t="shared" si="33"/>
        <v>21:0716</v>
      </c>
      <c r="D243" s="1" t="str">
        <f t="shared" si="37"/>
        <v>21:0212</v>
      </c>
      <c r="E243" t="s">
        <v>978</v>
      </c>
      <c r="F243" t="s">
        <v>979</v>
      </c>
      <c r="H243">
        <v>61.090980899999998</v>
      </c>
      <c r="I243">
        <v>-134.81432799999999</v>
      </c>
      <c r="J243" s="1" t="str">
        <f t="shared" si="38"/>
        <v>NGR bulk stream sediment</v>
      </c>
      <c r="K243" s="1" t="str">
        <f t="shared" si="39"/>
        <v>&lt;177 micron (NGR)</v>
      </c>
      <c r="L243">
        <v>13</v>
      </c>
      <c r="M243" t="s">
        <v>43</v>
      </c>
      <c r="N243">
        <v>242</v>
      </c>
      <c r="O243">
        <v>44</v>
      </c>
      <c r="P243">
        <v>38</v>
      </c>
      <c r="Q243">
        <v>3</v>
      </c>
      <c r="R243">
        <v>21</v>
      </c>
      <c r="S243">
        <v>7</v>
      </c>
      <c r="T243">
        <v>0.1</v>
      </c>
      <c r="U243">
        <v>259</v>
      </c>
      <c r="V243">
        <v>1.39</v>
      </c>
      <c r="W243">
        <v>0.2</v>
      </c>
      <c r="X243">
        <v>5</v>
      </c>
      <c r="Y243">
        <v>1</v>
      </c>
      <c r="Z243">
        <v>65</v>
      </c>
      <c r="AA243">
        <v>0.3</v>
      </c>
      <c r="AB243">
        <v>4</v>
      </c>
      <c r="AC243">
        <v>633</v>
      </c>
      <c r="AD243">
        <v>40</v>
      </c>
      <c r="AE243">
        <v>13.7</v>
      </c>
      <c r="AF243">
        <v>2</v>
      </c>
      <c r="AG243">
        <v>1.8</v>
      </c>
      <c r="AH243">
        <v>283</v>
      </c>
    </row>
    <row r="244" spans="1:34" hidden="1" x14ac:dyDescent="0.3">
      <c r="A244" t="s">
        <v>980</v>
      </c>
      <c r="B244" t="s">
        <v>981</v>
      </c>
      <c r="C244" s="1" t="str">
        <f t="shared" si="33"/>
        <v>21:0716</v>
      </c>
      <c r="D244" s="1" t="str">
        <f t="shared" si="37"/>
        <v>21:0212</v>
      </c>
      <c r="E244" t="s">
        <v>982</v>
      </c>
      <c r="F244" t="s">
        <v>983</v>
      </c>
      <c r="H244">
        <v>61.095003499999997</v>
      </c>
      <c r="I244">
        <v>-134.7383457</v>
      </c>
      <c r="J244" s="1" t="str">
        <f t="shared" si="38"/>
        <v>NGR bulk stream sediment</v>
      </c>
      <c r="K244" s="1" t="str">
        <f t="shared" si="39"/>
        <v>&lt;177 micron (NGR)</v>
      </c>
      <c r="L244">
        <v>13</v>
      </c>
      <c r="M244" t="s">
        <v>48</v>
      </c>
      <c r="N244">
        <v>243</v>
      </c>
      <c r="O244">
        <v>51</v>
      </c>
      <c r="P244">
        <v>32</v>
      </c>
      <c r="Q244">
        <v>6</v>
      </c>
      <c r="R244">
        <v>25</v>
      </c>
      <c r="S244">
        <v>9</v>
      </c>
      <c r="T244">
        <v>0.1</v>
      </c>
      <c r="U244">
        <v>325</v>
      </c>
      <c r="V244">
        <v>2.0499999999999998</v>
      </c>
      <c r="W244">
        <v>0.3</v>
      </c>
      <c r="X244">
        <v>6</v>
      </c>
      <c r="Y244">
        <v>1</v>
      </c>
      <c r="Z244">
        <v>78</v>
      </c>
      <c r="AA244">
        <v>0.3</v>
      </c>
      <c r="AB244">
        <v>3</v>
      </c>
      <c r="AC244">
        <v>780</v>
      </c>
      <c r="AD244">
        <v>44</v>
      </c>
      <c r="AE244">
        <v>10.4</v>
      </c>
      <c r="AF244">
        <v>2</v>
      </c>
      <c r="AG244">
        <v>1.6</v>
      </c>
      <c r="AH244">
        <v>207</v>
      </c>
    </row>
    <row r="245" spans="1:34" hidden="1" x14ac:dyDescent="0.3">
      <c r="A245" t="s">
        <v>984</v>
      </c>
      <c r="B245" t="s">
        <v>985</v>
      </c>
      <c r="C245" s="1" t="str">
        <f t="shared" si="33"/>
        <v>21:0716</v>
      </c>
      <c r="D245" s="1" t="str">
        <f t="shared" si="37"/>
        <v>21:0212</v>
      </c>
      <c r="E245" t="s">
        <v>986</v>
      </c>
      <c r="F245" t="s">
        <v>987</v>
      </c>
      <c r="H245">
        <v>61.097847899999998</v>
      </c>
      <c r="I245">
        <v>-134.7152878</v>
      </c>
      <c r="J245" s="1" t="str">
        <f t="shared" si="38"/>
        <v>NGR bulk stream sediment</v>
      </c>
      <c r="K245" s="1" t="str">
        <f t="shared" si="39"/>
        <v>&lt;177 micron (NGR)</v>
      </c>
      <c r="L245">
        <v>13</v>
      </c>
      <c r="M245" t="s">
        <v>53</v>
      </c>
      <c r="N245">
        <v>244</v>
      </c>
      <c r="O245">
        <v>32</v>
      </c>
      <c r="P245">
        <v>25</v>
      </c>
      <c r="Q245">
        <v>4</v>
      </c>
      <c r="R245">
        <v>23</v>
      </c>
      <c r="S245">
        <v>8</v>
      </c>
      <c r="T245">
        <v>0.1</v>
      </c>
      <c r="U245">
        <v>267</v>
      </c>
      <c r="V245">
        <v>2.0499999999999998</v>
      </c>
      <c r="W245">
        <v>0.1</v>
      </c>
      <c r="X245">
        <v>6</v>
      </c>
      <c r="Y245">
        <v>1</v>
      </c>
      <c r="Z245">
        <v>67</v>
      </c>
      <c r="AA245">
        <v>0.3</v>
      </c>
      <c r="AB245">
        <v>3</v>
      </c>
      <c r="AC245">
        <v>820</v>
      </c>
      <c r="AD245">
        <v>39</v>
      </c>
      <c r="AE245">
        <v>1.6</v>
      </c>
      <c r="AF245">
        <v>3</v>
      </c>
      <c r="AG245">
        <v>2.2999999999999998</v>
      </c>
      <c r="AH245">
        <v>195</v>
      </c>
    </row>
    <row r="246" spans="1:34" hidden="1" x14ac:dyDescent="0.3">
      <c r="A246" t="s">
        <v>988</v>
      </c>
      <c r="B246" t="s">
        <v>989</v>
      </c>
      <c r="C246" s="1" t="str">
        <f t="shared" si="33"/>
        <v>21:0716</v>
      </c>
      <c r="D246" s="1" t="str">
        <f t="shared" si="37"/>
        <v>21:0212</v>
      </c>
      <c r="E246" t="s">
        <v>974</v>
      </c>
      <c r="F246" t="s">
        <v>990</v>
      </c>
      <c r="H246">
        <v>61.1142635</v>
      </c>
      <c r="I246">
        <v>-134.75414499999999</v>
      </c>
      <c r="J246" s="1" t="str">
        <f t="shared" si="38"/>
        <v>NGR bulk stream sediment</v>
      </c>
      <c r="K246" s="1" t="str">
        <f t="shared" si="39"/>
        <v>&lt;177 micron (NGR)</v>
      </c>
      <c r="L246">
        <v>13</v>
      </c>
      <c r="M246" t="s">
        <v>67</v>
      </c>
      <c r="N246">
        <v>245</v>
      </c>
      <c r="O246">
        <v>39</v>
      </c>
      <c r="P246">
        <v>26</v>
      </c>
      <c r="Q246">
        <v>7</v>
      </c>
      <c r="R246">
        <v>22</v>
      </c>
      <c r="S246">
        <v>9</v>
      </c>
      <c r="T246">
        <v>0.1</v>
      </c>
      <c r="U246">
        <v>278</v>
      </c>
      <c r="V246">
        <v>2.0499999999999998</v>
      </c>
      <c r="W246">
        <v>0.1</v>
      </c>
      <c r="X246">
        <v>5</v>
      </c>
      <c r="Y246">
        <v>1</v>
      </c>
      <c r="Z246">
        <v>65</v>
      </c>
      <c r="AA246">
        <v>0.4</v>
      </c>
      <c r="AB246">
        <v>2</v>
      </c>
      <c r="AC246">
        <v>779</v>
      </c>
      <c r="AD246">
        <v>40</v>
      </c>
      <c r="AE246">
        <v>2.2000000000000002</v>
      </c>
      <c r="AF246">
        <v>2</v>
      </c>
      <c r="AG246">
        <v>1.6</v>
      </c>
      <c r="AH246">
        <v>158</v>
      </c>
    </row>
    <row r="247" spans="1:34" hidden="1" x14ac:dyDescent="0.3">
      <c r="A247" t="s">
        <v>991</v>
      </c>
      <c r="B247" t="s">
        <v>992</v>
      </c>
      <c r="C247" s="1" t="str">
        <f t="shared" si="33"/>
        <v>21:0716</v>
      </c>
      <c r="D247" s="1" t="str">
        <f t="shared" si="37"/>
        <v>21:0212</v>
      </c>
      <c r="E247" t="s">
        <v>974</v>
      </c>
      <c r="F247" t="s">
        <v>993</v>
      </c>
      <c r="H247">
        <v>61.1142635</v>
      </c>
      <c r="I247">
        <v>-134.75414499999999</v>
      </c>
      <c r="J247" s="1" t="str">
        <f t="shared" si="38"/>
        <v>NGR bulk stream sediment</v>
      </c>
      <c r="K247" s="1" t="str">
        <f t="shared" si="39"/>
        <v>&lt;177 micron (NGR)</v>
      </c>
      <c r="L247">
        <v>13</v>
      </c>
      <c r="M247" t="s">
        <v>71</v>
      </c>
      <c r="N247">
        <v>246</v>
      </c>
      <c r="O247">
        <v>37</v>
      </c>
      <c r="P247">
        <v>26</v>
      </c>
      <c r="Q247">
        <v>5</v>
      </c>
      <c r="R247">
        <v>23</v>
      </c>
      <c r="S247">
        <v>9</v>
      </c>
      <c r="T247">
        <v>0.1</v>
      </c>
      <c r="U247">
        <v>266</v>
      </c>
      <c r="V247">
        <v>2.06</v>
      </c>
      <c r="W247">
        <v>0.1</v>
      </c>
      <c r="X247">
        <v>6</v>
      </c>
      <c r="Y247">
        <v>1</v>
      </c>
      <c r="Z247">
        <v>68</v>
      </c>
      <c r="AA247">
        <v>1</v>
      </c>
      <c r="AB247">
        <v>1</v>
      </c>
      <c r="AC247">
        <v>755</v>
      </c>
      <c r="AD247">
        <v>36</v>
      </c>
      <c r="AE247">
        <v>1.8</v>
      </c>
      <c r="AF247">
        <v>2</v>
      </c>
      <c r="AG247">
        <v>1.8</v>
      </c>
      <c r="AH247">
        <v>208</v>
      </c>
    </row>
    <row r="248" spans="1:34" hidden="1" x14ac:dyDescent="0.3">
      <c r="A248" t="s">
        <v>994</v>
      </c>
      <c r="B248" t="s">
        <v>995</v>
      </c>
      <c r="C248" s="1" t="str">
        <f t="shared" si="33"/>
        <v>21:0716</v>
      </c>
      <c r="D248" s="1" t="str">
        <f t="shared" si="37"/>
        <v>21:0212</v>
      </c>
      <c r="E248" t="s">
        <v>996</v>
      </c>
      <c r="F248" t="s">
        <v>997</v>
      </c>
      <c r="H248">
        <v>61.127746700000003</v>
      </c>
      <c r="I248">
        <v>-134.75832869999999</v>
      </c>
      <c r="J248" s="1" t="str">
        <f t="shared" si="38"/>
        <v>NGR bulk stream sediment</v>
      </c>
      <c r="K248" s="1" t="str">
        <f t="shared" si="39"/>
        <v>&lt;177 micron (NGR)</v>
      </c>
      <c r="L248">
        <v>13</v>
      </c>
      <c r="M248" t="s">
        <v>58</v>
      </c>
      <c r="N248">
        <v>247</v>
      </c>
      <c r="O248">
        <v>69</v>
      </c>
      <c r="P248">
        <v>40</v>
      </c>
      <c r="Q248">
        <v>10</v>
      </c>
      <c r="R248">
        <v>17</v>
      </c>
      <c r="S248">
        <v>8</v>
      </c>
      <c r="T248">
        <v>0.2</v>
      </c>
      <c r="U248">
        <v>392</v>
      </c>
      <c r="V248">
        <v>2.1800000000000002</v>
      </c>
      <c r="W248">
        <v>0.1</v>
      </c>
      <c r="X248">
        <v>13</v>
      </c>
      <c r="Y248">
        <v>1</v>
      </c>
      <c r="Z248">
        <v>51</v>
      </c>
      <c r="AA248">
        <v>0.8</v>
      </c>
      <c r="AB248">
        <v>2</v>
      </c>
      <c r="AC248">
        <v>857</v>
      </c>
      <c r="AD248">
        <v>36</v>
      </c>
      <c r="AE248">
        <v>9.1</v>
      </c>
      <c r="AF248">
        <v>4</v>
      </c>
      <c r="AG248">
        <v>2.8</v>
      </c>
      <c r="AH248">
        <v>234</v>
      </c>
    </row>
    <row r="249" spans="1:34" hidden="1" x14ac:dyDescent="0.3">
      <c r="A249" t="s">
        <v>998</v>
      </c>
      <c r="B249" t="s">
        <v>999</v>
      </c>
      <c r="C249" s="1" t="str">
        <f t="shared" si="33"/>
        <v>21:0716</v>
      </c>
      <c r="D249" s="1" t="str">
        <f t="shared" si="37"/>
        <v>21:0212</v>
      </c>
      <c r="E249" t="s">
        <v>1000</v>
      </c>
      <c r="F249" t="s">
        <v>1001</v>
      </c>
      <c r="H249">
        <v>61.161803800000001</v>
      </c>
      <c r="I249">
        <v>-134.73192130000001</v>
      </c>
      <c r="J249" s="1" t="str">
        <f t="shared" si="38"/>
        <v>NGR bulk stream sediment</v>
      </c>
      <c r="K249" s="1" t="str">
        <f t="shared" si="39"/>
        <v>&lt;177 micron (NGR)</v>
      </c>
      <c r="L249">
        <v>13</v>
      </c>
      <c r="M249" t="s">
        <v>63</v>
      </c>
      <c r="N249">
        <v>248</v>
      </c>
      <c r="O249">
        <v>47</v>
      </c>
      <c r="P249">
        <v>24</v>
      </c>
      <c r="Q249">
        <v>6</v>
      </c>
      <c r="R249">
        <v>19</v>
      </c>
      <c r="S249">
        <v>6</v>
      </c>
      <c r="T249">
        <v>0.1</v>
      </c>
      <c r="U249">
        <v>208</v>
      </c>
      <c r="V249">
        <v>1.55</v>
      </c>
      <c r="W249">
        <v>0.2</v>
      </c>
      <c r="X249">
        <v>4</v>
      </c>
      <c r="Y249">
        <v>1</v>
      </c>
      <c r="Z249">
        <v>46</v>
      </c>
      <c r="AA249">
        <v>0.5</v>
      </c>
      <c r="AB249">
        <v>3</v>
      </c>
      <c r="AC249">
        <v>896</v>
      </c>
      <c r="AD249">
        <v>22</v>
      </c>
      <c r="AE249">
        <v>8.1999999999999993</v>
      </c>
      <c r="AF249">
        <v>4</v>
      </c>
      <c r="AG249">
        <v>2.1</v>
      </c>
      <c r="AH249">
        <v>229</v>
      </c>
    </row>
    <row r="250" spans="1:34" hidden="1" x14ac:dyDescent="0.3">
      <c r="A250" t="s">
        <v>1002</v>
      </c>
      <c r="B250" t="s">
        <v>1003</v>
      </c>
      <c r="C250" s="1" t="str">
        <f t="shared" si="33"/>
        <v>21:0716</v>
      </c>
      <c r="D250" s="1" t="str">
        <f>HYPERLINK("https://geochem.nrcan.gc.ca/cdogs/content/svy/svy_e.htm", "")</f>
        <v/>
      </c>
      <c r="G250" s="1" t="str">
        <f>HYPERLINK("https://geochem.nrcan.gc.ca/cdogs/content/cr_/cr_00083_e.htm", "83")</f>
        <v>83</v>
      </c>
      <c r="J250" t="s">
        <v>119</v>
      </c>
      <c r="K250" t="s">
        <v>120</v>
      </c>
      <c r="L250">
        <v>13</v>
      </c>
      <c r="M250" t="s">
        <v>121</v>
      </c>
      <c r="N250">
        <v>249</v>
      </c>
      <c r="O250">
        <v>64</v>
      </c>
      <c r="P250">
        <v>28</v>
      </c>
      <c r="Q250">
        <v>17</v>
      </c>
      <c r="R250">
        <v>18</v>
      </c>
      <c r="S250">
        <v>9</v>
      </c>
      <c r="T250">
        <v>0.1</v>
      </c>
      <c r="U250">
        <v>319</v>
      </c>
      <c r="V250">
        <v>2.0699999999999998</v>
      </c>
      <c r="W250">
        <v>0.4</v>
      </c>
      <c r="X250">
        <v>7</v>
      </c>
      <c r="Y250">
        <v>1</v>
      </c>
      <c r="Z250">
        <v>35</v>
      </c>
      <c r="AA250">
        <v>0.6</v>
      </c>
      <c r="AB250">
        <v>3</v>
      </c>
      <c r="AC250">
        <v>1290</v>
      </c>
      <c r="AD250">
        <v>29</v>
      </c>
      <c r="AE250">
        <v>3.8</v>
      </c>
      <c r="AF250">
        <v>4</v>
      </c>
      <c r="AG250">
        <v>4.0999999999999996</v>
      </c>
      <c r="AH250">
        <v>482</v>
      </c>
    </row>
    <row r="251" spans="1:34" hidden="1" x14ac:dyDescent="0.3">
      <c r="A251" t="s">
        <v>1004</v>
      </c>
      <c r="B251" t="s">
        <v>1005</v>
      </c>
      <c r="C251" s="1" t="str">
        <f t="shared" si="33"/>
        <v>21:0716</v>
      </c>
      <c r="D251" s="1" t="str">
        <f t="shared" ref="D251:D263" si="40">HYPERLINK("https://geochem.nrcan.gc.ca/cdogs/content/svy/svy210212_e.htm", "21:0212")</f>
        <v>21:0212</v>
      </c>
      <c r="E251" t="s">
        <v>1006</v>
      </c>
      <c r="F251" t="s">
        <v>1007</v>
      </c>
      <c r="H251">
        <v>61.162132100000001</v>
      </c>
      <c r="I251">
        <v>-134.68421309999999</v>
      </c>
      <c r="J251" s="1" t="str">
        <f t="shared" ref="J251:J263" si="41">HYPERLINK("https://geochem.nrcan.gc.ca/cdogs/content/kwd/kwd020030_e.htm", "NGR bulk stream sediment")</f>
        <v>NGR bulk stream sediment</v>
      </c>
      <c r="K251" s="1" t="str">
        <f t="shared" ref="K251:K263" si="42">HYPERLINK("https://geochem.nrcan.gc.ca/cdogs/content/kwd/kwd080006_e.htm", "&lt;177 micron (NGR)")</f>
        <v>&lt;177 micron (NGR)</v>
      </c>
      <c r="L251">
        <v>13</v>
      </c>
      <c r="M251" t="s">
        <v>76</v>
      </c>
      <c r="N251">
        <v>250</v>
      </c>
      <c r="O251">
        <v>53</v>
      </c>
      <c r="P251">
        <v>19</v>
      </c>
      <c r="Q251">
        <v>5</v>
      </c>
      <c r="R251">
        <v>26</v>
      </c>
      <c r="S251">
        <v>10</v>
      </c>
      <c r="T251">
        <v>0.1</v>
      </c>
      <c r="U251">
        <v>314</v>
      </c>
      <c r="V251">
        <v>2.13</v>
      </c>
      <c r="W251">
        <v>0.1</v>
      </c>
      <c r="X251">
        <v>3</v>
      </c>
      <c r="Y251">
        <v>1</v>
      </c>
      <c r="Z251">
        <v>62</v>
      </c>
      <c r="AA251">
        <v>1.9</v>
      </c>
      <c r="AB251">
        <v>3</v>
      </c>
      <c r="AC251">
        <v>884</v>
      </c>
      <c r="AD251">
        <v>19</v>
      </c>
      <c r="AE251">
        <v>3.2</v>
      </c>
      <c r="AF251">
        <v>2</v>
      </c>
      <c r="AG251">
        <v>1.9</v>
      </c>
      <c r="AH251">
        <v>241</v>
      </c>
    </row>
    <row r="252" spans="1:34" hidden="1" x14ac:dyDescent="0.3">
      <c r="A252" t="s">
        <v>1008</v>
      </c>
      <c r="B252" t="s">
        <v>1009</v>
      </c>
      <c r="C252" s="1" t="str">
        <f t="shared" si="33"/>
        <v>21:0716</v>
      </c>
      <c r="D252" s="1" t="str">
        <f t="shared" si="40"/>
        <v>21:0212</v>
      </c>
      <c r="E252" t="s">
        <v>1010</v>
      </c>
      <c r="F252" t="s">
        <v>1011</v>
      </c>
      <c r="H252">
        <v>61.128867800000002</v>
      </c>
      <c r="I252">
        <v>-134.6722178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81</v>
      </c>
      <c r="N252">
        <v>251</v>
      </c>
      <c r="O252">
        <v>68</v>
      </c>
      <c r="P252">
        <v>16</v>
      </c>
      <c r="Q252">
        <v>6</v>
      </c>
      <c r="R252">
        <v>24</v>
      </c>
      <c r="S252">
        <v>6</v>
      </c>
      <c r="T252">
        <v>0.1</v>
      </c>
      <c r="U252">
        <v>196</v>
      </c>
      <c r="V252">
        <v>1.54</v>
      </c>
      <c r="W252">
        <v>0.2</v>
      </c>
      <c r="X252">
        <v>3</v>
      </c>
      <c r="Y252">
        <v>1</v>
      </c>
      <c r="Z252">
        <v>41</v>
      </c>
      <c r="AA252">
        <v>1.3</v>
      </c>
      <c r="AB252">
        <v>2</v>
      </c>
      <c r="AC252">
        <v>899</v>
      </c>
      <c r="AD252">
        <v>33</v>
      </c>
      <c r="AE252">
        <v>7.2</v>
      </c>
      <c r="AF252">
        <v>2</v>
      </c>
      <c r="AG252">
        <v>1.7</v>
      </c>
      <c r="AH252">
        <v>343</v>
      </c>
    </row>
    <row r="253" spans="1:34" hidden="1" x14ac:dyDescent="0.3">
      <c r="A253" t="s">
        <v>1012</v>
      </c>
      <c r="B253" t="s">
        <v>1013</v>
      </c>
      <c r="C253" s="1" t="str">
        <f t="shared" si="33"/>
        <v>21:0716</v>
      </c>
      <c r="D253" s="1" t="str">
        <f t="shared" si="40"/>
        <v>21:0212</v>
      </c>
      <c r="E253" t="s">
        <v>1014</v>
      </c>
      <c r="F253" t="s">
        <v>1015</v>
      </c>
      <c r="H253">
        <v>61.109542300000001</v>
      </c>
      <c r="I253">
        <v>-134.6284278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86</v>
      </c>
      <c r="N253">
        <v>252</v>
      </c>
      <c r="O253">
        <v>55</v>
      </c>
      <c r="P253">
        <v>25</v>
      </c>
      <c r="Q253">
        <v>7</v>
      </c>
      <c r="R253">
        <v>28</v>
      </c>
      <c r="S253">
        <v>11</v>
      </c>
      <c r="T253">
        <v>0.1</v>
      </c>
      <c r="U253">
        <v>255</v>
      </c>
      <c r="V253">
        <v>2.34</v>
      </c>
      <c r="W253">
        <v>0.3</v>
      </c>
      <c r="X253">
        <v>3</v>
      </c>
      <c r="Z253">
        <v>74</v>
      </c>
      <c r="AA253">
        <v>0.7</v>
      </c>
      <c r="AB253">
        <v>3</v>
      </c>
      <c r="AC253">
        <v>803</v>
      </c>
      <c r="AD253">
        <v>29</v>
      </c>
      <c r="AE253">
        <v>4.8</v>
      </c>
      <c r="AF253">
        <v>4</v>
      </c>
      <c r="AG253">
        <v>2.2999999999999998</v>
      </c>
      <c r="AH253">
        <v>271</v>
      </c>
    </row>
    <row r="254" spans="1:34" hidden="1" x14ac:dyDescent="0.3">
      <c r="A254" t="s">
        <v>1016</v>
      </c>
      <c r="B254" t="s">
        <v>1017</v>
      </c>
      <c r="C254" s="1" t="str">
        <f t="shared" si="33"/>
        <v>21:0716</v>
      </c>
      <c r="D254" s="1" t="str">
        <f t="shared" si="40"/>
        <v>21:0212</v>
      </c>
      <c r="E254" t="s">
        <v>1018</v>
      </c>
      <c r="F254" t="s">
        <v>1019</v>
      </c>
      <c r="H254">
        <v>61.089721099999998</v>
      </c>
      <c r="I254">
        <v>-134.61627379999999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91</v>
      </c>
      <c r="N254">
        <v>253</v>
      </c>
      <c r="O254">
        <v>39</v>
      </c>
      <c r="P254">
        <v>23</v>
      </c>
      <c r="Q254">
        <v>7</v>
      </c>
      <c r="R254">
        <v>19</v>
      </c>
      <c r="S254">
        <v>9</v>
      </c>
      <c r="T254">
        <v>0.1</v>
      </c>
      <c r="U254">
        <v>300</v>
      </c>
      <c r="V254">
        <v>2</v>
      </c>
      <c r="W254">
        <v>0.1</v>
      </c>
      <c r="X254">
        <v>5</v>
      </c>
      <c r="Y254">
        <v>1</v>
      </c>
      <c r="Z254">
        <v>64</v>
      </c>
      <c r="AA254">
        <v>0.4</v>
      </c>
      <c r="AB254">
        <v>2</v>
      </c>
      <c r="AC254">
        <v>900</v>
      </c>
      <c r="AD254">
        <v>25</v>
      </c>
      <c r="AE254">
        <v>4</v>
      </c>
      <c r="AF254">
        <v>2</v>
      </c>
      <c r="AG254">
        <v>2.6</v>
      </c>
      <c r="AH254">
        <v>254</v>
      </c>
    </row>
    <row r="255" spans="1:34" hidden="1" x14ac:dyDescent="0.3">
      <c r="A255" t="s">
        <v>1020</v>
      </c>
      <c r="B255" t="s">
        <v>1021</v>
      </c>
      <c r="C255" s="1" t="str">
        <f t="shared" si="33"/>
        <v>21:0716</v>
      </c>
      <c r="D255" s="1" t="str">
        <f t="shared" si="40"/>
        <v>21:0212</v>
      </c>
      <c r="E255" t="s">
        <v>1022</v>
      </c>
      <c r="F255" t="s">
        <v>1023</v>
      </c>
      <c r="H255">
        <v>61.192437099999999</v>
      </c>
      <c r="I255">
        <v>-134.63255179999999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96</v>
      </c>
      <c r="N255">
        <v>254</v>
      </c>
      <c r="O255">
        <v>53</v>
      </c>
      <c r="P255">
        <v>25</v>
      </c>
      <c r="Q255">
        <v>6</v>
      </c>
      <c r="R255">
        <v>15</v>
      </c>
      <c r="S255">
        <v>6</v>
      </c>
      <c r="T255">
        <v>0.1</v>
      </c>
      <c r="U255">
        <v>634</v>
      </c>
      <c r="V255">
        <v>1.72</v>
      </c>
      <c r="W255">
        <v>0.3</v>
      </c>
      <c r="X255">
        <v>3</v>
      </c>
      <c r="Y255">
        <v>1</v>
      </c>
      <c r="Z255">
        <v>41</v>
      </c>
      <c r="AA255">
        <v>0.3</v>
      </c>
      <c r="AB255">
        <v>4</v>
      </c>
      <c r="AC255">
        <v>862</v>
      </c>
      <c r="AD255">
        <v>69</v>
      </c>
      <c r="AE255">
        <v>20</v>
      </c>
      <c r="AF255">
        <v>2</v>
      </c>
      <c r="AG255">
        <v>2</v>
      </c>
      <c r="AH255">
        <v>230</v>
      </c>
    </row>
    <row r="256" spans="1:34" hidden="1" x14ac:dyDescent="0.3">
      <c r="A256" t="s">
        <v>1024</v>
      </c>
      <c r="B256" t="s">
        <v>1025</v>
      </c>
      <c r="C256" s="1" t="str">
        <f t="shared" si="33"/>
        <v>21:0716</v>
      </c>
      <c r="D256" s="1" t="str">
        <f t="shared" si="40"/>
        <v>21:0212</v>
      </c>
      <c r="E256" t="s">
        <v>1026</v>
      </c>
      <c r="F256" t="s">
        <v>1027</v>
      </c>
      <c r="H256">
        <v>61.204665800000001</v>
      </c>
      <c r="I256">
        <v>-134.66415699999999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101</v>
      </c>
      <c r="N256">
        <v>255</v>
      </c>
      <c r="O256">
        <v>58</v>
      </c>
      <c r="P256">
        <v>16</v>
      </c>
      <c r="Q256">
        <v>5</v>
      </c>
      <c r="R256">
        <v>23</v>
      </c>
      <c r="S256">
        <v>8</v>
      </c>
      <c r="T256">
        <v>0.1</v>
      </c>
      <c r="U256">
        <v>260</v>
      </c>
      <c r="V256">
        <v>1.78</v>
      </c>
      <c r="W256">
        <v>0.1</v>
      </c>
      <c r="X256">
        <v>3</v>
      </c>
      <c r="Y256">
        <v>1</v>
      </c>
      <c r="Z256">
        <v>51</v>
      </c>
      <c r="AA256">
        <v>0.8</v>
      </c>
      <c r="AB256">
        <v>1</v>
      </c>
      <c r="AC256">
        <v>986</v>
      </c>
      <c r="AD256">
        <v>22</v>
      </c>
      <c r="AE256">
        <v>4.8</v>
      </c>
      <c r="AF256">
        <v>2</v>
      </c>
      <c r="AG256">
        <v>2</v>
      </c>
      <c r="AH256">
        <v>242</v>
      </c>
    </row>
    <row r="257" spans="1:34" hidden="1" x14ac:dyDescent="0.3">
      <c r="A257" t="s">
        <v>1028</v>
      </c>
      <c r="B257" t="s">
        <v>1029</v>
      </c>
      <c r="C257" s="1" t="str">
        <f t="shared" si="33"/>
        <v>21:0716</v>
      </c>
      <c r="D257" s="1" t="str">
        <f t="shared" si="40"/>
        <v>21:0212</v>
      </c>
      <c r="E257" t="s">
        <v>1030</v>
      </c>
      <c r="F257" t="s">
        <v>1031</v>
      </c>
      <c r="H257">
        <v>61.224120999999997</v>
      </c>
      <c r="I257">
        <v>-134.7198132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106</v>
      </c>
      <c r="N257">
        <v>256</v>
      </c>
      <c r="O257">
        <v>95</v>
      </c>
      <c r="P257">
        <v>34</v>
      </c>
      <c r="Q257">
        <v>10</v>
      </c>
      <c r="R257">
        <v>26</v>
      </c>
      <c r="S257">
        <v>9</v>
      </c>
      <c r="T257">
        <v>0.1</v>
      </c>
      <c r="U257">
        <v>507</v>
      </c>
      <c r="V257">
        <v>2.04</v>
      </c>
      <c r="W257">
        <v>0.4</v>
      </c>
      <c r="X257">
        <v>6</v>
      </c>
      <c r="Y257">
        <v>1</v>
      </c>
      <c r="Z257">
        <v>53</v>
      </c>
      <c r="AA257">
        <v>0.6</v>
      </c>
      <c r="AB257">
        <v>6</v>
      </c>
      <c r="AC257">
        <v>1020</v>
      </c>
      <c r="AD257">
        <v>36</v>
      </c>
      <c r="AE257">
        <v>6</v>
      </c>
      <c r="AF257">
        <v>2</v>
      </c>
      <c r="AG257">
        <v>2.4</v>
      </c>
      <c r="AH257">
        <v>327</v>
      </c>
    </row>
    <row r="258" spans="1:34" hidden="1" x14ac:dyDescent="0.3">
      <c r="A258" t="s">
        <v>1032</v>
      </c>
      <c r="B258" t="s">
        <v>1033</v>
      </c>
      <c r="C258" s="1" t="str">
        <f t="shared" ref="C258:C321" si="43">HYPERLINK("https://geochem.nrcan.gc.ca/cdogs/content/bdl/bdl210716_e.htm", "21:0716")</f>
        <v>21:0716</v>
      </c>
      <c r="D258" s="1" t="str">
        <f t="shared" si="40"/>
        <v>21:0212</v>
      </c>
      <c r="E258" t="s">
        <v>1034</v>
      </c>
      <c r="F258" t="s">
        <v>1035</v>
      </c>
      <c r="H258">
        <v>61.243570300000002</v>
      </c>
      <c r="I258">
        <v>-134.74440379999999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111</v>
      </c>
      <c r="N258">
        <v>257</v>
      </c>
      <c r="O258">
        <v>97</v>
      </c>
      <c r="P258">
        <v>33</v>
      </c>
      <c r="Q258">
        <v>10</v>
      </c>
      <c r="R258">
        <v>27</v>
      </c>
      <c r="S258">
        <v>9</v>
      </c>
      <c r="T258">
        <v>0.1</v>
      </c>
      <c r="U258">
        <v>352</v>
      </c>
      <c r="V258">
        <v>1.9</v>
      </c>
      <c r="W258">
        <v>0.5</v>
      </c>
      <c r="X258">
        <v>6</v>
      </c>
      <c r="Y258">
        <v>2</v>
      </c>
      <c r="Z258">
        <v>50</v>
      </c>
      <c r="AA258">
        <v>0.4</v>
      </c>
      <c r="AB258">
        <v>6</v>
      </c>
      <c r="AC258">
        <v>1050</v>
      </c>
      <c r="AD258">
        <v>29</v>
      </c>
      <c r="AE258">
        <v>4.2</v>
      </c>
      <c r="AF258">
        <v>4</v>
      </c>
      <c r="AG258">
        <v>2.6</v>
      </c>
      <c r="AH258">
        <v>387</v>
      </c>
    </row>
    <row r="259" spans="1:34" hidden="1" x14ac:dyDescent="0.3">
      <c r="A259" t="s">
        <v>1036</v>
      </c>
      <c r="B259" t="s">
        <v>1037</v>
      </c>
      <c r="C259" s="1" t="str">
        <f t="shared" si="43"/>
        <v>21:0716</v>
      </c>
      <c r="D259" s="1" t="str">
        <f t="shared" si="40"/>
        <v>21:0212</v>
      </c>
      <c r="E259" t="s">
        <v>1038</v>
      </c>
      <c r="F259" t="s">
        <v>1039</v>
      </c>
      <c r="H259">
        <v>61.210341200000002</v>
      </c>
      <c r="I259">
        <v>-134.784446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116</v>
      </c>
      <c r="N259">
        <v>258</v>
      </c>
      <c r="O259">
        <v>94</v>
      </c>
      <c r="P259">
        <v>29</v>
      </c>
      <c r="Q259">
        <v>10</v>
      </c>
      <c r="R259">
        <v>25</v>
      </c>
      <c r="S259">
        <v>8</v>
      </c>
      <c r="T259">
        <v>0.1</v>
      </c>
      <c r="U259">
        <v>183</v>
      </c>
      <c r="V259">
        <v>1.96</v>
      </c>
      <c r="W259">
        <v>0.6</v>
      </c>
      <c r="X259">
        <v>5</v>
      </c>
      <c r="Y259">
        <v>1</v>
      </c>
      <c r="Z259">
        <v>56</v>
      </c>
      <c r="AA259">
        <v>0.8</v>
      </c>
      <c r="AB259">
        <v>5</v>
      </c>
      <c r="AC259">
        <v>1050</v>
      </c>
      <c r="AD259">
        <v>44</v>
      </c>
      <c r="AE259">
        <v>5.6</v>
      </c>
      <c r="AF259">
        <v>4</v>
      </c>
      <c r="AG259">
        <v>2.2000000000000002</v>
      </c>
      <c r="AH259">
        <v>314</v>
      </c>
    </row>
    <row r="260" spans="1:34" hidden="1" x14ac:dyDescent="0.3">
      <c r="A260" t="s">
        <v>1040</v>
      </c>
      <c r="B260" t="s">
        <v>1041</v>
      </c>
      <c r="C260" s="1" t="str">
        <f t="shared" si="43"/>
        <v>21:0716</v>
      </c>
      <c r="D260" s="1" t="str">
        <f t="shared" si="40"/>
        <v>21:0212</v>
      </c>
      <c r="E260" t="s">
        <v>1042</v>
      </c>
      <c r="F260" t="s">
        <v>1043</v>
      </c>
      <c r="H260">
        <v>61.199461900000003</v>
      </c>
      <c r="I260">
        <v>-134.76903920000001</v>
      </c>
      <c r="J260" s="1" t="str">
        <f t="shared" si="41"/>
        <v>NGR bulk stream sediment</v>
      </c>
      <c r="K260" s="1" t="str">
        <f t="shared" si="42"/>
        <v>&lt;177 micron (NGR)</v>
      </c>
      <c r="L260">
        <v>13</v>
      </c>
      <c r="M260" t="s">
        <v>126</v>
      </c>
      <c r="N260">
        <v>259</v>
      </c>
    </row>
    <row r="261" spans="1:34" hidden="1" x14ac:dyDescent="0.3">
      <c r="A261" t="s">
        <v>1044</v>
      </c>
      <c r="B261" t="s">
        <v>1045</v>
      </c>
      <c r="C261" s="1" t="str">
        <f t="shared" si="43"/>
        <v>21:0716</v>
      </c>
      <c r="D261" s="1" t="str">
        <f t="shared" si="40"/>
        <v>21:0212</v>
      </c>
      <c r="E261" t="s">
        <v>1046</v>
      </c>
      <c r="F261" t="s">
        <v>1047</v>
      </c>
      <c r="H261">
        <v>61.190323499999998</v>
      </c>
      <c r="I261">
        <v>-134.79789930000001</v>
      </c>
      <c r="J261" s="1" t="str">
        <f t="shared" si="41"/>
        <v>NGR bulk stream sediment</v>
      </c>
      <c r="K261" s="1" t="str">
        <f t="shared" si="42"/>
        <v>&lt;177 micron (NGR)</v>
      </c>
      <c r="L261">
        <v>13</v>
      </c>
      <c r="M261" t="s">
        <v>131</v>
      </c>
      <c r="N261">
        <v>260</v>
      </c>
      <c r="O261">
        <v>74</v>
      </c>
      <c r="P261">
        <v>26</v>
      </c>
      <c r="Q261">
        <v>7</v>
      </c>
      <c r="R261">
        <v>28</v>
      </c>
      <c r="S261">
        <v>7</v>
      </c>
      <c r="T261">
        <v>0.1</v>
      </c>
      <c r="U261">
        <v>282</v>
      </c>
      <c r="V261">
        <v>1.66</v>
      </c>
      <c r="W261">
        <v>0.4</v>
      </c>
      <c r="X261">
        <v>5</v>
      </c>
      <c r="Y261">
        <v>1</v>
      </c>
      <c r="Z261">
        <v>53</v>
      </c>
      <c r="AA261">
        <v>0.6</v>
      </c>
      <c r="AB261">
        <v>6</v>
      </c>
      <c r="AC261">
        <v>888</v>
      </c>
      <c r="AD261">
        <v>33</v>
      </c>
      <c r="AE261">
        <v>5.6</v>
      </c>
      <c r="AF261">
        <v>2</v>
      </c>
      <c r="AG261">
        <v>1.9</v>
      </c>
      <c r="AH261">
        <v>299</v>
      </c>
    </row>
    <row r="262" spans="1:34" hidden="1" x14ac:dyDescent="0.3">
      <c r="A262" t="s">
        <v>1048</v>
      </c>
      <c r="B262" t="s">
        <v>1049</v>
      </c>
      <c r="C262" s="1" t="str">
        <f t="shared" si="43"/>
        <v>21:0716</v>
      </c>
      <c r="D262" s="1" t="str">
        <f t="shared" si="40"/>
        <v>21:0212</v>
      </c>
      <c r="E262" t="s">
        <v>1050</v>
      </c>
      <c r="F262" t="s">
        <v>1051</v>
      </c>
      <c r="H262">
        <v>61.189708799999998</v>
      </c>
      <c r="I262">
        <v>-134.84222779999999</v>
      </c>
      <c r="J262" s="1" t="str">
        <f t="shared" si="41"/>
        <v>NGR bulk stream sediment</v>
      </c>
      <c r="K262" s="1" t="str">
        <f t="shared" si="42"/>
        <v>&lt;177 micron (NGR)</v>
      </c>
      <c r="L262">
        <v>14</v>
      </c>
      <c r="M262" t="s">
        <v>38</v>
      </c>
      <c r="N262">
        <v>261</v>
      </c>
      <c r="O262">
        <v>68</v>
      </c>
      <c r="P262">
        <v>37</v>
      </c>
      <c r="Q262">
        <v>9</v>
      </c>
      <c r="R262">
        <v>20</v>
      </c>
      <c r="S262">
        <v>10</v>
      </c>
      <c r="T262">
        <v>0.1</v>
      </c>
      <c r="U262">
        <v>452</v>
      </c>
      <c r="V262">
        <v>2.5299999999999998</v>
      </c>
      <c r="W262">
        <v>0.1</v>
      </c>
      <c r="X262">
        <v>7</v>
      </c>
      <c r="Y262">
        <v>1</v>
      </c>
      <c r="Z262">
        <v>62</v>
      </c>
      <c r="AA262">
        <v>0.3</v>
      </c>
      <c r="AB262">
        <v>6</v>
      </c>
      <c r="AC262">
        <v>860</v>
      </c>
      <c r="AD262">
        <v>33</v>
      </c>
      <c r="AE262">
        <v>6.2</v>
      </c>
      <c r="AF262">
        <v>4</v>
      </c>
      <c r="AG262">
        <v>1.6</v>
      </c>
      <c r="AH262">
        <v>351</v>
      </c>
    </row>
    <row r="263" spans="1:34" hidden="1" x14ac:dyDescent="0.3">
      <c r="A263" t="s">
        <v>1052</v>
      </c>
      <c r="B263" t="s">
        <v>1053</v>
      </c>
      <c r="C263" s="1" t="str">
        <f t="shared" si="43"/>
        <v>21:0716</v>
      </c>
      <c r="D263" s="1" t="str">
        <f t="shared" si="40"/>
        <v>21:0212</v>
      </c>
      <c r="E263" t="s">
        <v>1050</v>
      </c>
      <c r="F263" t="s">
        <v>1054</v>
      </c>
      <c r="H263">
        <v>61.189708799999998</v>
      </c>
      <c r="I263">
        <v>-134.84222779999999</v>
      </c>
      <c r="J263" s="1" t="str">
        <f t="shared" si="41"/>
        <v>NGR bulk stream sediment</v>
      </c>
      <c r="K263" s="1" t="str">
        <f t="shared" si="42"/>
        <v>&lt;177 micron (NGR)</v>
      </c>
      <c r="L263">
        <v>14</v>
      </c>
      <c r="M263" t="s">
        <v>67</v>
      </c>
      <c r="N263">
        <v>262</v>
      </c>
      <c r="O263">
        <v>66</v>
      </c>
      <c r="P263">
        <v>40</v>
      </c>
      <c r="Q263">
        <v>9</v>
      </c>
      <c r="R263">
        <v>21</v>
      </c>
      <c r="S263">
        <v>11</v>
      </c>
      <c r="T263">
        <v>0.2</v>
      </c>
      <c r="U263">
        <v>464</v>
      </c>
      <c r="V263">
        <v>2.56</v>
      </c>
      <c r="W263">
        <v>0.1</v>
      </c>
      <c r="X263">
        <v>7</v>
      </c>
      <c r="Y263">
        <v>1</v>
      </c>
      <c r="Z263">
        <v>67</v>
      </c>
      <c r="AA263">
        <v>0.4</v>
      </c>
      <c r="AB263">
        <v>5</v>
      </c>
      <c r="AC263">
        <v>938</v>
      </c>
      <c r="AD263">
        <v>33</v>
      </c>
      <c r="AE263">
        <v>6.4</v>
      </c>
      <c r="AF263">
        <v>4</v>
      </c>
      <c r="AG263">
        <v>1.7</v>
      </c>
      <c r="AH263">
        <v>328</v>
      </c>
    </row>
    <row r="264" spans="1:34" hidden="1" x14ac:dyDescent="0.3">
      <c r="A264" t="s">
        <v>1055</v>
      </c>
      <c r="B264" t="s">
        <v>1056</v>
      </c>
      <c r="C264" s="1" t="str">
        <f t="shared" si="43"/>
        <v>21:0716</v>
      </c>
      <c r="D264" s="1" t="str">
        <f>HYPERLINK("https://geochem.nrcan.gc.ca/cdogs/content/svy/svy_e.htm", "")</f>
        <v/>
      </c>
      <c r="G264" s="1" t="str">
        <f>HYPERLINK("https://geochem.nrcan.gc.ca/cdogs/content/cr_/cr_00079_e.htm", "79")</f>
        <v>79</v>
      </c>
      <c r="J264" t="s">
        <v>119</v>
      </c>
      <c r="K264" t="s">
        <v>120</v>
      </c>
      <c r="L264">
        <v>14</v>
      </c>
      <c r="M264" t="s">
        <v>121</v>
      </c>
      <c r="N264">
        <v>263</v>
      </c>
      <c r="O264">
        <v>114</v>
      </c>
      <c r="P264">
        <v>86</v>
      </c>
      <c r="Q264">
        <v>21</v>
      </c>
      <c r="R264">
        <v>230</v>
      </c>
      <c r="S264">
        <v>24</v>
      </c>
      <c r="T264">
        <v>0.1</v>
      </c>
      <c r="U264">
        <v>931</v>
      </c>
      <c r="V264">
        <v>3.43</v>
      </c>
      <c r="W264">
        <v>1.3</v>
      </c>
      <c r="X264">
        <v>12</v>
      </c>
      <c r="Y264">
        <v>1</v>
      </c>
      <c r="Z264">
        <v>81</v>
      </c>
      <c r="AA264">
        <v>0.9</v>
      </c>
      <c r="AB264">
        <v>4</v>
      </c>
      <c r="AC264">
        <v>749</v>
      </c>
      <c r="AD264">
        <v>36</v>
      </c>
      <c r="AE264">
        <v>2.4</v>
      </c>
      <c r="AF264">
        <v>4</v>
      </c>
      <c r="AG264">
        <v>3.5</v>
      </c>
      <c r="AH264">
        <v>582</v>
      </c>
    </row>
    <row r="265" spans="1:34" hidden="1" x14ac:dyDescent="0.3">
      <c r="A265" t="s">
        <v>1057</v>
      </c>
      <c r="B265" t="s">
        <v>1058</v>
      </c>
      <c r="C265" s="1" t="str">
        <f t="shared" si="43"/>
        <v>21:0716</v>
      </c>
      <c r="D265" s="1" t="str">
        <f t="shared" ref="D265:D293" si="44">HYPERLINK("https://geochem.nrcan.gc.ca/cdogs/content/svy/svy210212_e.htm", "21:0212")</f>
        <v>21:0212</v>
      </c>
      <c r="E265" t="s">
        <v>1050</v>
      </c>
      <c r="F265" t="s">
        <v>1059</v>
      </c>
      <c r="H265">
        <v>61.189708799999998</v>
      </c>
      <c r="I265">
        <v>-134.84222779999999</v>
      </c>
      <c r="J265" s="1" t="str">
        <f t="shared" ref="J265:J293" si="45">HYPERLINK("https://geochem.nrcan.gc.ca/cdogs/content/kwd/kwd020030_e.htm", "NGR bulk stream sediment")</f>
        <v>NGR bulk stream sediment</v>
      </c>
      <c r="K265" s="1" t="str">
        <f t="shared" ref="K265:K293" si="46">HYPERLINK("https://geochem.nrcan.gc.ca/cdogs/content/kwd/kwd080006_e.htm", "&lt;177 micron (NGR)")</f>
        <v>&lt;177 micron (NGR)</v>
      </c>
      <c r="L265">
        <v>14</v>
      </c>
      <c r="M265" t="s">
        <v>71</v>
      </c>
      <c r="N265">
        <v>264</v>
      </c>
      <c r="O265">
        <v>71</v>
      </c>
      <c r="P265">
        <v>42</v>
      </c>
      <c r="Q265">
        <v>9</v>
      </c>
      <c r="R265">
        <v>22</v>
      </c>
      <c r="S265">
        <v>11</v>
      </c>
      <c r="T265">
        <v>0.1</v>
      </c>
      <c r="U265">
        <v>485</v>
      </c>
      <c r="V265">
        <v>2.66</v>
      </c>
      <c r="W265">
        <v>0.1</v>
      </c>
      <c r="X265">
        <v>7</v>
      </c>
      <c r="Y265">
        <v>1</v>
      </c>
      <c r="Z265">
        <v>67</v>
      </c>
      <c r="AA265">
        <v>0.9</v>
      </c>
      <c r="AB265">
        <v>5</v>
      </c>
      <c r="AC265">
        <v>825</v>
      </c>
      <c r="AD265">
        <v>33</v>
      </c>
      <c r="AE265">
        <v>6.6</v>
      </c>
      <c r="AF265">
        <v>4</v>
      </c>
      <c r="AG265">
        <v>1.7</v>
      </c>
      <c r="AH265">
        <v>362</v>
      </c>
    </row>
    <row r="266" spans="1:34" hidden="1" x14ac:dyDescent="0.3">
      <c r="A266" t="s">
        <v>1060</v>
      </c>
      <c r="B266" t="s">
        <v>1061</v>
      </c>
      <c r="C266" s="1" t="str">
        <f t="shared" si="43"/>
        <v>21:0716</v>
      </c>
      <c r="D266" s="1" t="str">
        <f t="shared" si="44"/>
        <v>21:0212</v>
      </c>
      <c r="E266" t="s">
        <v>1062</v>
      </c>
      <c r="F266" t="s">
        <v>1063</v>
      </c>
      <c r="H266">
        <v>61.203862600000001</v>
      </c>
      <c r="I266">
        <v>-134.8634649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43</v>
      </c>
      <c r="N266">
        <v>265</v>
      </c>
      <c r="O266">
        <v>85</v>
      </c>
      <c r="P266">
        <v>31</v>
      </c>
      <c r="Q266">
        <v>7</v>
      </c>
      <c r="R266">
        <v>22</v>
      </c>
      <c r="S266">
        <v>5</v>
      </c>
      <c r="T266">
        <v>0.1</v>
      </c>
      <c r="U266">
        <v>129</v>
      </c>
      <c r="V266">
        <v>1.59</v>
      </c>
      <c r="W266">
        <v>0.6</v>
      </c>
      <c r="X266">
        <v>3</v>
      </c>
      <c r="Y266">
        <v>1</v>
      </c>
      <c r="Z266">
        <v>36</v>
      </c>
      <c r="AA266">
        <v>0.2</v>
      </c>
      <c r="AB266">
        <v>2</v>
      </c>
      <c r="AC266">
        <v>880</v>
      </c>
      <c r="AD266">
        <v>40</v>
      </c>
      <c r="AE266">
        <v>7.8</v>
      </c>
      <c r="AF266">
        <v>2</v>
      </c>
      <c r="AG266">
        <v>1.8</v>
      </c>
      <c r="AH266">
        <v>286</v>
      </c>
    </row>
    <row r="267" spans="1:34" hidden="1" x14ac:dyDescent="0.3">
      <c r="A267" t="s">
        <v>1064</v>
      </c>
      <c r="B267" t="s">
        <v>1065</v>
      </c>
      <c r="C267" s="1" t="str">
        <f t="shared" si="43"/>
        <v>21:0716</v>
      </c>
      <c r="D267" s="1" t="str">
        <f t="shared" si="44"/>
        <v>21:0212</v>
      </c>
      <c r="E267" t="s">
        <v>1066</v>
      </c>
      <c r="F267" t="s">
        <v>1067</v>
      </c>
      <c r="H267">
        <v>61.214547099999997</v>
      </c>
      <c r="I267">
        <v>-134.8949901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48</v>
      </c>
      <c r="N267">
        <v>266</v>
      </c>
      <c r="O267">
        <v>70</v>
      </c>
      <c r="P267">
        <v>31</v>
      </c>
      <c r="Q267">
        <v>6</v>
      </c>
      <c r="R267">
        <v>23</v>
      </c>
      <c r="S267">
        <v>6</v>
      </c>
      <c r="T267">
        <v>0.1</v>
      </c>
      <c r="U267">
        <v>215</v>
      </c>
      <c r="V267">
        <v>1.64</v>
      </c>
      <c r="W267">
        <v>1.1000000000000001</v>
      </c>
      <c r="X267">
        <v>4</v>
      </c>
      <c r="Y267">
        <v>1</v>
      </c>
      <c r="Z267">
        <v>34</v>
      </c>
      <c r="AA267">
        <v>0.3</v>
      </c>
      <c r="AB267">
        <v>2</v>
      </c>
      <c r="AC267">
        <v>833</v>
      </c>
      <c r="AD267">
        <v>33</v>
      </c>
      <c r="AE267">
        <v>12.8</v>
      </c>
      <c r="AF267">
        <v>2</v>
      </c>
      <c r="AG267">
        <v>2.8</v>
      </c>
      <c r="AH267">
        <v>329</v>
      </c>
    </row>
    <row r="268" spans="1:34" hidden="1" x14ac:dyDescent="0.3">
      <c r="A268" t="s">
        <v>1068</v>
      </c>
      <c r="B268" t="s">
        <v>1069</v>
      </c>
      <c r="C268" s="1" t="str">
        <f t="shared" si="43"/>
        <v>21:0716</v>
      </c>
      <c r="D268" s="1" t="str">
        <f t="shared" si="44"/>
        <v>21:0212</v>
      </c>
      <c r="E268" t="s">
        <v>1070</v>
      </c>
      <c r="F268" t="s">
        <v>1071</v>
      </c>
      <c r="H268">
        <v>61.214033499999999</v>
      </c>
      <c r="I268">
        <v>-134.90468989999999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53</v>
      </c>
      <c r="N268">
        <v>267</v>
      </c>
      <c r="O268">
        <v>70</v>
      </c>
      <c r="P268">
        <v>24</v>
      </c>
      <c r="Q268">
        <v>9</v>
      </c>
      <c r="R268">
        <v>20</v>
      </c>
      <c r="S268">
        <v>6</v>
      </c>
      <c r="T268">
        <v>0.1</v>
      </c>
      <c r="U268">
        <v>241</v>
      </c>
      <c r="V268">
        <v>1.96</v>
      </c>
      <c r="W268">
        <v>0.1</v>
      </c>
      <c r="X268">
        <v>5</v>
      </c>
      <c r="Y268">
        <v>1</v>
      </c>
      <c r="Z268">
        <v>50</v>
      </c>
      <c r="AA268">
        <v>0.3</v>
      </c>
      <c r="AB268">
        <v>2</v>
      </c>
      <c r="AC268">
        <v>848</v>
      </c>
      <c r="AD268">
        <v>29</v>
      </c>
      <c r="AE268">
        <v>9.5</v>
      </c>
      <c r="AF268">
        <v>2</v>
      </c>
      <c r="AG268">
        <v>3.1</v>
      </c>
      <c r="AH268">
        <v>307</v>
      </c>
    </row>
    <row r="269" spans="1:34" hidden="1" x14ac:dyDescent="0.3">
      <c r="A269" t="s">
        <v>1072</v>
      </c>
      <c r="B269" t="s">
        <v>1073</v>
      </c>
      <c r="C269" s="1" t="str">
        <f t="shared" si="43"/>
        <v>21:0716</v>
      </c>
      <c r="D269" s="1" t="str">
        <f t="shared" si="44"/>
        <v>21:0212</v>
      </c>
      <c r="E269" t="s">
        <v>1074</v>
      </c>
      <c r="F269" t="s">
        <v>1075</v>
      </c>
      <c r="H269">
        <v>61.159524699999999</v>
      </c>
      <c r="I269">
        <v>-134.97819620000001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58</v>
      </c>
      <c r="N269">
        <v>268</v>
      </c>
      <c r="O269">
        <v>41</v>
      </c>
      <c r="P269">
        <v>20</v>
      </c>
      <c r="Q269">
        <v>6</v>
      </c>
      <c r="R269">
        <v>19</v>
      </c>
      <c r="S269">
        <v>8</v>
      </c>
      <c r="T269">
        <v>0.1</v>
      </c>
      <c r="U269">
        <v>185</v>
      </c>
      <c r="V269">
        <v>2.04</v>
      </c>
      <c r="W269">
        <v>0.1</v>
      </c>
      <c r="X269">
        <v>8</v>
      </c>
      <c r="Y269">
        <v>1</v>
      </c>
      <c r="Z269">
        <v>54</v>
      </c>
      <c r="AA269">
        <v>0.7</v>
      </c>
      <c r="AB269">
        <v>4</v>
      </c>
      <c r="AC269">
        <v>682</v>
      </c>
      <c r="AD269">
        <v>14</v>
      </c>
      <c r="AE269">
        <v>3.4</v>
      </c>
      <c r="AF269">
        <v>4</v>
      </c>
      <c r="AG269">
        <v>2.8</v>
      </c>
      <c r="AH269">
        <v>229</v>
      </c>
    </row>
    <row r="270" spans="1:34" hidden="1" x14ac:dyDescent="0.3">
      <c r="A270" t="s">
        <v>1076</v>
      </c>
      <c r="B270" t="s">
        <v>1077</v>
      </c>
      <c r="C270" s="1" t="str">
        <f t="shared" si="43"/>
        <v>21:0716</v>
      </c>
      <c r="D270" s="1" t="str">
        <f t="shared" si="44"/>
        <v>21:0212</v>
      </c>
      <c r="E270" t="s">
        <v>1078</v>
      </c>
      <c r="F270" t="s">
        <v>1079</v>
      </c>
      <c r="H270">
        <v>61.218635800000001</v>
      </c>
      <c r="I270">
        <v>-134.9908925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63</v>
      </c>
      <c r="N270">
        <v>269</v>
      </c>
      <c r="O270">
        <v>53</v>
      </c>
      <c r="P270">
        <v>22</v>
      </c>
      <c r="Q270">
        <v>6</v>
      </c>
      <c r="R270">
        <v>17</v>
      </c>
      <c r="S270">
        <v>6</v>
      </c>
      <c r="T270">
        <v>0.1</v>
      </c>
      <c r="U270">
        <v>260</v>
      </c>
      <c r="V270">
        <v>1.5</v>
      </c>
      <c r="W270">
        <v>0.2</v>
      </c>
      <c r="X270">
        <v>3</v>
      </c>
      <c r="Y270">
        <v>1</v>
      </c>
      <c r="Z270">
        <v>46</v>
      </c>
      <c r="AA270">
        <v>0.3</v>
      </c>
      <c r="AB270">
        <v>1</v>
      </c>
      <c r="AC270">
        <v>857</v>
      </c>
      <c r="AD270">
        <v>30</v>
      </c>
      <c r="AE270">
        <v>5.4</v>
      </c>
      <c r="AF270">
        <v>2</v>
      </c>
      <c r="AG270">
        <v>2.6</v>
      </c>
      <c r="AH270">
        <v>200</v>
      </c>
    </row>
    <row r="271" spans="1:34" hidden="1" x14ac:dyDescent="0.3">
      <c r="A271" t="s">
        <v>1080</v>
      </c>
      <c r="B271" t="s">
        <v>1081</v>
      </c>
      <c r="C271" s="1" t="str">
        <f t="shared" si="43"/>
        <v>21:0716</v>
      </c>
      <c r="D271" s="1" t="str">
        <f t="shared" si="44"/>
        <v>21:0212</v>
      </c>
      <c r="E271" t="s">
        <v>1082</v>
      </c>
      <c r="F271" t="s">
        <v>1083</v>
      </c>
      <c r="H271">
        <v>61.200375000000001</v>
      </c>
      <c r="I271">
        <v>-135.0074937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76</v>
      </c>
      <c r="N271">
        <v>270</v>
      </c>
      <c r="O271">
        <v>48</v>
      </c>
      <c r="P271">
        <v>45</v>
      </c>
      <c r="Q271">
        <v>8</v>
      </c>
      <c r="R271">
        <v>46</v>
      </c>
      <c r="S271">
        <v>11</v>
      </c>
      <c r="T271">
        <v>0.1</v>
      </c>
      <c r="U271">
        <v>260</v>
      </c>
      <c r="V271">
        <v>1.5</v>
      </c>
      <c r="W271">
        <v>0.4</v>
      </c>
      <c r="X271">
        <v>2</v>
      </c>
      <c r="Y271">
        <v>1</v>
      </c>
      <c r="Z271">
        <v>85</v>
      </c>
      <c r="AA271">
        <v>0.2</v>
      </c>
      <c r="AB271">
        <v>16</v>
      </c>
      <c r="AC271">
        <v>511</v>
      </c>
      <c r="AD271">
        <v>82</v>
      </c>
      <c r="AE271">
        <v>7</v>
      </c>
      <c r="AF271">
        <v>2</v>
      </c>
      <c r="AG271">
        <v>1.3</v>
      </c>
      <c r="AH271">
        <v>169</v>
      </c>
    </row>
    <row r="272" spans="1:34" hidden="1" x14ac:dyDescent="0.3">
      <c r="A272" t="s">
        <v>1084</v>
      </c>
      <c r="B272" t="s">
        <v>1085</v>
      </c>
      <c r="C272" s="1" t="str">
        <f t="shared" si="43"/>
        <v>21:0716</v>
      </c>
      <c r="D272" s="1" t="str">
        <f t="shared" si="44"/>
        <v>21:0212</v>
      </c>
      <c r="E272" t="s">
        <v>1086</v>
      </c>
      <c r="F272" t="s">
        <v>1087</v>
      </c>
      <c r="H272">
        <v>61.188888499999997</v>
      </c>
      <c r="I272">
        <v>-135.38883770000001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81</v>
      </c>
      <c r="N272">
        <v>271</v>
      </c>
      <c r="O272">
        <v>78</v>
      </c>
      <c r="P272">
        <v>30</v>
      </c>
      <c r="Q272">
        <v>9</v>
      </c>
      <c r="R272">
        <v>12</v>
      </c>
      <c r="S272">
        <v>6</v>
      </c>
      <c r="T272">
        <v>0.1</v>
      </c>
      <c r="U272">
        <v>404</v>
      </c>
      <c r="V272">
        <v>1.69</v>
      </c>
      <c r="W272">
        <v>0.8</v>
      </c>
      <c r="X272">
        <v>2</v>
      </c>
      <c r="Y272">
        <v>1</v>
      </c>
      <c r="Z272">
        <v>35</v>
      </c>
      <c r="AA272">
        <v>0.3</v>
      </c>
      <c r="AB272">
        <v>3</v>
      </c>
      <c r="AC272">
        <v>861</v>
      </c>
      <c r="AD272">
        <v>26</v>
      </c>
      <c r="AE272">
        <v>17.8</v>
      </c>
      <c r="AF272">
        <v>2</v>
      </c>
      <c r="AG272">
        <v>1.9</v>
      </c>
      <c r="AH272">
        <v>187</v>
      </c>
    </row>
    <row r="273" spans="1:34" hidden="1" x14ac:dyDescent="0.3">
      <c r="A273" t="s">
        <v>1088</v>
      </c>
      <c r="B273" t="s">
        <v>1089</v>
      </c>
      <c r="C273" s="1" t="str">
        <f t="shared" si="43"/>
        <v>21:0716</v>
      </c>
      <c r="D273" s="1" t="str">
        <f t="shared" si="44"/>
        <v>21:0212</v>
      </c>
      <c r="E273" t="s">
        <v>1090</v>
      </c>
      <c r="F273" t="s">
        <v>1091</v>
      </c>
      <c r="H273">
        <v>61.206216499999996</v>
      </c>
      <c r="I273">
        <v>-135.3489467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86</v>
      </c>
      <c r="N273">
        <v>272</v>
      </c>
      <c r="O273">
        <v>83</v>
      </c>
      <c r="P273">
        <v>32</v>
      </c>
      <c r="Q273">
        <v>8</v>
      </c>
      <c r="R273">
        <v>12</v>
      </c>
      <c r="S273">
        <v>6</v>
      </c>
      <c r="T273">
        <v>0.1</v>
      </c>
      <c r="U273">
        <v>419</v>
      </c>
      <c r="V273">
        <v>1.73</v>
      </c>
      <c r="W273">
        <v>0.9</v>
      </c>
      <c r="X273">
        <v>2</v>
      </c>
      <c r="Y273">
        <v>1</v>
      </c>
      <c r="Z273">
        <v>33</v>
      </c>
      <c r="AA273">
        <v>0.1</v>
      </c>
      <c r="AB273">
        <v>0.5</v>
      </c>
      <c r="AC273">
        <v>782</v>
      </c>
      <c r="AD273">
        <v>20</v>
      </c>
      <c r="AE273">
        <v>11.8</v>
      </c>
      <c r="AF273">
        <v>2</v>
      </c>
      <c r="AG273">
        <v>2.2999999999999998</v>
      </c>
      <c r="AH273">
        <v>307</v>
      </c>
    </row>
    <row r="274" spans="1:34" hidden="1" x14ac:dyDescent="0.3">
      <c r="A274" t="s">
        <v>1092</v>
      </c>
      <c r="B274" t="s">
        <v>1093</v>
      </c>
      <c r="C274" s="1" t="str">
        <f t="shared" si="43"/>
        <v>21:0716</v>
      </c>
      <c r="D274" s="1" t="str">
        <f t="shared" si="44"/>
        <v>21:0212</v>
      </c>
      <c r="E274" t="s">
        <v>1094</v>
      </c>
      <c r="F274" t="s">
        <v>1095</v>
      </c>
      <c r="H274">
        <v>61.187829100000002</v>
      </c>
      <c r="I274">
        <v>-135.29683309999999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91</v>
      </c>
      <c r="N274">
        <v>273</v>
      </c>
      <c r="O274">
        <v>19</v>
      </c>
      <c r="P274">
        <v>11</v>
      </c>
      <c r="Q274">
        <v>3</v>
      </c>
      <c r="R274">
        <v>4</v>
      </c>
      <c r="S274">
        <v>2</v>
      </c>
      <c r="T274">
        <v>0.1</v>
      </c>
      <c r="U274">
        <v>89</v>
      </c>
      <c r="V274">
        <v>0.56000000000000005</v>
      </c>
      <c r="W274">
        <v>0.1</v>
      </c>
      <c r="X274">
        <v>0.5</v>
      </c>
      <c r="Y274">
        <v>1</v>
      </c>
      <c r="Z274">
        <v>13</v>
      </c>
      <c r="AA274">
        <v>0.3</v>
      </c>
      <c r="AB274">
        <v>0.5</v>
      </c>
      <c r="AC274">
        <v>1020</v>
      </c>
      <c r="AD274">
        <v>17</v>
      </c>
      <c r="AE274">
        <v>2.6</v>
      </c>
      <c r="AF274">
        <v>2</v>
      </c>
      <c r="AG274">
        <v>2.2000000000000002</v>
      </c>
      <c r="AH274">
        <v>213</v>
      </c>
    </row>
    <row r="275" spans="1:34" hidden="1" x14ac:dyDescent="0.3">
      <c r="A275" t="s">
        <v>1096</v>
      </c>
      <c r="B275" t="s">
        <v>1097</v>
      </c>
      <c r="C275" s="1" t="str">
        <f t="shared" si="43"/>
        <v>21:0716</v>
      </c>
      <c r="D275" s="1" t="str">
        <f t="shared" si="44"/>
        <v>21:0212</v>
      </c>
      <c r="E275" t="s">
        <v>1098</v>
      </c>
      <c r="F275" t="s">
        <v>1099</v>
      </c>
      <c r="H275">
        <v>61.187830699999999</v>
      </c>
      <c r="I275">
        <v>-135.23186659999999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96</v>
      </c>
      <c r="N275">
        <v>274</v>
      </c>
      <c r="O275">
        <v>43</v>
      </c>
      <c r="P275">
        <v>23</v>
      </c>
      <c r="Q275">
        <v>8</v>
      </c>
      <c r="R275">
        <v>15</v>
      </c>
      <c r="S275">
        <v>7</v>
      </c>
      <c r="T275">
        <v>0.1</v>
      </c>
      <c r="U275">
        <v>296</v>
      </c>
      <c r="V275">
        <v>1.54</v>
      </c>
      <c r="W275">
        <v>0.2</v>
      </c>
      <c r="X275">
        <v>2</v>
      </c>
      <c r="Y275">
        <v>1</v>
      </c>
      <c r="Z275">
        <v>13</v>
      </c>
      <c r="AA275">
        <v>0.3</v>
      </c>
      <c r="AB275">
        <v>4</v>
      </c>
      <c r="AC275">
        <v>1070</v>
      </c>
      <c r="AD275">
        <v>30</v>
      </c>
      <c r="AE275">
        <v>6.4</v>
      </c>
      <c r="AF275">
        <v>2</v>
      </c>
      <c r="AG275">
        <v>1.6</v>
      </c>
      <c r="AH275">
        <v>247</v>
      </c>
    </row>
    <row r="276" spans="1:34" hidden="1" x14ac:dyDescent="0.3">
      <c r="A276" t="s">
        <v>1100</v>
      </c>
      <c r="B276" t="s">
        <v>1101</v>
      </c>
      <c r="C276" s="1" t="str">
        <f t="shared" si="43"/>
        <v>21:0716</v>
      </c>
      <c r="D276" s="1" t="str">
        <f t="shared" si="44"/>
        <v>21:0212</v>
      </c>
      <c r="E276" t="s">
        <v>1102</v>
      </c>
      <c r="F276" t="s">
        <v>1103</v>
      </c>
      <c r="H276">
        <v>61.1763063</v>
      </c>
      <c r="I276">
        <v>-135.24539139999999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101</v>
      </c>
      <c r="N276">
        <v>275</v>
      </c>
      <c r="O276">
        <v>62</v>
      </c>
      <c r="P276">
        <v>23</v>
      </c>
      <c r="Q276">
        <v>7</v>
      </c>
      <c r="R276">
        <v>13</v>
      </c>
      <c r="S276">
        <v>6</v>
      </c>
      <c r="T276">
        <v>0.1</v>
      </c>
      <c r="U276">
        <v>472</v>
      </c>
      <c r="V276">
        <v>1.67</v>
      </c>
      <c r="W276">
        <v>0.1</v>
      </c>
      <c r="X276">
        <v>2</v>
      </c>
      <c r="Y276">
        <v>1</v>
      </c>
      <c r="Z276">
        <v>44</v>
      </c>
      <c r="AA276">
        <v>0.3</v>
      </c>
      <c r="AB276">
        <v>1</v>
      </c>
      <c r="AC276">
        <v>910</v>
      </c>
      <c r="AD276">
        <v>36</v>
      </c>
      <c r="AE276">
        <v>7.4</v>
      </c>
      <c r="AF276">
        <v>2</v>
      </c>
      <c r="AG276">
        <v>1.8</v>
      </c>
      <c r="AH276">
        <v>195</v>
      </c>
    </row>
    <row r="277" spans="1:34" hidden="1" x14ac:dyDescent="0.3">
      <c r="A277" t="s">
        <v>1104</v>
      </c>
      <c r="B277" t="s">
        <v>1105</v>
      </c>
      <c r="C277" s="1" t="str">
        <f t="shared" si="43"/>
        <v>21:0716</v>
      </c>
      <c r="D277" s="1" t="str">
        <f t="shared" si="44"/>
        <v>21:0212</v>
      </c>
      <c r="E277" t="s">
        <v>1106</v>
      </c>
      <c r="F277" t="s">
        <v>1107</v>
      </c>
      <c r="H277">
        <v>61.153298300000003</v>
      </c>
      <c r="I277">
        <v>-135.28123629999999</v>
      </c>
      <c r="J277" s="1" t="str">
        <f t="shared" si="45"/>
        <v>NGR bulk stream sediment</v>
      </c>
      <c r="K277" s="1" t="str">
        <f t="shared" si="46"/>
        <v>&lt;177 micron (NGR)</v>
      </c>
      <c r="L277">
        <v>14</v>
      </c>
      <c r="M277" t="s">
        <v>106</v>
      </c>
      <c r="N277">
        <v>276</v>
      </c>
      <c r="O277">
        <v>45</v>
      </c>
      <c r="P277">
        <v>30</v>
      </c>
      <c r="Q277">
        <v>7</v>
      </c>
      <c r="R277">
        <v>15</v>
      </c>
      <c r="S277">
        <v>6</v>
      </c>
      <c r="T277">
        <v>0.1</v>
      </c>
      <c r="U277">
        <v>310</v>
      </c>
      <c r="V277">
        <v>1.07</v>
      </c>
      <c r="W277">
        <v>0.4</v>
      </c>
      <c r="X277">
        <v>2</v>
      </c>
      <c r="Y277">
        <v>1</v>
      </c>
      <c r="Z277">
        <v>36</v>
      </c>
      <c r="AA277">
        <v>0.3</v>
      </c>
      <c r="AB277">
        <v>8</v>
      </c>
      <c r="AC277">
        <v>810</v>
      </c>
      <c r="AD277">
        <v>53</v>
      </c>
      <c r="AE277">
        <v>20.6</v>
      </c>
      <c r="AF277">
        <v>2</v>
      </c>
      <c r="AG277">
        <v>1.8</v>
      </c>
      <c r="AH277">
        <v>184</v>
      </c>
    </row>
    <row r="278" spans="1:34" hidden="1" x14ac:dyDescent="0.3">
      <c r="A278" t="s">
        <v>1108</v>
      </c>
      <c r="B278" t="s">
        <v>1109</v>
      </c>
      <c r="C278" s="1" t="str">
        <f t="shared" si="43"/>
        <v>21:0716</v>
      </c>
      <c r="D278" s="1" t="str">
        <f t="shared" si="44"/>
        <v>21:0212</v>
      </c>
      <c r="E278" t="s">
        <v>1110</v>
      </c>
      <c r="F278" t="s">
        <v>1111</v>
      </c>
      <c r="H278">
        <v>61.111019300000002</v>
      </c>
      <c r="I278">
        <v>-135.21994710000001</v>
      </c>
      <c r="J278" s="1" t="str">
        <f t="shared" si="45"/>
        <v>NGR bulk stream sediment</v>
      </c>
      <c r="K278" s="1" t="str">
        <f t="shared" si="46"/>
        <v>&lt;177 micron (NGR)</v>
      </c>
      <c r="L278">
        <v>14</v>
      </c>
      <c r="M278" t="s">
        <v>111</v>
      </c>
      <c r="N278">
        <v>277</v>
      </c>
      <c r="O278">
        <v>46</v>
      </c>
      <c r="P278">
        <v>19</v>
      </c>
      <c r="Q278">
        <v>7</v>
      </c>
      <c r="R278">
        <v>17</v>
      </c>
      <c r="S278">
        <v>7</v>
      </c>
      <c r="T278">
        <v>0.1</v>
      </c>
      <c r="U278">
        <v>359</v>
      </c>
      <c r="V278">
        <v>1.77</v>
      </c>
      <c r="W278">
        <v>0.1</v>
      </c>
      <c r="X278">
        <v>4</v>
      </c>
      <c r="Y278">
        <v>1</v>
      </c>
      <c r="Z278">
        <v>31</v>
      </c>
      <c r="AA278">
        <v>0.4</v>
      </c>
      <c r="AB278">
        <v>2</v>
      </c>
      <c r="AC278">
        <v>971</v>
      </c>
      <c r="AD278">
        <v>43</v>
      </c>
      <c r="AE278">
        <v>3.4</v>
      </c>
      <c r="AF278">
        <v>2</v>
      </c>
      <c r="AG278">
        <v>2.2000000000000002</v>
      </c>
      <c r="AH278">
        <v>257</v>
      </c>
    </row>
    <row r="279" spans="1:34" hidden="1" x14ac:dyDescent="0.3">
      <c r="A279" t="s">
        <v>1112</v>
      </c>
      <c r="B279" t="s">
        <v>1113</v>
      </c>
      <c r="C279" s="1" t="str">
        <f t="shared" si="43"/>
        <v>21:0716</v>
      </c>
      <c r="D279" s="1" t="str">
        <f t="shared" si="44"/>
        <v>21:0212</v>
      </c>
      <c r="E279" t="s">
        <v>1114</v>
      </c>
      <c r="F279" t="s">
        <v>1115</v>
      </c>
      <c r="H279">
        <v>61.091049300000002</v>
      </c>
      <c r="I279">
        <v>-135.2924557</v>
      </c>
      <c r="J279" s="1" t="str">
        <f t="shared" si="45"/>
        <v>NGR bulk stream sediment</v>
      </c>
      <c r="K279" s="1" t="str">
        <f t="shared" si="46"/>
        <v>&lt;177 micron (NGR)</v>
      </c>
      <c r="L279">
        <v>14</v>
      </c>
      <c r="M279" t="s">
        <v>116</v>
      </c>
      <c r="N279">
        <v>278</v>
      </c>
      <c r="O279">
        <v>46</v>
      </c>
      <c r="P279">
        <v>41</v>
      </c>
      <c r="Q279">
        <v>8</v>
      </c>
      <c r="R279">
        <v>23</v>
      </c>
      <c r="S279">
        <v>5</v>
      </c>
      <c r="T279">
        <v>0.1</v>
      </c>
      <c r="U279">
        <v>561</v>
      </c>
      <c r="V279">
        <v>0.95</v>
      </c>
      <c r="W279">
        <v>0.4</v>
      </c>
      <c r="X279">
        <v>2</v>
      </c>
      <c r="Y279">
        <v>1</v>
      </c>
      <c r="Z279">
        <v>37</v>
      </c>
      <c r="AA279">
        <v>0.4</v>
      </c>
      <c r="AB279">
        <v>12</v>
      </c>
      <c r="AC279">
        <v>871</v>
      </c>
      <c r="AD279">
        <v>51</v>
      </c>
      <c r="AE279">
        <v>19.2</v>
      </c>
      <c r="AF279">
        <v>2</v>
      </c>
      <c r="AG279">
        <v>2.2000000000000002</v>
      </c>
      <c r="AH279">
        <v>239</v>
      </c>
    </row>
    <row r="280" spans="1:34" hidden="1" x14ac:dyDescent="0.3">
      <c r="A280" t="s">
        <v>1116</v>
      </c>
      <c r="B280" t="s">
        <v>1117</v>
      </c>
      <c r="C280" s="1" t="str">
        <f t="shared" si="43"/>
        <v>21:0716</v>
      </c>
      <c r="D280" s="1" t="str">
        <f t="shared" si="44"/>
        <v>21:0212</v>
      </c>
      <c r="E280" t="s">
        <v>1118</v>
      </c>
      <c r="F280" t="s">
        <v>1119</v>
      </c>
      <c r="H280">
        <v>61.069612999999997</v>
      </c>
      <c r="I280">
        <v>-135.3263886</v>
      </c>
      <c r="J280" s="1" t="str">
        <f t="shared" si="45"/>
        <v>NGR bulk stream sediment</v>
      </c>
      <c r="K280" s="1" t="str">
        <f t="shared" si="46"/>
        <v>&lt;177 micron (NGR)</v>
      </c>
      <c r="L280">
        <v>14</v>
      </c>
      <c r="M280" t="s">
        <v>126</v>
      </c>
      <c r="N280">
        <v>279</v>
      </c>
      <c r="O280">
        <v>17</v>
      </c>
      <c r="P280">
        <v>23</v>
      </c>
      <c r="Q280">
        <v>4</v>
      </c>
      <c r="R280">
        <v>5</v>
      </c>
      <c r="S280">
        <v>3</v>
      </c>
      <c r="T280">
        <v>0.1</v>
      </c>
      <c r="U280">
        <v>363</v>
      </c>
      <c r="V280">
        <v>0.44</v>
      </c>
      <c r="W280">
        <v>0.2</v>
      </c>
      <c r="X280">
        <v>1</v>
      </c>
      <c r="Y280">
        <v>1</v>
      </c>
      <c r="Z280">
        <v>12</v>
      </c>
      <c r="AA280">
        <v>0.2</v>
      </c>
      <c r="AB280">
        <v>8</v>
      </c>
      <c r="AC280">
        <v>756</v>
      </c>
      <c r="AD280">
        <v>17</v>
      </c>
      <c r="AE280">
        <v>17.600000000000001</v>
      </c>
      <c r="AF280">
        <v>2</v>
      </c>
      <c r="AG280">
        <v>4.2</v>
      </c>
      <c r="AH280">
        <v>311</v>
      </c>
    </row>
    <row r="281" spans="1:34" hidden="1" x14ac:dyDescent="0.3">
      <c r="A281" t="s">
        <v>1120</v>
      </c>
      <c r="B281" t="s">
        <v>1121</v>
      </c>
      <c r="C281" s="1" t="str">
        <f t="shared" si="43"/>
        <v>21:0716</v>
      </c>
      <c r="D281" s="1" t="str">
        <f t="shared" si="44"/>
        <v>21:0212</v>
      </c>
      <c r="E281" t="s">
        <v>1122</v>
      </c>
      <c r="F281" t="s">
        <v>1123</v>
      </c>
      <c r="H281">
        <v>61.046830900000003</v>
      </c>
      <c r="I281">
        <v>-135.33220850000001</v>
      </c>
      <c r="J281" s="1" t="str">
        <f t="shared" si="45"/>
        <v>NGR bulk stream sediment</v>
      </c>
      <c r="K281" s="1" t="str">
        <f t="shared" si="46"/>
        <v>&lt;177 micron (NGR)</v>
      </c>
      <c r="L281">
        <v>14</v>
      </c>
      <c r="M281" t="s">
        <v>131</v>
      </c>
      <c r="N281">
        <v>280</v>
      </c>
      <c r="O281">
        <v>27</v>
      </c>
      <c r="P281">
        <v>33</v>
      </c>
      <c r="Q281">
        <v>4</v>
      </c>
      <c r="R281">
        <v>10</v>
      </c>
      <c r="S281">
        <v>3</v>
      </c>
      <c r="T281">
        <v>0.1</v>
      </c>
      <c r="U281">
        <v>95</v>
      </c>
      <c r="V281">
        <v>0.37</v>
      </c>
      <c r="W281">
        <v>0.2</v>
      </c>
      <c r="X281">
        <v>1</v>
      </c>
      <c r="Y281">
        <v>2</v>
      </c>
      <c r="Z281">
        <v>12</v>
      </c>
      <c r="AA281">
        <v>0.4</v>
      </c>
      <c r="AB281">
        <v>6</v>
      </c>
      <c r="AC281">
        <v>316</v>
      </c>
      <c r="AD281">
        <v>43</v>
      </c>
      <c r="AE281">
        <v>57.1</v>
      </c>
      <c r="AF281">
        <v>2</v>
      </c>
      <c r="AG281">
        <v>8.1999999999999993</v>
      </c>
      <c r="AH281">
        <v>143</v>
      </c>
    </row>
    <row r="282" spans="1:34" hidden="1" x14ac:dyDescent="0.3">
      <c r="A282" t="s">
        <v>1124</v>
      </c>
      <c r="B282" t="s">
        <v>1125</v>
      </c>
      <c r="C282" s="1" t="str">
        <f t="shared" si="43"/>
        <v>21:0716</v>
      </c>
      <c r="D282" s="1" t="str">
        <f t="shared" si="44"/>
        <v>21:0212</v>
      </c>
      <c r="E282" t="s">
        <v>1126</v>
      </c>
      <c r="F282" t="s">
        <v>1127</v>
      </c>
      <c r="H282">
        <v>61.054216599999997</v>
      </c>
      <c r="I282">
        <v>-135.40563059999999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38</v>
      </c>
      <c r="N282">
        <v>281</v>
      </c>
      <c r="O282">
        <v>64</v>
      </c>
      <c r="P282">
        <v>18</v>
      </c>
      <c r="Q282">
        <v>8</v>
      </c>
      <c r="R282">
        <v>10</v>
      </c>
      <c r="S282">
        <v>6</v>
      </c>
      <c r="T282">
        <v>0.1</v>
      </c>
      <c r="U282">
        <v>216</v>
      </c>
      <c r="V282">
        <v>1.77</v>
      </c>
      <c r="W282">
        <v>0.1</v>
      </c>
      <c r="X282">
        <v>5</v>
      </c>
      <c r="Y282">
        <v>1</v>
      </c>
      <c r="Z282">
        <v>36</v>
      </c>
      <c r="AA282">
        <v>0.4</v>
      </c>
      <c r="AB282">
        <v>0.5</v>
      </c>
      <c r="AC282">
        <v>1030</v>
      </c>
      <c r="AD282">
        <v>17</v>
      </c>
      <c r="AE282">
        <v>7.4</v>
      </c>
      <c r="AF282">
        <v>2</v>
      </c>
      <c r="AG282">
        <v>3.2</v>
      </c>
      <c r="AH282">
        <v>222</v>
      </c>
    </row>
    <row r="283" spans="1:34" hidden="1" x14ac:dyDescent="0.3">
      <c r="A283" t="s">
        <v>1128</v>
      </c>
      <c r="B283" t="s">
        <v>1129</v>
      </c>
      <c r="C283" s="1" t="str">
        <f t="shared" si="43"/>
        <v>21:0716</v>
      </c>
      <c r="D283" s="1" t="str">
        <f t="shared" si="44"/>
        <v>21:0212</v>
      </c>
      <c r="E283" t="s">
        <v>1130</v>
      </c>
      <c r="F283" t="s">
        <v>1131</v>
      </c>
      <c r="H283">
        <v>61.041223600000002</v>
      </c>
      <c r="I283">
        <v>-135.28758880000001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43</v>
      </c>
      <c r="N283">
        <v>282</v>
      </c>
      <c r="O283">
        <v>118</v>
      </c>
      <c r="P283">
        <v>38</v>
      </c>
      <c r="Q283">
        <v>8</v>
      </c>
      <c r="R283">
        <v>18</v>
      </c>
      <c r="S283">
        <v>5</v>
      </c>
      <c r="T283">
        <v>0.1</v>
      </c>
      <c r="U283">
        <v>179</v>
      </c>
      <c r="V283">
        <v>1.01</v>
      </c>
      <c r="W283">
        <v>1.5</v>
      </c>
      <c r="X283">
        <v>2</v>
      </c>
      <c r="Y283">
        <v>1</v>
      </c>
      <c r="Z283">
        <v>20</v>
      </c>
      <c r="AA283">
        <v>0.4</v>
      </c>
      <c r="AB283">
        <v>6</v>
      </c>
      <c r="AC283">
        <v>830</v>
      </c>
      <c r="AD283">
        <v>26</v>
      </c>
      <c r="AE283">
        <v>22.9</v>
      </c>
      <c r="AF283">
        <v>2</v>
      </c>
      <c r="AG283">
        <v>3.3</v>
      </c>
      <c r="AH283">
        <v>291</v>
      </c>
    </row>
    <row r="284" spans="1:34" hidden="1" x14ac:dyDescent="0.3">
      <c r="A284" t="s">
        <v>1132</v>
      </c>
      <c r="B284" t="s">
        <v>1133</v>
      </c>
      <c r="C284" s="1" t="str">
        <f t="shared" si="43"/>
        <v>21:0716</v>
      </c>
      <c r="D284" s="1" t="str">
        <f t="shared" si="44"/>
        <v>21:0212</v>
      </c>
      <c r="E284" t="s">
        <v>1126</v>
      </c>
      <c r="F284" t="s">
        <v>1134</v>
      </c>
      <c r="H284">
        <v>61.054216599999997</v>
      </c>
      <c r="I284">
        <v>-135.40563059999999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67</v>
      </c>
      <c r="N284">
        <v>283</v>
      </c>
      <c r="O284">
        <v>66</v>
      </c>
      <c r="P284">
        <v>19</v>
      </c>
      <c r="Q284">
        <v>8</v>
      </c>
      <c r="R284">
        <v>11</v>
      </c>
      <c r="S284">
        <v>6</v>
      </c>
      <c r="T284">
        <v>0.1</v>
      </c>
      <c r="U284">
        <v>231</v>
      </c>
      <c r="V284">
        <v>1.84</v>
      </c>
      <c r="W284">
        <v>0.2</v>
      </c>
      <c r="X284">
        <v>5</v>
      </c>
      <c r="Y284">
        <v>1</v>
      </c>
      <c r="Z284">
        <v>37</v>
      </c>
      <c r="AA284">
        <v>0.4</v>
      </c>
      <c r="AB284">
        <v>1</v>
      </c>
      <c r="AC284">
        <v>977</v>
      </c>
      <c r="AD284">
        <v>20</v>
      </c>
      <c r="AE284">
        <v>7.2</v>
      </c>
      <c r="AF284">
        <v>2</v>
      </c>
      <c r="AG284">
        <v>3.3</v>
      </c>
      <c r="AH284">
        <v>180</v>
      </c>
    </row>
    <row r="285" spans="1:34" hidden="1" x14ac:dyDescent="0.3">
      <c r="A285" t="s">
        <v>1135</v>
      </c>
      <c r="B285" t="s">
        <v>1136</v>
      </c>
      <c r="C285" s="1" t="str">
        <f t="shared" si="43"/>
        <v>21:0716</v>
      </c>
      <c r="D285" s="1" t="str">
        <f t="shared" si="44"/>
        <v>21:0212</v>
      </c>
      <c r="E285" t="s">
        <v>1126</v>
      </c>
      <c r="F285" t="s">
        <v>1137</v>
      </c>
      <c r="H285">
        <v>61.054216599999997</v>
      </c>
      <c r="I285">
        <v>-135.40563059999999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71</v>
      </c>
      <c r="N285">
        <v>284</v>
      </c>
      <c r="O285">
        <v>63</v>
      </c>
      <c r="P285">
        <v>17</v>
      </c>
      <c r="Q285">
        <v>8</v>
      </c>
      <c r="R285">
        <v>9</v>
      </c>
      <c r="S285">
        <v>6</v>
      </c>
      <c r="T285">
        <v>0.1</v>
      </c>
      <c r="U285">
        <v>268</v>
      </c>
      <c r="V285">
        <v>1.75</v>
      </c>
      <c r="W285">
        <v>0.1</v>
      </c>
      <c r="X285">
        <v>5</v>
      </c>
      <c r="Y285">
        <v>1</v>
      </c>
      <c r="Z285">
        <v>39</v>
      </c>
      <c r="AA285">
        <v>0.5</v>
      </c>
      <c r="AB285">
        <v>0.5</v>
      </c>
      <c r="AC285">
        <v>1040</v>
      </c>
      <c r="AD285">
        <v>17</v>
      </c>
      <c r="AE285">
        <v>8</v>
      </c>
      <c r="AF285">
        <v>2</v>
      </c>
      <c r="AG285">
        <v>2.7</v>
      </c>
      <c r="AH285">
        <v>208</v>
      </c>
    </row>
    <row r="286" spans="1:34" hidden="1" x14ac:dyDescent="0.3">
      <c r="A286" t="s">
        <v>1138</v>
      </c>
      <c r="B286" t="s">
        <v>1139</v>
      </c>
      <c r="C286" s="1" t="str">
        <f t="shared" si="43"/>
        <v>21:0716</v>
      </c>
      <c r="D286" s="1" t="str">
        <f t="shared" si="44"/>
        <v>21:0212</v>
      </c>
      <c r="E286" t="s">
        <v>1140</v>
      </c>
      <c r="F286" t="s">
        <v>1141</v>
      </c>
      <c r="H286">
        <v>61.051181399999997</v>
      </c>
      <c r="I286">
        <v>-135.42624119999999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48</v>
      </c>
      <c r="N286">
        <v>285</v>
      </c>
      <c r="O286">
        <v>93</v>
      </c>
      <c r="P286">
        <v>29</v>
      </c>
      <c r="Q286">
        <v>11</v>
      </c>
      <c r="R286">
        <v>13</v>
      </c>
      <c r="S286">
        <v>8</v>
      </c>
      <c r="T286">
        <v>0.1</v>
      </c>
      <c r="U286">
        <v>578</v>
      </c>
      <c r="V286">
        <v>2.34</v>
      </c>
      <c r="W286">
        <v>0.2</v>
      </c>
      <c r="X286">
        <v>8</v>
      </c>
      <c r="Y286">
        <v>1</v>
      </c>
      <c r="Z286">
        <v>51</v>
      </c>
      <c r="AA286">
        <v>0.6</v>
      </c>
      <c r="AB286">
        <v>3</v>
      </c>
      <c r="AC286">
        <v>1100</v>
      </c>
      <c r="AD286">
        <v>36</v>
      </c>
      <c r="AE286">
        <v>11.2</v>
      </c>
      <c r="AF286">
        <v>2</v>
      </c>
      <c r="AG286">
        <v>2.7</v>
      </c>
      <c r="AH286">
        <v>191</v>
      </c>
    </row>
    <row r="287" spans="1:34" hidden="1" x14ac:dyDescent="0.3">
      <c r="A287" t="s">
        <v>1142</v>
      </c>
      <c r="B287" t="s">
        <v>1143</v>
      </c>
      <c r="C287" s="1" t="str">
        <f t="shared" si="43"/>
        <v>21:0716</v>
      </c>
      <c r="D287" s="1" t="str">
        <f t="shared" si="44"/>
        <v>21:0212</v>
      </c>
      <c r="E287" t="s">
        <v>1144</v>
      </c>
      <c r="F287" t="s">
        <v>1145</v>
      </c>
      <c r="H287">
        <v>61.077974699999999</v>
      </c>
      <c r="I287">
        <v>-135.43082799999999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53</v>
      </c>
      <c r="N287">
        <v>286</v>
      </c>
      <c r="O287">
        <v>52</v>
      </c>
      <c r="P287">
        <v>16</v>
      </c>
      <c r="Q287">
        <v>8</v>
      </c>
      <c r="R287">
        <v>13</v>
      </c>
      <c r="S287">
        <v>5</v>
      </c>
      <c r="T287">
        <v>0.1</v>
      </c>
      <c r="U287">
        <v>174</v>
      </c>
      <c r="V287">
        <v>1.84</v>
      </c>
      <c r="W287">
        <v>0.2</v>
      </c>
      <c r="X287">
        <v>4</v>
      </c>
      <c r="Y287">
        <v>1</v>
      </c>
      <c r="Z287">
        <v>39</v>
      </c>
      <c r="AA287">
        <v>0.3</v>
      </c>
      <c r="AB287">
        <v>1</v>
      </c>
      <c r="AC287">
        <v>976</v>
      </c>
      <c r="AD287">
        <v>29</v>
      </c>
      <c r="AE287">
        <v>8.9</v>
      </c>
      <c r="AF287">
        <v>2</v>
      </c>
      <c r="AG287">
        <v>3.9</v>
      </c>
      <c r="AH287">
        <v>233</v>
      </c>
    </row>
    <row r="288" spans="1:34" hidden="1" x14ac:dyDescent="0.3">
      <c r="A288" t="s">
        <v>1146</v>
      </c>
      <c r="B288" t="s">
        <v>1147</v>
      </c>
      <c r="C288" s="1" t="str">
        <f t="shared" si="43"/>
        <v>21:0716</v>
      </c>
      <c r="D288" s="1" t="str">
        <f t="shared" si="44"/>
        <v>21:0212</v>
      </c>
      <c r="E288" t="s">
        <v>1148</v>
      </c>
      <c r="F288" t="s">
        <v>1149</v>
      </c>
      <c r="H288">
        <v>61.110105900000001</v>
      </c>
      <c r="I288">
        <v>-135.3802239</v>
      </c>
      <c r="J288" s="1" t="str">
        <f t="shared" si="45"/>
        <v>NGR bulk stream sediment</v>
      </c>
      <c r="K288" s="1" t="str">
        <f t="shared" si="46"/>
        <v>&lt;177 micron (NGR)</v>
      </c>
      <c r="L288">
        <v>15</v>
      </c>
      <c r="M288" t="s">
        <v>58</v>
      </c>
      <c r="N288">
        <v>287</v>
      </c>
      <c r="O288">
        <v>36</v>
      </c>
      <c r="P288">
        <v>13</v>
      </c>
      <c r="Q288">
        <v>8</v>
      </c>
      <c r="R288">
        <v>10</v>
      </c>
      <c r="S288">
        <v>6</v>
      </c>
      <c r="T288">
        <v>0.1</v>
      </c>
      <c r="U288">
        <v>210</v>
      </c>
      <c r="V288">
        <v>1.71</v>
      </c>
      <c r="W288">
        <v>0.1</v>
      </c>
      <c r="X288">
        <v>4</v>
      </c>
      <c r="Y288">
        <v>1</v>
      </c>
      <c r="Z288">
        <v>29</v>
      </c>
      <c r="AA288">
        <v>0.3</v>
      </c>
      <c r="AB288">
        <v>0.5</v>
      </c>
      <c r="AC288">
        <v>1060</v>
      </c>
      <c r="AD288">
        <v>20</v>
      </c>
      <c r="AE288">
        <v>1.8</v>
      </c>
      <c r="AF288">
        <v>2</v>
      </c>
      <c r="AG288">
        <v>2.1</v>
      </c>
      <c r="AH288">
        <v>192</v>
      </c>
    </row>
    <row r="289" spans="1:34" hidden="1" x14ac:dyDescent="0.3">
      <c r="A289" t="s">
        <v>1150</v>
      </c>
      <c r="B289" t="s">
        <v>1151</v>
      </c>
      <c r="C289" s="1" t="str">
        <f t="shared" si="43"/>
        <v>21:0716</v>
      </c>
      <c r="D289" s="1" t="str">
        <f t="shared" si="44"/>
        <v>21:0212</v>
      </c>
      <c r="E289" t="s">
        <v>1152</v>
      </c>
      <c r="F289" t="s">
        <v>1153</v>
      </c>
      <c r="H289">
        <v>61.129535300000001</v>
      </c>
      <c r="I289">
        <v>-135.40147379999999</v>
      </c>
      <c r="J289" s="1" t="str">
        <f t="shared" si="45"/>
        <v>NGR bulk stream sediment</v>
      </c>
      <c r="K289" s="1" t="str">
        <f t="shared" si="46"/>
        <v>&lt;177 micron (NGR)</v>
      </c>
      <c r="L289">
        <v>15</v>
      </c>
      <c r="M289" t="s">
        <v>63</v>
      </c>
      <c r="N289">
        <v>288</v>
      </c>
      <c r="O289">
        <v>46</v>
      </c>
      <c r="P289">
        <v>15</v>
      </c>
      <c r="Q289">
        <v>7</v>
      </c>
      <c r="R289">
        <v>14</v>
      </c>
      <c r="S289">
        <v>6</v>
      </c>
      <c r="T289">
        <v>0.1</v>
      </c>
      <c r="U289">
        <v>127</v>
      </c>
      <c r="V289">
        <v>1.43</v>
      </c>
      <c r="W289">
        <v>0.1</v>
      </c>
      <c r="X289">
        <v>2</v>
      </c>
      <c r="Y289">
        <v>1</v>
      </c>
      <c r="Z289">
        <v>35</v>
      </c>
      <c r="AA289">
        <v>0.3</v>
      </c>
      <c r="AB289">
        <v>1</v>
      </c>
      <c r="AC289">
        <v>1110</v>
      </c>
      <c r="AD289">
        <v>30</v>
      </c>
      <c r="AE289">
        <v>5</v>
      </c>
      <c r="AF289">
        <v>2</v>
      </c>
      <c r="AG289">
        <v>2.2999999999999998</v>
      </c>
      <c r="AH289">
        <v>256</v>
      </c>
    </row>
    <row r="290" spans="1:34" hidden="1" x14ac:dyDescent="0.3">
      <c r="A290" t="s">
        <v>1154</v>
      </c>
      <c r="B290" t="s">
        <v>1155</v>
      </c>
      <c r="C290" s="1" t="str">
        <f t="shared" si="43"/>
        <v>21:0716</v>
      </c>
      <c r="D290" s="1" t="str">
        <f t="shared" si="44"/>
        <v>21:0212</v>
      </c>
      <c r="E290" t="s">
        <v>1156</v>
      </c>
      <c r="F290" t="s">
        <v>1157</v>
      </c>
      <c r="H290">
        <v>61.170349100000003</v>
      </c>
      <c r="I290">
        <v>-135.4042613</v>
      </c>
      <c r="J290" s="1" t="str">
        <f t="shared" si="45"/>
        <v>NGR bulk stream sediment</v>
      </c>
      <c r="K290" s="1" t="str">
        <f t="shared" si="46"/>
        <v>&lt;177 micron (NGR)</v>
      </c>
      <c r="L290">
        <v>15</v>
      </c>
      <c r="M290" t="s">
        <v>76</v>
      </c>
      <c r="N290">
        <v>289</v>
      </c>
      <c r="O290">
        <v>45</v>
      </c>
      <c r="P290">
        <v>16</v>
      </c>
      <c r="Q290">
        <v>8</v>
      </c>
      <c r="R290">
        <v>13</v>
      </c>
      <c r="S290">
        <v>6</v>
      </c>
      <c r="T290">
        <v>0.1</v>
      </c>
      <c r="U290">
        <v>282</v>
      </c>
      <c r="V290">
        <v>1.56</v>
      </c>
      <c r="W290">
        <v>0.1</v>
      </c>
      <c r="X290">
        <v>3</v>
      </c>
      <c r="Y290">
        <v>1</v>
      </c>
      <c r="Z290">
        <v>37</v>
      </c>
      <c r="AA290">
        <v>0.4</v>
      </c>
      <c r="AB290">
        <v>2</v>
      </c>
      <c r="AC290">
        <v>1000</v>
      </c>
      <c r="AD290">
        <v>50</v>
      </c>
      <c r="AE290">
        <v>5.8</v>
      </c>
      <c r="AF290">
        <v>2</v>
      </c>
      <c r="AG290">
        <v>2.4</v>
      </c>
      <c r="AH290">
        <v>225</v>
      </c>
    </row>
    <row r="291" spans="1:34" hidden="1" x14ac:dyDescent="0.3">
      <c r="A291" t="s">
        <v>1158</v>
      </c>
      <c r="B291" t="s">
        <v>1159</v>
      </c>
      <c r="C291" s="1" t="str">
        <f t="shared" si="43"/>
        <v>21:0716</v>
      </c>
      <c r="D291" s="1" t="str">
        <f t="shared" si="44"/>
        <v>21:0212</v>
      </c>
      <c r="E291" t="s">
        <v>1160</v>
      </c>
      <c r="F291" t="s">
        <v>1161</v>
      </c>
      <c r="H291">
        <v>61.154642899999999</v>
      </c>
      <c r="I291">
        <v>-135.4400493</v>
      </c>
      <c r="J291" s="1" t="str">
        <f t="shared" si="45"/>
        <v>NGR bulk stream sediment</v>
      </c>
      <c r="K291" s="1" t="str">
        <f t="shared" si="46"/>
        <v>&lt;177 micron (NGR)</v>
      </c>
      <c r="L291">
        <v>15</v>
      </c>
      <c r="M291" t="s">
        <v>81</v>
      </c>
      <c r="N291">
        <v>290</v>
      </c>
      <c r="O291">
        <v>57</v>
      </c>
      <c r="P291">
        <v>24</v>
      </c>
      <c r="Q291">
        <v>9</v>
      </c>
      <c r="R291">
        <v>9</v>
      </c>
      <c r="S291">
        <v>6</v>
      </c>
      <c r="T291">
        <v>0.1</v>
      </c>
      <c r="U291">
        <v>298</v>
      </c>
      <c r="V291">
        <v>1.68</v>
      </c>
      <c r="W291">
        <v>0.1</v>
      </c>
      <c r="X291">
        <v>3</v>
      </c>
      <c r="Y291">
        <v>1</v>
      </c>
      <c r="Z291">
        <v>21</v>
      </c>
      <c r="AA291">
        <v>0.3</v>
      </c>
      <c r="AB291">
        <v>3</v>
      </c>
      <c r="AC291">
        <v>847</v>
      </c>
      <c r="AD291">
        <v>277</v>
      </c>
      <c r="AE291">
        <v>14.2</v>
      </c>
      <c r="AF291">
        <v>2</v>
      </c>
      <c r="AG291">
        <v>2.1</v>
      </c>
      <c r="AH291">
        <v>271</v>
      </c>
    </row>
    <row r="292" spans="1:34" hidden="1" x14ac:dyDescent="0.3">
      <c r="A292" t="s">
        <v>1162</v>
      </c>
      <c r="B292" t="s">
        <v>1163</v>
      </c>
      <c r="C292" s="1" t="str">
        <f t="shared" si="43"/>
        <v>21:0716</v>
      </c>
      <c r="D292" s="1" t="str">
        <f t="shared" si="44"/>
        <v>21:0212</v>
      </c>
      <c r="E292" t="s">
        <v>1164</v>
      </c>
      <c r="F292" t="s">
        <v>1165</v>
      </c>
      <c r="H292">
        <v>61.175317800000002</v>
      </c>
      <c r="I292">
        <v>-135.49241380000001</v>
      </c>
      <c r="J292" s="1" t="str">
        <f t="shared" si="45"/>
        <v>NGR bulk stream sediment</v>
      </c>
      <c r="K292" s="1" t="str">
        <f t="shared" si="46"/>
        <v>&lt;177 micron (NGR)</v>
      </c>
      <c r="L292">
        <v>15</v>
      </c>
      <c r="M292" t="s">
        <v>86</v>
      </c>
      <c r="N292">
        <v>291</v>
      </c>
      <c r="O292">
        <v>36</v>
      </c>
      <c r="P292">
        <v>23</v>
      </c>
      <c r="Q292">
        <v>9</v>
      </c>
      <c r="R292">
        <v>11</v>
      </c>
      <c r="S292">
        <v>6</v>
      </c>
      <c r="T292">
        <v>0.1</v>
      </c>
      <c r="U292">
        <v>406</v>
      </c>
      <c r="V292">
        <v>1.76</v>
      </c>
      <c r="W292">
        <v>0.2</v>
      </c>
      <c r="X292">
        <v>4</v>
      </c>
      <c r="Y292">
        <v>1</v>
      </c>
      <c r="Z292">
        <v>34</v>
      </c>
      <c r="AA292">
        <v>0.4</v>
      </c>
      <c r="AB292">
        <v>3</v>
      </c>
      <c r="AC292">
        <v>979</v>
      </c>
      <c r="AD292">
        <v>122</v>
      </c>
      <c r="AE292">
        <v>13</v>
      </c>
      <c r="AF292">
        <v>2</v>
      </c>
      <c r="AG292">
        <v>2.6</v>
      </c>
      <c r="AH292">
        <v>198</v>
      </c>
    </row>
    <row r="293" spans="1:34" hidden="1" x14ac:dyDescent="0.3">
      <c r="A293" t="s">
        <v>1166</v>
      </c>
      <c r="B293" t="s">
        <v>1167</v>
      </c>
      <c r="C293" s="1" t="str">
        <f t="shared" si="43"/>
        <v>21:0716</v>
      </c>
      <c r="D293" s="1" t="str">
        <f t="shared" si="44"/>
        <v>21:0212</v>
      </c>
      <c r="E293" t="s">
        <v>1168</v>
      </c>
      <c r="F293" t="s">
        <v>1169</v>
      </c>
      <c r="H293">
        <v>61.199562499999999</v>
      </c>
      <c r="I293">
        <v>-135.44711369999999</v>
      </c>
      <c r="J293" s="1" t="str">
        <f t="shared" si="45"/>
        <v>NGR bulk stream sediment</v>
      </c>
      <c r="K293" s="1" t="str">
        <f t="shared" si="46"/>
        <v>&lt;177 micron (NGR)</v>
      </c>
      <c r="L293">
        <v>15</v>
      </c>
      <c r="M293" t="s">
        <v>91</v>
      </c>
      <c r="N293">
        <v>292</v>
      </c>
      <c r="O293">
        <v>31</v>
      </c>
      <c r="P293">
        <v>8</v>
      </c>
      <c r="Q293">
        <v>6</v>
      </c>
      <c r="R293">
        <v>11</v>
      </c>
      <c r="S293">
        <v>5</v>
      </c>
      <c r="T293">
        <v>0.1</v>
      </c>
      <c r="U293">
        <v>383</v>
      </c>
      <c r="V293">
        <v>1.45</v>
      </c>
      <c r="W293">
        <v>0.1</v>
      </c>
      <c r="X293">
        <v>4</v>
      </c>
      <c r="Y293">
        <v>1</v>
      </c>
      <c r="Z293">
        <v>28</v>
      </c>
      <c r="AA293">
        <v>0.3</v>
      </c>
      <c r="AB293">
        <v>2</v>
      </c>
      <c r="AC293">
        <v>1020</v>
      </c>
      <c r="AD293">
        <v>26</v>
      </c>
      <c r="AE293">
        <v>3</v>
      </c>
      <c r="AF293">
        <v>2</v>
      </c>
      <c r="AG293">
        <v>3.1</v>
      </c>
      <c r="AH293">
        <v>192</v>
      </c>
    </row>
    <row r="294" spans="1:34" hidden="1" x14ac:dyDescent="0.3">
      <c r="A294" t="s">
        <v>1170</v>
      </c>
      <c r="B294" t="s">
        <v>1171</v>
      </c>
      <c r="C294" s="1" t="str">
        <f t="shared" si="43"/>
        <v>21:0716</v>
      </c>
      <c r="D294" s="1" t="str">
        <f>HYPERLINK("https://geochem.nrcan.gc.ca/cdogs/content/svy/svy_e.htm", "")</f>
        <v/>
      </c>
      <c r="G294" s="1" t="str">
        <f>HYPERLINK("https://geochem.nrcan.gc.ca/cdogs/content/cr_/cr_00078_e.htm", "78")</f>
        <v>78</v>
      </c>
      <c r="J294" t="s">
        <v>119</v>
      </c>
      <c r="K294" t="s">
        <v>120</v>
      </c>
      <c r="L294">
        <v>15</v>
      </c>
      <c r="M294" t="s">
        <v>121</v>
      </c>
      <c r="N294">
        <v>293</v>
      </c>
      <c r="O294">
        <v>89</v>
      </c>
      <c r="P294">
        <v>34</v>
      </c>
      <c r="Q294">
        <v>20</v>
      </c>
      <c r="R294">
        <v>247</v>
      </c>
      <c r="S294">
        <v>21</v>
      </c>
      <c r="T294">
        <v>0.1</v>
      </c>
      <c r="U294">
        <v>457</v>
      </c>
      <c r="V294">
        <v>2.81</v>
      </c>
      <c r="W294">
        <v>0.6</v>
      </c>
      <c r="X294">
        <v>25</v>
      </c>
      <c r="Y294">
        <v>4</v>
      </c>
      <c r="Z294">
        <v>52</v>
      </c>
      <c r="AA294">
        <v>1</v>
      </c>
      <c r="AB294">
        <v>5</v>
      </c>
      <c r="AC294">
        <v>735</v>
      </c>
      <c r="AD294">
        <v>20</v>
      </c>
      <c r="AE294">
        <v>2.8</v>
      </c>
      <c r="AF294">
        <v>2</v>
      </c>
      <c r="AG294">
        <v>11.2</v>
      </c>
      <c r="AH294">
        <v>584</v>
      </c>
    </row>
    <row r="295" spans="1:34" hidden="1" x14ac:dyDescent="0.3">
      <c r="A295" t="s">
        <v>1172</v>
      </c>
      <c r="B295" t="s">
        <v>1173</v>
      </c>
      <c r="C295" s="1" t="str">
        <f t="shared" si="43"/>
        <v>21:0716</v>
      </c>
      <c r="D295" s="1" t="str">
        <f t="shared" ref="D295:D307" si="47">HYPERLINK("https://geochem.nrcan.gc.ca/cdogs/content/svy/svy210212_e.htm", "21:0212")</f>
        <v>21:0212</v>
      </c>
      <c r="E295" t="s">
        <v>1174</v>
      </c>
      <c r="F295" t="s">
        <v>1175</v>
      </c>
      <c r="H295">
        <v>61.221093699999997</v>
      </c>
      <c r="I295">
        <v>-135.4676206</v>
      </c>
      <c r="J295" s="1" t="str">
        <f t="shared" ref="J295:J307" si="48">HYPERLINK("https://geochem.nrcan.gc.ca/cdogs/content/kwd/kwd020030_e.htm", "NGR bulk stream sediment")</f>
        <v>NGR bulk stream sediment</v>
      </c>
      <c r="K295" s="1" t="str">
        <f t="shared" ref="K295:K307" si="49">HYPERLINK("https://geochem.nrcan.gc.ca/cdogs/content/kwd/kwd080006_e.htm", "&lt;177 micron (NGR)")</f>
        <v>&lt;177 micron (NGR)</v>
      </c>
      <c r="L295">
        <v>15</v>
      </c>
      <c r="M295" t="s">
        <v>96</v>
      </c>
      <c r="N295">
        <v>294</v>
      </c>
      <c r="O295">
        <v>77</v>
      </c>
      <c r="P295">
        <v>26</v>
      </c>
      <c r="Q295">
        <v>11</v>
      </c>
      <c r="R295">
        <v>11</v>
      </c>
      <c r="S295">
        <v>8</v>
      </c>
      <c r="T295">
        <v>0.1</v>
      </c>
      <c r="U295">
        <v>4334</v>
      </c>
      <c r="V295">
        <v>2.13</v>
      </c>
      <c r="W295">
        <v>0.1</v>
      </c>
      <c r="X295">
        <v>4</v>
      </c>
      <c r="Y295">
        <v>1</v>
      </c>
      <c r="Z295">
        <v>47</v>
      </c>
      <c r="AA295">
        <v>0.3</v>
      </c>
      <c r="AB295">
        <v>6</v>
      </c>
      <c r="AC295">
        <v>985</v>
      </c>
      <c r="AD295">
        <v>66</v>
      </c>
      <c r="AE295">
        <v>21.6</v>
      </c>
      <c r="AF295">
        <v>2</v>
      </c>
      <c r="AG295">
        <v>3.3</v>
      </c>
      <c r="AH295">
        <v>194</v>
      </c>
    </row>
    <row r="296" spans="1:34" hidden="1" x14ac:dyDescent="0.3">
      <c r="A296" t="s">
        <v>1176</v>
      </c>
      <c r="B296" t="s">
        <v>1177</v>
      </c>
      <c r="C296" s="1" t="str">
        <f t="shared" si="43"/>
        <v>21:0716</v>
      </c>
      <c r="D296" s="1" t="str">
        <f t="shared" si="47"/>
        <v>21:0212</v>
      </c>
      <c r="E296" t="s">
        <v>1178</v>
      </c>
      <c r="F296" t="s">
        <v>1179</v>
      </c>
      <c r="H296">
        <v>61.230516399999999</v>
      </c>
      <c r="I296">
        <v>-135.513316</v>
      </c>
      <c r="J296" s="1" t="str">
        <f t="shared" si="48"/>
        <v>NGR bulk stream sediment</v>
      </c>
      <c r="K296" s="1" t="str">
        <f t="shared" si="49"/>
        <v>&lt;177 micron (NGR)</v>
      </c>
      <c r="L296">
        <v>15</v>
      </c>
      <c r="M296" t="s">
        <v>101</v>
      </c>
      <c r="N296">
        <v>295</v>
      </c>
      <c r="O296">
        <v>43</v>
      </c>
      <c r="P296">
        <v>9</v>
      </c>
      <c r="Q296">
        <v>6</v>
      </c>
      <c r="R296">
        <v>6</v>
      </c>
      <c r="S296">
        <v>6</v>
      </c>
      <c r="T296">
        <v>0.1</v>
      </c>
      <c r="U296">
        <v>363</v>
      </c>
      <c r="V296">
        <v>1.47</v>
      </c>
      <c r="W296">
        <v>0.1</v>
      </c>
      <c r="X296">
        <v>1</v>
      </c>
      <c r="Y296">
        <v>1</v>
      </c>
      <c r="Z296">
        <v>31</v>
      </c>
      <c r="AA296">
        <v>0.2</v>
      </c>
      <c r="AB296">
        <v>1</v>
      </c>
      <c r="AC296">
        <v>961</v>
      </c>
      <c r="AD296">
        <v>36</v>
      </c>
      <c r="AE296">
        <v>8.4</v>
      </c>
      <c r="AF296">
        <v>2</v>
      </c>
      <c r="AG296">
        <v>4</v>
      </c>
      <c r="AH296">
        <v>275</v>
      </c>
    </row>
    <row r="297" spans="1:34" hidden="1" x14ac:dyDescent="0.3">
      <c r="A297" t="s">
        <v>1180</v>
      </c>
      <c r="B297" t="s">
        <v>1181</v>
      </c>
      <c r="C297" s="1" t="str">
        <f t="shared" si="43"/>
        <v>21:0716</v>
      </c>
      <c r="D297" s="1" t="str">
        <f t="shared" si="47"/>
        <v>21:0212</v>
      </c>
      <c r="E297" t="s">
        <v>1182</v>
      </c>
      <c r="F297" t="s">
        <v>1183</v>
      </c>
      <c r="H297">
        <v>61.248258900000003</v>
      </c>
      <c r="I297">
        <v>-135.4933302</v>
      </c>
      <c r="J297" s="1" t="str">
        <f t="shared" si="48"/>
        <v>NGR bulk stream sediment</v>
      </c>
      <c r="K297" s="1" t="str">
        <f t="shared" si="49"/>
        <v>&lt;177 micron (NGR)</v>
      </c>
      <c r="L297">
        <v>15</v>
      </c>
      <c r="M297" t="s">
        <v>106</v>
      </c>
      <c r="N297">
        <v>296</v>
      </c>
      <c r="O297">
        <v>66</v>
      </c>
      <c r="P297">
        <v>31</v>
      </c>
      <c r="Q297">
        <v>11</v>
      </c>
      <c r="R297">
        <v>21</v>
      </c>
      <c r="S297">
        <v>9</v>
      </c>
      <c r="T297">
        <v>0.1</v>
      </c>
      <c r="U297">
        <v>371</v>
      </c>
      <c r="V297">
        <v>2.1800000000000002</v>
      </c>
      <c r="W297">
        <v>0.5</v>
      </c>
      <c r="X297">
        <v>5</v>
      </c>
      <c r="Y297">
        <v>1</v>
      </c>
      <c r="Z297">
        <v>54</v>
      </c>
      <c r="AA297">
        <v>0.4</v>
      </c>
      <c r="AB297">
        <v>5</v>
      </c>
      <c r="AC297">
        <v>893</v>
      </c>
      <c r="AD297">
        <v>30</v>
      </c>
      <c r="AE297">
        <v>8.5</v>
      </c>
      <c r="AF297">
        <v>2</v>
      </c>
      <c r="AG297">
        <v>2.6</v>
      </c>
      <c r="AH297">
        <v>237</v>
      </c>
    </row>
    <row r="298" spans="1:34" hidden="1" x14ac:dyDescent="0.3">
      <c r="A298" t="s">
        <v>1184</v>
      </c>
      <c r="B298" t="s">
        <v>1185</v>
      </c>
      <c r="C298" s="1" t="str">
        <f t="shared" si="43"/>
        <v>21:0716</v>
      </c>
      <c r="D298" s="1" t="str">
        <f t="shared" si="47"/>
        <v>21:0212</v>
      </c>
      <c r="E298" t="s">
        <v>1186</v>
      </c>
      <c r="F298" t="s">
        <v>1187</v>
      </c>
      <c r="H298">
        <v>61.165804199999997</v>
      </c>
      <c r="I298">
        <v>-135.12713969999999</v>
      </c>
      <c r="J298" s="1" t="str">
        <f t="shared" si="48"/>
        <v>NGR bulk stream sediment</v>
      </c>
      <c r="K298" s="1" t="str">
        <f t="shared" si="49"/>
        <v>&lt;177 micron (NGR)</v>
      </c>
      <c r="L298">
        <v>15</v>
      </c>
      <c r="M298" t="s">
        <v>111</v>
      </c>
      <c r="N298">
        <v>297</v>
      </c>
      <c r="O298">
        <v>56</v>
      </c>
      <c r="P298">
        <v>37</v>
      </c>
      <c r="Q298">
        <v>9</v>
      </c>
      <c r="R298">
        <v>20</v>
      </c>
      <c r="S298">
        <v>8</v>
      </c>
      <c r="T298">
        <v>0.1</v>
      </c>
      <c r="U298">
        <v>310</v>
      </c>
      <c r="V298">
        <v>2.3199999999999998</v>
      </c>
      <c r="W298">
        <v>0.3</v>
      </c>
      <c r="X298">
        <v>3</v>
      </c>
      <c r="Y298">
        <v>1</v>
      </c>
      <c r="Z298">
        <v>39</v>
      </c>
      <c r="AA298">
        <v>0.5</v>
      </c>
      <c r="AB298">
        <v>3</v>
      </c>
      <c r="AC298">
        <v>955</v>
      </c>
      <c r="AD298">
        <v>26</v>
      </c>
      <c r="AE298">
        <v>14.4</v>
      </c>
      <c r="AF298">
        <v>2</v>
      </c>
      <c r="AG298">
        <v>2.8</v>
      </c>
      <c r="AH298">
        <v>231</v>
      </c>
    </row>
    <row r="299" spans="1:34" hidden="1" x14ac:dyDescent="0.3">
      <c r="A299" t="s">
        <v>1188</v>
      </c>
      <c r="B299" t="s">
        <v>1189</v>
      </c>
      <c r="C299" s="1" t="str">
        <f t="shared" si="43"/>
        <v>21:0716</v>
      </c>
      <c r="D299" s="1" t="str">
        <f t="shared" si="47"/>
        <v>21:0212</v>
      </c>
      <c r="E299" t="s">
        <v>1190</v>
      </c>
      <c r="F299" t="s">
        <v>1191</v>
      </c>
      <c r="H299">
        <v>61.199112900000003</v>
      </c>
      <c r="I299">
        <v>-135.15949950000001</v>
      </c>
      <c r="J299" s="1" t="str">
        <f t="shared" si="48"/>
        <v>NGR bulk stream sediment</v>
      </c>
      <c r="K299" s="1" t="str">
        <f t="shared" si="49"/>
        <v>&lt;177 micron (NGR)</v>
      </c>
      <c r="L299">
        <v>15</v>
      </c>
      <c r="M299" t="s">
        <v>116</v>
      </c>
      <c r="N299">
        <v>298</v>
      </c>
      <c r="O299">
        <v>44</v>
      </c>
      <c r="P299">
        <v>33</v>
      </c>
      <c r="Q299">
        <v>5</v>
      </c>
      <c r="R299">
        <v>19</v>
      </c>
      <c r="S299">
        <v>6</v>
      </c>
      <c r="T299">
        <v>0.1</v>
      </c>
      <c r="U299">
        <v>1628</v>
      </c>
      <c r="V299">
        <v>0.75</v>
      </c>
      <c r="W299">
        <v>0.5</v>
      </c>
      <c r="X299">
        <v>2</v>
      </c>
      <c r="Y299">
        <v>1</v>
      </c>
      <c r="Z299">
        <v>11</v>
      </c>
      <c r="AA299">
        <v>0.2</v>
      </c>
      <c r="AB299">
        <v>5</v>
      </c>
      <c r="AC299">
        <v>367</v>
      </c>
      <c r="AD299">
        <v>66</v>
      </c>
      <c r="AE299">
        <v>60.4</v>
      </c>
      <c r="AF299">
        <v>2</v>
      </c>
      <c r="AG299">
        <v>3.1</v>
      </c>
      <c r="AH299">
        <v>138</v>
      </c>
    </row>
    <row r="300" spans="1:34" hidden="1" x14ac:dyDescent="0.3">
      <c r="A300" t="s">
        <v>1192</v>
      </c>
      <c r="B300" t="s">
        <v>1193</v>
      </c>
      <c r="C300" s="1" t="str">
        <f t="shared" si="43"/>
        <v>21:0716</v>
      </c>
      <c r="D300" s="1" t="str">
        <f t="shared" si="47"/>
        <v>21:0212</v>
      </c>
      <c r="E300" t="s">
        <v>1194</v>
      </c>
      <c r="F300" t="s">
        <v>1195</v>
      </c>
      <c r="H300">
        <v>61.213698999999998</v>
      </c>
      <c r="I300">
        <v>-135.10805010000001</v>
      </c>
      <c r="J300" s="1" t="str">
        <f t="shared" si="48"/>
        <v>NGR bulk stream sediment</v>
      </c>
      <c r="K300" s="1" t="str">
        <f t="shared" si="49"/>
        <v>&lt;177 micron (NGR)</v>
      </c>
      <c r="L300">
        <v>15</v>
      </c>
      <c r="M300" t="s">
        <v>126</v>
      </c>
      <c r="N300">
        <v>299</v>
      </c>
      <c r="O300">
        <v>36</v>
      </c>
      <c r="P300">
        <v>15</v>
      </c>
      <c r="Q300">
        <v>6</v>
      </c>
      <c r="R300">
        <v>8</v>
      </c>
      <c r="S300">
        <v>3</v>
      </c>
      <c r="T300">
        <v>0.1</v>
      </c>
      <c r="U300">
        <v>139</v>
      </c>
      <c r="V300">
        <v>1.03</v>
      </c>
      <c r="W300">
        <v>0.7</v>
      </c>
      <c r="X300">
        <v>2</v>
      </c>
      <c r="Y300">
        <v>1</v>
      </c>
      <c r="Z300">
        <v>21</v>
      </c>
      <c r="AA300">
        <v>0.3</v>
      </c>
      <c r="AB300">
        <v>3</v>
      </c>
      <c r="AC300">
        <v>563</v>
      </c>
      <c r="AD300">
        <v>33</v>
      </c>
      <c r="AE300">
        <v>42.8</v>
      </c>
      <c r="AF300">
        <v>2</v>
      </c>
      <c r="AG300">
        <v>2.2000000000000002</v>
      </c>
      <c r="AH300">
        <v>167</v>
      </c>
    </row>
    <row r="301" spans="1:34" hidden="1" x14ac:dyDescent="0.3">
      <c r="A301" t="s">
        <v>1196</v>
      </c>
      <c r="B301" t="s">
        <v>1197</v>
      </c>
      <c r="C301" s="1" t="str">
        <f t="shared" si="43"/>
        <v>21:0716</v>
      </c>
      <c r="D301" s="1" t="str">
        <f t="shared" si="47"/>
        <v>21:0212</v>
      </c>
      <c r="E301" t="s">
        <v>1198</v>
      </c>
      <c r="F301" t="s">
        <v>1199</v>
      </c>
      <c r="H301">
        <v>61.235035699999997</v>
      </c>
      <c r="I301">
        <v>-135.08800729999999</v>
      </c>
      <c r="J301" s="1" t="str">
        <f t="shared" si="48"/>
        <v>NGR bulk stream sediment</v>
      </c>
      <c r="K301" s="1" t="str">
        <f t="shared" si="49"/>
        <v>&lt;177 micron (NGR)</v>
      </c>
      <c r="L301">
        <v>15</v>
      </c>
      <c r="M301" t="s">
        <v>131</v>
      </c>
      <c r="N301">
        <v>300</v>
      </c>
      <c r="O301">
        <v>36</v>
      </c>
      <c r="P301">
        <v>14</v>
      </c>
      <c r="Q301">
        <v>6</v>
      </c>
      <c r="R301">
        <v>9</v>
      </c>
      <c r="S301">
        <v>3</v>
      </c>
      <c r="T301">
        <v>0.1</v>
      </c>
      <c r="U301">
        <v>130</v>
      </c>
      <c r="V301">
        <v>1.04</v>
      </c>
      <c r="W301">
        <v>0.7</v>
      </c>
      <c r="X301">
        <v>2</v>
      </c>
      <c r="Y301">
        <v>1</v>
      </c>
      <c r="Z301">
        <v>17</v>
      </c>
      <c r="AA301">
        <v>0.2</v>
      </c>
      <c r="AB301">
        <v>10</v>
      </c>
      <c r="AC301">
        <v>606</v>
      </c>
      <c r="AD301">
        <v>36</v>
      </c>
      <c r="AE301">
        <v>31.1</v>
      </c>
      <c r="AF301">
        <v>2</v>
      </c>
      <c r="AG301">
        <v>4.2</v>
      </c>
      <c r="AH301">
        <v>308</v>
      </c>
    </row>
    <row r="302" spans="1:34" hidden="1" x14ac:dyDescent="0.3">
      <c r="A302" t="s">
        <v>1200</v>
      </c>
      <c r="B302" t="s">
        <v>1201</v>
      </c>
      <c r="C302" s="1" t="str">
        <f t="shared" si="43"/>
        <v>21:0716</v>
      </c>
      <c r="D302" s="1" t="str">
        <f t="shared" si="47"/>
        <v>21:0212</v>
      </c>
      <c r="E302" t="s">
        <v>1202</v>
      </c>
      <c r="F302" t="s">
        <v>1203</v>
      </c>
      <c r="H302">
        <v>61.227083999999998</v>
      </c>
      <c r="I302">
        <v>-135.0027714</v>
      </c>
      <c r="J302" s="1" t="str">
        <f t="shared" si="48"/>
        <v>NGR bulk stream sediment</v>
      </c>
      <c r="K302" s="1" t="str">
        <f t="shared" si="49"/>
        <v>&lt;177 micron (NGR)</v>
      </c>
      <c r="L302">
        <v>16</v>
      </c>
      <c r="M302" t="s">
        <v>440</v>
      </c>
      <c r="N302">
        <v>301</v>
      </c>
      <c r="O302">
        <v>63</v>
      </c>
      <c r="P302">
        <v>37</v>
      </c>
      <c r="Q302">
        <v>6</v>
      </c>
      <c r="R302">
        <v>45</v>
      </c>
      <c r="S302">
        <v>17</v>
      </c>
      <c r="T302">
        <v>0.1</v>
      </c>
      <c r="U302">
        <v>314</v>
      </c>
      <c r="V302">
        <v>3.41</v>
      </c>
      <c r="W302">
        <v>0.1</v>
      </c>
      <c r="X302">
        <v>2</v>
      </c>
      <c r="Y302">
        <v>1</v>
      </c>
      <c r="Z302">
        <v>92</v>
      </c>
      <c r="AA302">
        <v>0.3</v>
      </c>
      <c r="AB302">
        <v>3</v>
      </c>
      <c r="AC302">
        <v>581</v>
      </c>
      <c r="AD302">
        <v>43</v>
      </c>
      <c r="AE302">
        <v>10.4</v>
      </c>
      <c r="AF302">
        <v>2</v>
      </c>
      <c r="AG302">
        <v>1.3</v>
      </c>
      <c r="AH302">
        <v>132</v>
      </c>
    </row>
    <row r="303" spans="1:34" hidden="1" x14ac:dyDescent="0.3">
      <c r="A303" t="s">
        <v>1204</v>
      </c>
      <c r="B303" t="s">
        <v>1205</v>
      </c>
      <c r="C303" s="1" t="str">
        <f t="shared" si="43"/>
        <v>21:0716</v>
      </c>
      <c r="D303" s="1" t="str">
        <f t="shared" si="47"/>
        <v>21:0212</v>
      </c>
      <c r="E303" t="s">
        <v>1202</v>
      </c>
      <c r="F303" t="s">
        <v>1206</v>
      </c>
      <c r="H303">
        <v>61.227083999999998</v>
      </c>
      <c r="I303">
        <v>-135.0027714</v>
      </c>
      <c r="J303" s="1" t="str">
        <f t="shared" si="48"/>
        <v>NGR bulk stream sediment</v>
      </c>
      <c r="K303" s="1" t="str">
        <f t="shared" si="49"/>
        <v>&lt;177 micron (NGR)</v>
      </c>
      <c r="L303">
        <v>16</v>
      </c>
      <c r="M303" t="s">
        <v>461</v>
      </c>
      <c r="N303">
        <v>302</v>
      </c>
      <c r="O303">
        <v>63</v>
      </c>
      <c r="P303">
        <v>40</v>
      </c>
      <c r="Q303">
        <v>4</v>
      </c>
      <c r="R303">
        <v>46</v>
      </c>
      <c r="S303">
        <v>17</v>
      </c>
      <c r="T303">
        <v>0.1</v>
      </c>
      <c r="U303">
        <v>332</v>
      </c>
      <c r="V303">
        <v>3.38</v>
      </c>
      <c r="W303">
        <v>0.1</v>
      </c>
      <c r="X303">
        <v>2</v>
      </c>
      <c r="Y303">
        <v>1</v>
      </c>
      <c r="Z303">
        <v>95</v>
      </c>
      <c r="AA303">
        <v>0.3</v>
      </c>
      <c r="AB303">
        <v>2</v>
      </c>
      <c r="AC303">
        <v>588</v>
      </c>
      <c r="AD303">
        <v>33</v>
      </c>
      <c r="AE303">
        <v>9.8000000000000007</v>
      </c>
      <c r="AF303">
        <v>2</v>
      </c>
      <c r="AG303">
        <v>1.2</v>
      </c>
      <c r="AH303">
        <v>150</v>
      </c>
    </row>
    <row r="304" spans="1:34" hidden="1" x14ac:dyDescent="0.3">
      <c r="A304" t="s">
        <v>1207</v>
      </c>
      <c r="B304" t="s">
        <v>1208</v>
      </c>
      <c r="C304" s="1" t="str">
        <f t="shared" si="43"/>
        <v>21:0716</v>
      </c>
      <c r="D304" s="1" t="str">
        <f t="shared" si="47"/>
        <v>21:0212</v>
      </c>
      <c r="E304" t="s">
        <v>1209</v>
      </c>
      <c r="F304" t="s">
        <v>1210</v>
      </c>
      <c r="H304">
        <v>61.163886499999997</v>
      </c>
      <c r="I304">
        <v>-134.83278350000001</v>
      </c>
      <c r="J304" s="1" t="str">
        <f t="shared" si="48"/>
        <v>NGR bulk stream sediment</v>
      </c>
      <c r="K304" s="1" t="str">
        <f t="shared" si="49"/>
        <v>&lt;177 micron (NGR)</v>
      </c>
      <c r="L304">
        <v>16</v>
      </c>
      <c r="M304" t="s">
        <v>43</v>
      </c>
      <c r="N304">
        <v>303</v>
      </c>
      <c r="O304">
        <v>61</v>
      </c>
      <c r="P304">
        <v>31</v>
      </c>
      <c r="Q304">
        <v>5</v>
      </c>
      <c r="R304">
        <v>14</v>
      </c>
      <c r="S304">
        <v>6</v>
      </c>
      <c r="T304">
        <v>0.1</v>
      </c>
      <c r="U304">
        <v>254</v>
      </c>
      <c r="V304">
        <v>1.93</v>
      </c>
      <c r="W304">
        <v>0.2</v>
      </c>
      <c r="X304">
        <v>2</v>
      </c>
      <c r="Y304">
        <v>1</v>
      </c>
      <c r="Z304">
        <v>33</v>
      </c>
      <c r="AA304">
        <v>0.3</v>
      </c>
      <c r="AB304">
        <v>5</v>
      </c>
      <c r="AC304">
        <v>770</v>
      </c>
      <c r="AD304">
        <v>59</v>
      </c>
      <c r="AE304">
        <v>20.399999999999999</v>
      </c>
      <c r="AF304">
        <v>2</v>
      </c>
      <c r="AG304">
        <v>1.8</v>
      </c>
      <c r="AH304">
        <v>221</v>
      </c>
    </row>
    <row r="305" spans="1:34" hidden="1" x14ac:dyDescent="0.3">
      <c r="A305" t="s">
        <v>1211</v>
      </c>
      <c r="B305" t="s">
        <v>1212</v>
      </c>
      <c r="C305" s="1" t="str">
        <f t="shared" si="43"/>
        <v>21:0716</v>
      </c>
      <c r="D305" s="1" t="str">
        <f t="shared" si="47"/>
        <v>21:0212</v>
      </c>
      <c r="E305" t="s">
        <v>1213</v>
      </c>
      <c r="F305" t="s">
        <v>1214</v>
      </c>
      <c r="H305">
        <v>61.159771900000003</v>
      </c>
      <c r="I305">
        <v>-134.82345810000001</v>
      </c>
      <c r="J305" s="1" t="str">
        <f t="shared" si="48"/>
        <v>NGR bulk stream sediment</v>
      </c>
      <c r="K305" s="1" t="str">
        <f t="shared" si="49"/>
        <v>&lt;177 micron (NGR)</v>
      </c>
      <c r="L305">
        <v>16</v>
      </c>
      <c r="M305" t="s">
        <v>48</v>
      </c>
      <c r="N305">
        <v>304</v>
      </c>
      <c r="O305">
        <v>91</v>
      </c>
      <c r="P305">
        <v>29</v>
      </c>
      <c r="Q305">
        <v>4</v>
      </c>
      <c r="R305">
        <v>17</v>
      </c>
      <c r="S305">
        <v>8</v>
      </c>
      <c r="T305">
        <v>0.2</v>
      </c>
      <c r="U305">
        <v>1169</v>
      </c>
      <c r="V305">
        <v>2.4500000000000002</v>
      </c>
      <c r="W305">
        <v>0.1</v>
      </c>
      <c r="X305">
        <v>3</v>
      </c>
      <c r="Y305">
        <v>1</v>
      </c>
      <c r="Z305">
        <v>39</v>
      </c>
      <c r="AA305">
        <v>0.3</v>
      </c>
      <c r="AB305">
        <v>3</v>
      </c>
      <c r="AC305">
        <v>839</v>
      </c>
      <c r="AD305">
        <v>59</v>
      </c>
      <c r="AE305">
        <v>16.3</v>
      </c>
      <c r="AF305">
        <v>2</v>
      </c>
      <c r="AG305">
        <v>1.8</v>
      </c>
      <c r="AH305">
        <v>205</v>
      </c>
    </row>
    <row r="306" spans="1:34" hidden="1" x14ac:dyDescent="0.3">
      <c r="A306" t="s">
        <v>1215</v>
      </c>
      <c r="B306" t="s">
        <v>1216</v>
      </c>
      <c r="C306" s="1" t="str">
        <f t="shared" si="43"/>
        <v>21:0716</v>
      </c>
      <c r="D306" s="1" t="str">
        <f t="shared" si="47"/>
        <v>21:0212</v>
      </c>
      <c r="E306" t="s">
        <v>1217</v>
      </c>
      <c r="F306" t="s">
        <v>1218</v>
      </c>
      <c r="H306">
        <v>61.148202499999996</v>
      </c>
      <c r="I306">
        <v>-134.88500859999999</v>
      </c>
      <c r="J306" s="1" t="str">
        <f t="shared" si="48"/>
        <v>NGR bulk stream sediment</v>
      </c>
      <c r="K306" s="1" t="str">
        <f t="shared" si="49"/>
        <v>&lt;177 micron (NGR)</v>
      </c>
      <c r="L306">
        <v>16</v>
      </c>
      <c r="M306" t="s">
        <v>453</v>
      </c>
      <c r="N306">
        <v>305</v>
      </c>
      <c r="O306">
        <v>55</v>
      </c>
      <c r="P306">
        <v>25</v>
      </c>
      <c r="Q306">
        <v>4</v>
      </c>
      <c r="R306">
        <v>21</v>
      </c>
      <c r="S306">
        <v>8</v>
      </c>
      <c r="T306">
        <v>0.1</v>
      </c>
      <c r="U306">
        <v>346</v>
      </c>
      <c r="V306">
        <v>2.08</v>
      </c>
      <c r="W306">
        <v>0.1</v>
      </c>
      <c r="X306">
        <v>5</v>
      </c>
      <c r="Y306">
        <v>1</v>
      </c>
      <c r="Z306">
        <v>42</v>
      </c>
      <c r="AA306">
        <v>0.6</v>
      </c>
      <c r="AB306">
        <v>3</v>
      </c>
      <c r="AC306">
        <v>990</v>
      </c>
      <c r="AD306">
        <v>22</v>
      </c>
      <c r="AE306">
        <v>3.2</v>
      </c>
      <c r="AF306">
        <v>2</v>
      </c>
      <c r="AG306">
        <v>1.5</v>
      </c>
      <c r="AH306">
        <v>241</v>
      </c>
    </row>
    <row r="307" spans="1:34" hidden="1" x14ac:dyDescent="0.3">
      <c r="A307" t="s">
        <v>1219</v>
      </c>
      <c r="B307" t="s">
        <v>1220</v>
      </c>
      <c r="C307" s="1" t="str">
        <f t="shared" si="43"/>
        <v>21:0716</v>
      </c>
      <c r="D307" s="1" t="str">
        <f t="shared" si="47"/>
        <v>21:0212</v>
      </c>
      <c r="E307" t="s">
        <v>1217</v>
      </c>
      <c r="F307" t="s">
        <v>1221</v>
      </c>
      <c r="H307">
        <v>61.148202499999996</v>
      </c>
      <c r="I307">
        <v>-134.88500859999999</v>
      </c>
      <c r="J307" s="1" t="str">
        <f t="shared" si="48"/>
        <v>NGR bulk stream sediment</v>
      </c>
      <c r="K307" s="1" t="str">
        <f t="shared" si="49"/>
        <v>&lt;177 micron (NGR)</v>
      </c>
      <c r="L307">
        <v>16</v>
      </c>
      <c r="M307" t="s">
        <v>457</v>
      </c>
      <c r="N307">
        <v>306</v>
      </c>
      <c r="O307">
        <v>54</v>
      </c>
      <c r="P307">
        <v>25</v>
      </c>
      <c r="Q307">
        <v>3</v>
      </c>
      <c r="R307">
        <v>19</v>
      </c>
      <c r="S307">
        <v>8</v>
      </c>
      <c r="T307">
        <v>0.1</v>
      </c>
      <c r="U307">
        <v>384</v>
      </c>
      <c r="V307">
        <v>2.06</v>
      </c>
      <c r="W307">
        <v>0.1</v>
      </c>
      <c r="X307">
        <v>5</v>
      </c>
      <c r="Y307">
        <v>1</v>
      </c>
      <c r="Z307">
        <v>40</v>
      </c>
      <c r="AA307">
        <v>0.5</v>
      </c>
      <c r="AB307">
        <v>3</v>
      </c>
      <c r="AC307">
        <v>978</v>
      </c>
      <c r="AD307">
        <v>26</v>
      </c>
      <c r="AE307">
        <v>4.8</v>
      </c>
      <c r="AF307">
        <v>2</v>
      </c>
      <c r="AG307">
        <v>2</v>
      </c>
      <c r="AH307">
        <v>209</v>
      </c>
    </row>
    <row r="308" spans="1:34" hidden="1" x14ac:dyDescent="0.3">
      <c r="A308" t="s">
        <v>1222</v>
      </c>
      <c r="B308" t="s">
        <v>1223</v>
      </c>
      <c r="C308" s="1" t="str">
        <f t="shared" si="43"/>
        <v>21:0716</v>
      </c>
      <c r="D308" s="1" t="str">
        <f>HYPERLINK("https://geochem.nrcan.gc.ca/cdogs/content/svy/svy_e.htm", "")</f>
        <v/>
      </c>
      <c r="G308" s="1" t="str">
        <f>HYPERLINK("https://geochem.nrcan.gc.ca/cdogs/content/cr_/cr_00083_e.htm", "83")</f>
        <v>83</v>
      </c>
      <c r="J308" t="s">
        <v>119</v>
      </c>
      <c r="K308" t="s">
        <v>120</v>
      </c>
      <c r="L308">
        <v>16</v>
      </c>
      <c r="M308" t="s">
        <v>121</v>
      </c>
      <c r="N308">
        <v>307</v>
      </c>
      <c r="O308">
        <v>69</v>
      </c>
      <c r="P308">
        <v>29</v>
      </c>
      <c r="Q308">
        <v>16</v>
      </c>
      <c r="R308">
        <v>17</v>
      </c>
      <c r="S308">
        <v>11</v>
      </c>
      <c r="T308">
        <v>0.1</v>
      </c>
      <c r="U308">
        <v>334</v>
      </c>
      <c r="V308">
        <v>2.38</v>
      </c>
      <c r="W308">
        <v>0.1</v>
      </c>
      <c r="X308">
        <v>6</v>
      </c>
      <c r="Y308">
        <v>1</v>
      </c>
      <c r="Z308">
        <v>30</v>
      </c>
      <c r="AA308">
        <v>0.4</v>
      </c>
      <c r="AB308">
        <v>3</v>
      </c>
      <c r="AC308">
        <v>1370</v>
      </c>
      <c r="AD308">
        <v>33</v>
      </c>
      <c r="AE308">
        <v>4.2</v>
      </c>
      <c r="AF308">
        <v>2</v>
      </c>
      <c r="AG308">
        <v>3.8</v>
      </c>
      <c r="AH308">
        <v>431</v>
      </c>
    </row>
    <row r="309" spans="1:34" hidden="1" x14ac:dyDescent="0.3">
      <c r="A309" t="s">
        <v>1224</v>
      </c>
      <c r="B309" t="s">
        <v>1225</v>
      </c>
      <c r="C309" s="1" t="str">
        <f t="shared" si="43"/>
        <v>21:0716</v>
      </c>
      <c r="D309" s="1" t="str">
        <f t="shared" ref="D309:D334" si="50">HYPERLINK("https://geochem.nrcan.gc.ca/cdogs/content/svy/svy210212_e.htm", "21:0212")</f>
        <v>21:0212</v>
      </c>
      <c r="E309" t="s">
        <v>1226</v>
      </c>
      <c r="F309" t="s">
        <v>1227</v>
      </c>
      <c r="H309">
        <v>61.138164000000003</v>
      </c>
      <c r="I309">
        <v>-134.9389535</v>
      </c>
      <c r="J309" s="1" t="str">
        <f t="shared" ref="J309:J334" si="51">HYPERLINK("https://geochem.nrcan.gc.ca/cdogs/content/kwd/kwd020030_e.htm", "NGR bulk stream sediment")</f>
        <v>NGR bulk stream sediment</v>
      </c>
      <c r="K309" s="1" t="str">
        <f t="shared" ref="K309:K334" si="52">HYPERLINK("https://geochem.nrcan.gc.ca/cdogs/content/kwd/kwd080006_e.htm", "&lt;177 micron (NGR)")</f>
        <v>&lt;177 micron (NGR)</v>
      </c>
      <c r="L309">
        <v>16</v>
      </c>
      <c r="M309" t="s">
        <v>53</v>
      </c>
      <c r="N309">
        <v>308</v>
      </c>
      <c r="O309">
        <v>70</v>
      </c>
      <c r="P309">
        <v>218</v>
      </c>
      <c r="Q309">
        <v>6</v>
      </c>
      <c r="R309">
        <v>26</v>
      </c>
      <c r="S309">
        <v>8</v>
      </c>
      <c r="T309">
        <v>0.4</v>
      </c>
      <c r="U309">
        <v>704</v>
      </c>
      <c r="V309">
        <v>1.81</v>
      </c>
      <c r="W309">
        <v>0.1</v>
      </c>
      <c r="X309">
        <v>3</v>
      </c>
      <c r="Y309">
        <v>1</v>
      </c>
      <c r="Z309">
        <v>37</v>
      </c>
      <c r="AA309">
        <v>0.6</v>
      </c>
      <c r="AB309">
        <v>10</v>
      </c>
      <c r="AC309">
        <v>612</v>
      </c>
      <c r="AD309">
        <v>1044</v>
      </c>
      <c r="AE309">
        <v>41.8</v>
      </c>
      <c r="AF309">
        <v>2</v>
      </c>
      <c r="AG309">
        <v>2.4</v>
      </c>
      <c r="AH309">
        <v>162</v>
      </c>
    </row>
    <row r="310" spans="1:34" hidden="1" x14ac:dyDescent="0.3">
      <c r="A310" t="s">
        <v>1228</v>
      </c>
      <c r="B310" t="s">
        <v>1229</v>
      </c>
      <c r="C310" s="1" t="str">
        <f t="shared" si="43"/>
        <v>21:0716</v>
      </c>
      <c r="D310" s="1" t="str">
        <f t="shared" si="50"/>
        <v>21:0212</v>
      </c>
      <c r="E310" t="s">
        <v>1230</v>
      </c>
      <c r="F310" t="s">
        <v>1231</v>
      </c>
      <c r="H310">
        <v>61.267786899999997</v>
      </c>
      <c r="I310">
        <v>-134.72791029999999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58</v>
      </c>
      <c r="N310">
        <v>309</v>
      </c>
      <c r="O310">
        <v>103</v>
      </c>
      <c r="P310">
        <v>65</v>
      </c>
      <c r="Q310">
        <v>10</v>
      </c>
      <c r="R310">
        <v>29</v>
      </c>
      <c r="S310">
        <v>9</v>
      </c>
      <c r="T310">
        <v>0.2</v>
      </c>
      <c r="U310">
        <v>421</v>
      </c>
      <c r="V310">
        <v>2.2999999999999998</v>
      </c>
      <c r="W310">
        <v>0.1</v>
      </c>
      <c r="X310">
        <v>6</v>
      </c>
      <c r="Y310">
        <v>2</v>
      </c>
      <c r="Z310">
        <v>40</v>
      </c>
      <c r="AA310">
        <v>0.9</v>
      </c>
      <c r="AB310">
        <v>7</v>
      </c>
      <c r="AC310">
        <v>787</v>
      </c>
      <c r="AD310">
        <v>80</v>
      </c>
      <c r="AE310">
        <v>14.1</v>
      </c>
      <c r="AF310">
        <v>2</v>
      </c>
      <c r="AG310">
        <v>2.1</v>
      </c>
      <c r="AH310">
        <v>335</v>
      </c>
    </row>
    <row r="311" spans="1:34" hidden="1" x14ac:dyDescent="0.3">
      <c r="A311" t="s">
        <v>1232</v>
      </c>
      <c r="B311" t="s">
        <v>1233</v>
      </c>
      <c r="C311" s="1" t="str">
        <f t="shared" si="43"/>
        <v>21:0716</v>
      </c>
      <c r="D311" s="1" t="str">
        <f t="shared" si="50"/>
        <v>21:0212</v>
      </c>
      <c r="E311" t="s">
        <v>1234</v>
      </c>
      <c r="F311" t="s">
        <v>1235</v>
      </c>
      <c r="H311">
        <v>61.118619299999999</v>
      </c>
      <c r="I311">
        <v>-135.09148429999999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63</v>
      </c>
      <c r="N311">
        <v>310</v>
      </c>
      <c r="O311">
        <v>51</v>
      </c>
      <c r="P311">
        <v>22</v>
      </c>
      <c r="Q311">
        <v>7</v>
      </c>
      <c r="R311">
        <v>15</v>
      </c>
      <c r="S311">
        <v>8</v>
      </c>
      <c r="T311">
        <v>0.1</v>
      </c>
      <c r="U311">
        <v>325</v>
      </c>
      <c r="V311">
        <v>1.84</v>
      </c>
      <c r="W311">
        <v>0.1</v>
      </c>
      <c r="X311">
        <v>7</v>
      </c>
      <c r="Y311">
        <v>1</v>
      </c>
      <c r="Z311">
        <v>35</v>
      </c>
      <c r="AA311">
        <v>0.4</v>
      </c>
      <c r="AB311">
        <v>4</v>
      </c>
      <c r="AC311">
        <v>920</v>
      </c>
      <c r="AD311">
        <v>19</v>
      </c>
      <c r="AE311">
        <v>3</v>
      </c>
      <c r="AF311">
        <v>2</v>
      </c>
      <c r="AG311">
        <v>2.2000000000000002</v>
      </c>
      <c r="AH311">
        <v>197</v>
      </c>
    </row>
    <row r="312" spans="1:34" hidden="1" x14ac:dyDescent="0.3">
      <c r="A312" t="s">
        <v>1236</v>
      </c>
      <c r="B312" t="s">
        <v>1237</v>
      </c>
      <c r="C312" s="1" t="str">
        <f t="shared" si="43"/>
        <v>21:0716</v>
      </c>
      <c r="D312" s="1" t="str">
        <f t="shared" si="50"/>
        <v>21:0212</v>
      </c>
      <c r="E312" t="s">
        <v>1238</v>
      </c>
      <c r="F312" t="s">
        <v>1239</v>
      </c>
      <c r="H312">
        <v>61.144568300000003</v>
      </c>
      <c r="I312">
        <v>-135.07114780000001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76</v>
      </c>
      <c r="N312">
        <v>311</v>
      </c>
      <c r="O312">
        <v>61</v>
      </c>
      <c r="P312">
        <v>32</v>
      </c>
      <c r="Q312">
        <v>8</v>
      </c>
      <c r="R312">
        <v>16</v>
      </c>
      <c r="S312">
        <v>1</v>
      </c>
      <c r="T312">
        <v>0.1</v>
      </c>
      <c r="U312">
        <v>841</v>
      </c>
      <c r="V312">
        <v>0.84</v>
      </c>
      <c r="W312">
        <v>0.1</v>
      </c>
      <c r="X312">
        <v>3</v>
      </c>
      <c r="Y312">
        <v>5</v>
      </c>
      <c r="Z312">
        <v>8</v>
      </c>
      <c r="AA312">
        <v>0.4</v>
      </c>
      <c r="AB312">
        <v>21</v>
      </c>
      <c r="AC312">
        <v>257</v>
      </c>
      <c r="AD312">
        <v>51</v>
      </c>
      <c r="AE312">
        <v>63.7</v>
      </c>
      <c r="AF312">
        <v>2</v>
      </c>
      <c r="AG312">
        <v>7.9</v>
      </c>
      <c r="AH312">
        <v>100</v>
      </c>
    </row>
    <row r="313" spans="1:34" hidden="1" x14ac:dyDescent="0.3">
      <c r="A313" t="s">
        <v>1240</v>
      </c>
      <c r="B313" t="s">
        <v>1241</v>
      </c>
      <c r="C313" s="1" t="str">
        <f t="shared" si="43"/>
        <v>21:0716</v>
      </c>
      <c r="D313" s="1" t="str">
        <f t="shared" si="50"/>
        <v>21:0212</v>
      </c>
      <c r="E313" t="s">
        <v>1242</v>
      </c>
      <c r="F313" t="s">
        <v>1243</v>
      </c>
      <c r="H313">
        <v>61.195841199999997</v>
      </c>
      <c r="I313">
        <v>-134.9901165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81</v>
      </c>
      <c r="N313">
        <v>312</v>
      </c>
      <c r="O313">
        <v>113</v>
      </c>
      <c r="P313">
        <v>54</v>
      </c>
      <c r="Q313">
        <v>6</v>
      </c>
      <c r="R313">
        <v>48</v>
      </c>
      <c r="S313">
        <v>10</v>
      </c>
      <c r="T313">
        <v>0.1</v>
      </c>
      <c r="U313">
        <v>452</v>
      </c>
      <c r="V313">
        <v>1.84</v>
      </c>
      <c r="W313">
        <v>0.8</v>
      </c>
      <c r="X313">
        <v>2</v>
      </c>
      <c r="Y313">
        <v>1</v>
      </c>
      <c r="Z313">
        <v>47</v>
      </c>
      <c r="AA313">
        <v>0.3</v>
      </c>
      <c r="AB313">
        <v>5</v>
      </c>
      <c r="AC313">
        <v>343</v>
      </c>
      <c r="AD313">
        <v>73</v>
      </c>
      <c r="AE313">
        <v>47.1</v>
      </c>
      <c r="AF313">
        <v>2</v>
      </c>
      <c r="AG313">
        <v>1.1000000000000001</v>
      </c>
      <c r="AH313">
        <v>232</v>
      </c>
    </row>
    <row r="314" spans="1:34" hidden="1" x14ac:dyDescent="0.3">
      <c r="A314" t="s">
        <v>1244</v>
      </c>
      <c r="B314" t="s">
        <v>1245</v>
      </c>
      <c r="C314" s="1" t="str">
        <f t="shared" si="43"/>
        <v>21:0716</v>
      </c>
      <c r="D314" s="1" t="str">
        <f t="shared" si="50"/>
        <v>21:0212</v>
      </c>
      <c r="E314" t="s">
        <v>1246</v>
      </c>
      <c r="F314" t="s">
        <v>1247</v>
      </c>
      <c r="H314">
        <v>61.278656599999998</v>
      </c>
      <c r="I314">
        <v>-134.7817048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86</v>
      </c>
      <c r="N314">
        <v>313</v>
      </c>
      <c r="O314">
        <v>132</v>
      </c>
      <c r="P314">
        <v>25</v>
      </c>
      <c r="Q314">
        <v>10</v>
      </c>
      <c r="R314">
        <v>16</v>
      </c>
      <c r="S314">
        <v>7</v>
      </c>
      <c r="T314">
        <v>0.1</v>
      </c>
      <c r="U314">
        <v>578</v>
      </c>
      <c r="V314">
        <v>4.13</v>
      </c>
      <c r="W314">
        <v>0.1</v>
      </c>
      <c r="X314">
        <v>4</v>
      </c>
      <c r="Y314">
        <v>12</v>
      </c>
      <c r="Z314">
        <v>38</v>
      </c>
      <c r="AA314">
        <v>0.3</v>
      </c>
      <c r="AB314">
        <v>6</v>
      </c>
      <c r="AC314">
        <v>825</v>
      </c>
      <c r="AD314">
        <v>76</v>
      </c>
      <c r="AE314">
        <v>26.9</v>
      </c>
      <c r="AF314">
        <v>2</v>
      </c>
      <c r="AG314">
        <v>3</v>
      </c>
      <c r="AH314">
        <v>240</v>
      </c>
    </row>
    <row r="315" spans="1:34" hidden="1" x14ac:dyDescent="0.3">
      <c r="A315" t="s">
        <v>1248</v>
      </c>
      <c r="B315" t="s">
        <v>1249</v>
      </c>
      <c r="C315" s="1" t="str">
        <f t="shared" si="43"/>
        <v>21:0716</v>
      </c>
      <c r="D315" s="1" t="str">
        <f t="shared" si="50"/>
        <v>21:0212</v>
      </c>
      <c r="E315" t="s">
        <v>1250</v>
      </c>
      <c r="F315" t="s">
        <v>1251</v>
      </c>
      <c r="H315">
        <v>61.279438800000001</v>
      </c>
      <c r="I315">
        <v>-134.69354290000001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91</v>
      </c>
      <c r="N315">
        <v>314</v>
      </c>
      <c r="O315">
        <v>88</v>
      </c>
      <c r="P315">
        <v>27</v>
      </c>
      <c r="Q315">
        <v>12</v>
      </c>
      <c r="R315">
        <v>15</v>
      </c>
      <c r="S315">
        <v>8</v>
      </c>
      <c r="T315">
        <v>0.1</v>
      </c>
      <c r="U315">
        <v>415</v>
      </c>
      <c r="V315">
        <v>2.3199999999999998</v>
      </c>
      <c r="W315">
        <v>0.1</v>
      </c>
      <c r="X315">
        <v>4</v>
      </c>
      <c r="Y315">
        <v>1</v>
      </c>
      <c r="Z315">
        <v>33</v>
      </c>
      <c r="AA315">
        <v>0.5</v>
      </c>
      <c r="AB315">
        <v>3</v>
      </c>
      <c r="AC315">
        <v>880</v>
      </c>
      <c r="AD315">
        <v>47</v>
      </c>
      <c r="AE315">
        <v>13.3</v>
      </c>
      <c r="AF315">
        <v>2</v>
      </c>
      <c r="AG315">
        <v>2</v>
      </c>
      <c r="AH315">
        <v>307</v>
      </c>
    </row>
    <row r="316" spans="1:34" hidden="1" x14ac:dyDescent="0.3">
      <c r="A316" t="s">
        <v>1252</v>
      </c>
      <c r="B316" t="s">
        <v>1253</v>
      </c>
      <c r="C316" s="1" t="str">
        <f t="shared" si="43"/>
        <v>21:0716</v>
      </c>
      <c r="D316" s="1" t="str">
        <f t="shared" si="50"/>
        <v>21:0212</v>
      </c>
      <c r="E316" t="s">
        <v>1254</v>
      </c>
      <c r="F316" t="s">
        <v>1255</v>
      </c>
      <c r="H316">
        <v>61.291091999999999</v>
      </c>
      <c r="I316">
        <v>-134.68971590000001</v>
      </c>
      <c r="J316" s="1" t="str">
        <f t="shared" si="51"/>
        <v>NGR bulk stream sediment</v>
      </c>
      <c r="K316" s="1" t="str">
        <f t="shared" si="52"/>
        <v>&lt;177 micron (NGR)</v>
      </c>
      <c r="L316">
        <v>16</v>
      </c>
      <c r="M316" t="s">
        <v>96</v>
      </c>
      <c r="N316">
        <v>315</v>
      </c>
      <c r="O316">
        <v>79</v>
      </c>
      <c r="P316">
        <v>37</v>
      </c>
      <c r="Q316">
        <v>12</v>
      </c>
      <c r="R316">
        <v>21</v>
      </c>
      <c r="S316">
        <v>10</v>
      </c>
      <c r="T316">
        <v>0.1</v>
      </c>
      <c r="U316">
        <v>436</v>
      </c>
      <c r="V316">
        <v>2.19</v>
      </c>
      <c r="W316">
        <v>0.1</v>
      </c>
      <c r="X316">
        <v>6</v>
      </c>
      <c r="Y316">
        <v>1</v>
      </c>
      <c r="Z316">
        <v>43</v>
      </c>
      <c r="AA316">
        <v>0.8</v>
      </c>
      <c r="AB316">
        <v>5</v>
      </c>
      <c r="AC316">
        <v>1010</v>
      </c>
      <c r="AD316">
        <v>36</v>
      </c>
      <c r="AE316">
        <v>6</v>
      </c>
      <c r="AF316">
        <v>2</v>
      </c>
      <c r="AG316">
        <v>1.9</v>
      </c>
      <c r="AH316">
        <v>298</v>
      </c>
    </row>
    <row r="317" spans="1:34" hidden="1" x14ac:dyDescent="0.3">
      <c r="A317" t="s">
        <v>1256</v>
      </c>
      <c r="B317" t="s">
        <v>1257</v>
      </c>
      <c r="C317" s="1" t="str">
        <f t="shared" si="43"/>
        <v>21:0716</v>
      </c>
      <c r="D317" s="1" t="str">
        <f t="shared" si="50"/>
        <v>21:0212</v>
      </c>
      <c r="E317" t="s">
        <v>1258</v>
      </c>
      <c r="F317" t="s">
        <v>1259</v>
      </c>
      <c r="H317">
        <v>61.305662900000002</v>
      </c>
      <c r="I317">
        <v>-134.701931</v>
      </c>
      <c r="J317" s="1" t="str">
        <f t="shared" si="51"/>
        <v>NGR bulk stream sediment</v>
      </c>
      <c r="K317" s="1" t="str">
        <f t="shared" si="52"/>
        <v>&lt;177 micron (NGR)</v>
      </c>
      <c r="L317">
        <v>16</v>
      </c>
      <c r="M317" t="s">
        <v>101</v>
      </c>
      <c r="N317">
        <v>316</v>
      </c>
      <c r="O317">
        <v>84</v>
      </c>
      <c r="P317">
        <v>32</v>
      </c>
      <c r="Q317">
        <v>10</v>
      </c>
      <c r="R317">
        <v>21</v>
      </c>
      <c r="S317">
        <v>9</v>
      </c>
      <c r="T317">
        <v>0.1</v>
      </c>
      <c r="U317">
        <v>349</v>
      </c>
      <c r="V317">
        <v>2.0499999999999998</v>
      </c>
      <c r="W317">
        <v>0.1</v>
      </c>
      <c r="X317">
        <v>7</v>
      </c>
      <c r="Y317">
        <v>2</v>
      </c>
      <c r="Z317">
        <v>40</v>
      </c>
      <c r="AA317">
        <v>0.8</v>
      </c>
      <c r="AB317">
        <v>5</v>
      </c>
      <c r="AC317">
        <v>1100</v>
      </c>
      <c r="AD317">
        <v>36</v>
      </c>
      <c r="AE317">
        <v>4.2</v>
      </c>
      <c r="AF317">
        <v>2</v>
      </c>
      <c r="AG317">
        <v>2.2999999999999998</v>
      </c>
      <c r="AH317">
        <v>285</v>
      </c>
    </row>
    <row r="318" spans="1:34" hidden="1" x14ac:dyDescent="0.3">
      <c r="A318" t="s">
        <v>1260</v>
      </c>
      <c r="B318" t="s">
        <v>1261</v>
      </c>
      <c r="C318" s="1" t="str">
        <f t="shared" si="43"/>
        <v>21:0716</v>
      </c>
      <c r="D318" s="1" t="str">
        <f t="shared" si="50"/>
        <v>21:0212</v>
      </c>
      <c r="E318" t="s">
        <v>1262</v>
      </c>
      <c r="F318" t="s">
        <v>1263</v>
      </c>
      <c r="H318">
        <v>61.307904000000001</v>
      </c>
      <c r="I318">
        <v>-134.7351803</v>
      </c>
      <c r="J318" s="1" t="str">
        <f t="shared" si="51"/>
        <v>NGR bulk stream sediment</v>
      </c>
      <c r="K318" s="1" t="str">
        <f t="shared" si="52"/>
        <v>&lt;177 micron (NGR)</v>
      </c>
      <c r="L318">
        <v>16</v>
      </c>
      <c r="M318" t="s">
        <v>106</v>
      </c>
      <c r="N318">
        <v>317</v>
      </c>
      <c r="O318">
        <v>69</v>
      </c>
      <c r="P318">
        <v>31</v>
      </c>
      <c r="Q318">
        <v>12</v>
      </c>
      <c r="R318">
        <v>19</v>
      </c>
      <c r="S318">
        <v>10</v>
      </c>
      <c r="T318">
        <v>0.2</v>
      </c>
      <c r="U318">
        <v>376</v>
      </c>
      <c r="V318">
        <v>1.91</v>
      </c>
      <c r="W318">
        <v>0.1</v>
      </c>
      <c r="X318">
        <v>7</v>
      </c>
      <c r="Y318">
        <v>2</v>
      </c>
      <c r="Z318">
        <v>39</v>
      </c>
      <c r="AA318">
        <v>0.7</v>
      </c>
      <c r="AB318">
        <v>7</v>
      </c>
      <c r="AC318">
        <v>1080</v>
      </c>
      <c r="AD318">
        <v>33</v>
      </c>
      <c r="AE318">
        <v>2.2000000000000002</v>
      </c>
      <c r="AF318">
        <v>2</v>
      </c>
      <c r="AG318">
        <v>2.1</v>
      </c>
      <c r="AH318">
        <v>251</v>
      </c>
    </row>
    <row r="319" spans="1:34" hidden="1" x14ac:dyDescent="0.3">
      <c r="A319" t="s">
        <v>1264</v>
      </c>
      <c r="B319" t="s">
        <v>1265</v>
      </c>
      <c r="C319" s="1" t="str">
        <f t="shared" si="43"/>
        <v>21:0716</v>
      </c>
      <c r="D319" s="1" t="str">
        <f t="shared" si="50"/>
        <v>21:0212</v>
      </c>
      <c r="E319" t="s">
        <v>1266</v>
      </c>
      <c r="F319" t="s">
        <v>1267</v>
      </c>
      <c r="H319">
        <v>61.321085500000002</v>
      </c>
      <c r="I319">
        <v>-134.76099439999999</v>
      </c>
      <c r="J319" s="1" t="str">
        <f t="shared" si="51"/>
        <v>NGR bulk stream sediment</v>
      </c>
      <c r="K319" s="1" t="str">
        <f t="shared" si="52"/>
        <v>&lt;177 micron (NGR)</v>
      </c>
      <c r="L319">
        <v>16</v>
      </c>
      <c r="M319" t="s">
        <v>111</v>
      </c>
      <c r="N319">
        <v>318</v>
      </c>
      <c r="O319">
        <v>64</v>
      </c>
      <c r="P319">
        <v>24</v>
      </c>
      <c r="Q319">
        <v>9</v>
      </c>
      <c r="R319">
        <v>13</v>
      </c>
      <c r="S319">
        <v>6</v>
      </c>
      <c r="T319">
        <v>0.1</v>
      </c>
      <c r="U319">
        <v>295</v>
      </c>
      <c r="V319">
        <v>1.92</v>
      </c>
      <c r="W319">
        <v>0.1</v>
      </c>
      <c r="X319">
        <v>4</v>
      </c>
      <c r="Y319">
        <v>2</v>
      </c>
      <c r="Z319">
        <v>30</v>
      </c>
      <c r="AA319">
        <v>0.5</v>
      </c>
      <c r="AB319">
        <v>0.5</v>
      </c>
      <c r="AC319">
        <v>1220</v>
      </c>
      <c r="AD319">
        <v>36</v>
      </c>
      <c r="AE319">
        <v>5.2</v>
      </c>
      <c r="AF319">
        <v>2</v>
      </c>
      <c r="AG319">
        <v>2.7</v>
      </c>
      <c r="AH319">
        <v>284</v>
      </c>
    </row>
    <row r="320" spans="1:34" hidden="1" x14ac:dyDescent="0.3">
      <c r="A320" t="s">
        <v>1268</v>
      </c>
      <c r="B320" t="s">
        <v>1269</v>
      </c>
      <c r="C320" s="1" t="str">
        <f t="shared" si="43"/>
        <v>21:0716</v>
      </c>
      <c r="D320" s="1" t="str">
        <f t="shared" si="50"/>
        <v>21:0212</v>
      </c>
      <c r="E320" t="s">
        <v>1270</v>
      </c>
      <c r="F320" t="s">
        <v>1271</v>
      </c>
      <c r="H320">
        <v>61.334569299999998</v>
      </c>
      <c r="I320">
        <v>-134.76593679999999</v>
      </c>
      <c r="J320" s="1" t="str">
        <f t="shared" si="51"/>
        <v>NGR bulk stream sediment</v>
      </c>
      <c r="K320" s="1" t="str">
        <f t="shared" si="52"/>
        <v>&lt;177 micron (NGR)</v>
      </c>
      <c r="L320">
        <v>16</v>
      </c>
      <c r="M320" t="s">
        <v>116</v>
      </c>
      <c r="N320">
        <v>319</v>
      </c>
      <c r="O320">
        <v>57</v>
      </c>
      <c r="P320">
        <v>30</v>
      </c>
      <c r="Q320">
        <v>13</v>
      </c>
      <c r="R320">
        <v>14</v>
      </c>
      <c r="S320">
        <v>7</v>
      </c>
      <c r="T320">
        <v>0.1</v>
      </c>
      <c r="U320">
        <v>318</v>
      </c>
      <c r="V320">
        <v>1.9</v>
      </c>
      <c r="W320">
        <v>0.1</v>
      </c>
      <c r="X320">
        <v>6</v>
      </c>
      <c r="Y320">
        <v>2</v>
      </c>
      <c r="Z320">
        <v>37</v>
      </c>
      <c r="AA320">
        <v>0.7</v>
      </c>
      <c r="AB320">
        <v>3</v>
      </c>
      <c r="AC320">
        <v>1510</v>
      </c>
      <c r="AD320">
        <v>33</v>
      </c>
      <c r="AE320">
        <v>3.2</v>
      </c>
      <c r="AF320">
        <v>2</v>
      </c>
      <c r="AG320">
        <v>2.7</v>
      </c>
      <c r="AH320">
        <v>300</v>
      </c>
    </row>
    <row r="321" spans="1:34" hidden="1" x14ac:dyDescent="0.3">
      <c r="A321" t="s">
        <v>1272</v>
      </c>
      <c r="B321" t="s">
        <v>1273</v>
      </c>
      <c r="C321" s="1" t="str">
        <f t="shared" si="43"/>
        <v>21:0716</v>
      </c>
      <c r="D321" s="1" t="str">
        <f t="shared" si="50"/>
        <v>21:0212</v>
      </c>
      <c r="E321" t="s">
        <v>1274</v>
      </c>
      <c r="F321" t="s">
        <v>1275</v>
      </c>
      <c r="H321">
        <v>61.355973599999999</v>
      </c>
      <c r="I321">
        <v>-134.82086340000001</v>
      </c>
      <c r="J321" s="1" t="str">
        <f t="shared" si="51"/>
        <v>NGR bulk stream sediment</v>
      </c>
      <c r="K321" s="1" t="str">
        <f t="shared" si="52"/>
        <v>&lt;177 micron (NGR)</v>
      </c>
      <c r="L321">
        <v>16</v>
      </c>
      <c r="M321" t="s">
        <v>126</v>
      </c>
      <c r="N321">
        <v>320</v>
      </c>
      <c r="O321">
        <v>62</v>
      </c>
      <c r="P321">
        <v>19</v>
      </c>
      <c r="Q321">
        <v>7</v>
      </c>
      <c r="R321">
        <v>12</v>
      </c>
      <c r="S321">
        <v>7</v>
      </c>
      <c r="T321">
        <v>0.2</v>
      </c>
      <c r="U321">
        <v>198</v>
      </c>
      <c r="V321">
        <v>1.64</v>
      </c>
      <c r="W321">
        <v>0.1</v>
      </c>
      <c r="X321">
        <v>4</v>
      </c>
      <c r="Y321">
        <v>1</v>
      </c>
      <c r="Z321">
        <v>29</v>
      </c>
      <c r="AA321">
        <v>0.4</v>
      </c>
      <c r="AB321">
        <v>1</v>
      </c>
      <c r="AC321">
        <v>1110</v>
      </c>
      <c r="AD321">
        <v>26</v>
      </c>
      <c r="AE321">
        <v>4.4000000000000004</v>
      </c>
      <c r="AF321">
        <v>2</v>
      </c>
      <c r="AG321">
        <v>2.1</v>
      </c>
      <c r="AH321">
        <v>294</v>
      </c>
    </row>
    <row r="322" spans="1:34" hidden="1" x14ac:dyDescent="0.3">
      <c r="A322" t="s">
        <v>1276</v>
      </c>
      <c r="B322" t="s">
        <v>1277</v>
      </c>
      <c r="C322" s="1" t="str">
        <f t="shared" ref="C322:C385" si="53">HYPERLINK("https://geochem.nrcan.gc.ca/cdogs/content/bdl/bdl210716_e.htm", "21:0716")</f>
        <v>21:0716</v>
      </c>
      <c r="D322" s="1" t="str">
        <f t="shared" si="50"/>
        <v>21:0212</v>
      </c>
      <c r="E322" t="s">
        <v>1278</v>
      </c>
      <c r="F322" t="s">
        <v>1279</v>
      </c>
      <c r="H322">
        <v>61.369523800000003</v>
      </c>
      <c r="I322">
        <v>-134.76879940000001</v>
      </c>
      <c r="J322" s="1" t="str">
        <f t="shared" si="51"/>
        <v>NGR bulk stream sediment</v>
      </c>
      <c r="K322" s="1" t="str">
        <f t="shared" si="52"/>
        <v>&lt;177 micron (NGR)</v>
      </c>
      <c r="L322">
        <v>17</v>
      </c>
      <c r="M322" t="s">
        <v>38</v>
      </c>
      <c r="N322">
        <v>321</v>
      </c>
      <c r="O322">
        <v>52</v>
      </c>
      <c r="P322">
        <v>22</v>
      </c>
      <c r="Q322">
        <v>8</v>
      </c>
      <c r="R322">
        <v>16</v>
      </c>
      <c r="S322">
        <v>7</v>
      </c>
      <c r="T322">
        <v>0.1</v>
      </c>
      <c r="U322">
        <v>549</v>
      </c>
      <c r="V322">
        <v>1.91</v>
      </c>
      <c r="W322">
        <v>0.1</v>
      </c>
      <c r="X322">
        <v>7</v>
      </c>
      <c r="Y322">
        <v>1</v>
      </c>
      <c r="Z322">
        <v>42</v>
      </c>
      <c r="AA322">
        <v>0.4</v>
      </c>
      <c r="AB322">
        <v>2</v>
      </c>
      <c r="AC322">
        <v>1340</v>
      </c>
      <c r="AD322">
        <v>36</v>
      </c>
      <c r="AE322">
        <v>3.8</v>
      </c>
      <c r="AF322">
        <v>2</v>
      </c>
      <c r="AG322">
        <v>2.2000000000000002</v>
      </c>
      <c r="AH322">
        <v>262</v>
      </c>
    </row>
    <row r="323" spans="1:34" hidden="1" x14ac:dyDescent="0.3">
      <c r="A323" t="s">
        <v>1280</v>
      </c>
      <c r="B323" t="s">
        <v>1281</v>
      </c>
      <c r="C323" s="1" t="str">
        <f t="shared" si="53"/>
        <v>21:0716</v>
      </c>
      <c r="D323" s="1" t="str">
        <f t="shared" si="50"/>
        <v>21:0212</v>
      </c>
      <c r="E323" t="s">
        <v>1278</v>
      </c>
      <c r="F323" t="s">
        <v>1282</v>
      </c>
      <c r="H323">
        <v>61.369523800000003</v>
      </c>
      <c r="I323">
        <v>-134.76879940000001</v>
      </c>
      <c r="J323" s="1" t="str">
        <f t="shared" si="51"/>
        <v>NGR bulk stream sediment</v>
      </c>
      <c r="K323" s="1" t="str">
        <f t="shared" si="52"/>
        <v>&lt;177 micron (NGR)</v>
      </c>
      <c r="L323">
        <v>17</v>
      </c>
      <c r="M323" t="s">
        <v>71</v>
      </c>
      <c r="N323">
        <v>322</v>
      </c>
      <c r="O323">
        <v>60</v>
      </c>
      <c r="P323">
        <v>25</v>
      </c>
      <c r="Q323">
        <v>8</v>
      </c>
      <c r="R323">
        <v>19</v>
      </c>
      <c r="S323">
        <v>8</v>
      </c>
      <c r="T323">
        <v>0.1</v>
      </c>
      <c r="U323">
        <v>633</v>
      </c>
      <c r="V323">
        <v>2.0699999999999998</v>
      </c>
      <c r="W323">
        <v>0.1</v>
      </c>
      <c r="X323">
        <v>7</v>
      </c>
      <c r="Y323">
        <v>1</v>
      </c>
      <c r="Z323">
        <v>32</v>
      </c>
      <c r="AA323">
        <v>0.5</v>
      </c>
      <c r="AB323">
        <v>4</v>
      </c>
      <c r="AC323">
        <v>1350</v>
      </c>
      <c r="AD323">
        <v>40</v>
      </c>
      <c r="AE323">
        <v>5.2</v>
      </c>
      <c r="AF323">
        <v>2</v>
      </c>
      <c r="AG323">
        <v>2.2000000000000002</v>
      </c>
      <c r="AH323">
        <v>268</v>
      </c>
    </row>
    <row r="324" spans="1:34" hidden="1" x14ac:dyDescent="0.3">
      <c r="A324" t="s">
        <v>1283</v>
      </c>
      <c r="B324" t="s">
        <v>1284</v>
      </c>
      <c r="C324" s="1" t="str">
        <f t="shared" si="53"/>
        <v>21:0716</v>
      </c>
      <c r="D324" s="1" t="str">
        <f t="shared" si="50"/>
        <v>21:0212</v>
      </c>
      <c r="E324" t="s">
        <v>1278</v>
      </c>
      <c r="F324" t="s">
        <v>1285</v>
      </c>
      <c r="H324">
        <v>61.369523800000003</v>
      </c>
      <c r="I324">
        <v>-134.76879940000001</v>
      </c>
      <c r="J324" s="1" t="str">
        <f t="shared" si="51"/>
        <v>NGR bulk stream sediment</v>
      </c>
      <c r="K324" s="1" t="str">
        <f t="shared" si="52"/>
        <v>&lt;177 micron (NGR)</v>
      </c>
      <c r="L324">
        <v>17</v>
      </c>
      <c r="M324" t="s">
        <v>67</v>
      </c>
      <c r="N324">
        <v>323</v>
      </c>
      <c r="O324">
        <v>55</v>
      </c>
      <c r="P324">
        <v>22</v>
      </c>
      <c r="Q324">
        <v>8</v>
      </c>
      <c r="R324">
        <v>19</v>
      </c>
      <c r="S324">
        <v>7</v>
      </c>
      <c r="T324">
        <v>0.1</v>
      </c>
      <c r="U324">
        <v>565</v>
      </c>
      <c r="V324">
        <v>1.96</v>
      </c>
      <c r="W324">
        <v>0.1</v>
      </c>
      <c r="X324">
        <v>7</v>
      </c>
      <c r="Y324">
        <v>2</v>
      </c>
      <c r="Z324">
        <v>47</v>
      </c>
      <c r="AA324">
        <v>0.5</v>
      </c>
      <c r="AB324">
        <v>2</v>
      </c>
      <c r="AC324">
        <v>1380</v>
      </c>
      <c r="AD324">
        <v>36</v>
      </c>
      <c r="AE324">
        <v>3.6</v>
      </c>
      <c r="AF324">
        <v>2</v>
      </c>
      <c r="AG324">
        <v>2.1</v>
      </c>
      <c r="AH324">
        <v>259</v>
      </c>
    </row>
    <row r="325" spans="1:34" hidden="1" x14ac:dyDescent="0.3">
      <c r="A325" t="s">
        <v>1286</v>
      </c>
      <c r="B325" t="s">
        <v>1287</v>
      </c>
      <c r="C325" s="1" t="str">
        <f t="shared" si="53"/>
        <v>21:0716</v>
      </c>
      <c r="D325" s="1" t="str">
        <f t="shared" si="50"/>
        <v>21:0212</v>
      </c>
      <c r="E325" t="s">
        <v>1288</v>
      </c>
      <c r="F325" t="s">
        <v>1289</v>
      </c>
      <c r="H325">
        <v>61.378542899999999</v>
      </c>
      <c r="I325">
        <v>-134.82069630000001</v>
      </c>
      <c r="J325" s="1" t="str">
        <f t="shared" si="51"/>
        <v>NGR bulk stream sediment</v>
      </c>
      <c r="K325" s="1" t="str">
        <f t="shared" si="52"/>
        <v>&lt;177 micron (NGR)</v>
      </c>
      <c r="L325">
        <v>17</v>
      </c>
      <c r="M325" t="s">
        <v>43</v>
      </c>
      <c r="N325">
        <v>324</v>
      </c>
      <c r="O325">
        <v>76</v>
      </c>
      <c r="P325">
        <v>20</v>
      </c>
      <c r="Q325">
        <v>6</v>
      </c>
      <c r="R325">
        <v>16</v>
      </c>
      <c r="S325">
        <v>7</v>
      </c>
      <c r="T325">
        <v>0.1</v>
      </c>
      <c r="U325">
        <v>571</v>
      </c>
      <c r="V325">
        <v>2.12</v>
      </c>
      <c r="W325">
        <v>0.5</v>
      </c>
      <c r="X325">
        <v>4</v>
      </c>
      <c r="Y325">
        <v>1</v>
      </c>
      <c r="Z325">
        <v>31</v>
      </c>
      <c r="AA325">
        <v>0.3</v>
      </c>
      <c r="AB325">
        <v>4</v>
      </c>
      <c r="AC325">
        <v>976</v>
      </c>
      <c r="AD325">
        <v>99</v>
      </c>
      <c r="AE325">
        <v>15.7</v>
      </c>
      <c r="AF325">
        <v>2</v>
      </c>
      <c r="AG325">
        <v>2</v>
      </c>
      <c r="AH325">
        <v>250</v>
      </c>
    </row>
    <row r="326" spans="1:34" hidden="1" x14ac:dyDescent="0.3">
      <c r="A326" t="s">
        <v>1290</v>
      </c>
      <c r="B326" t="s">
        <v>1291</v>
      </c>
      <c r="C326" s="1" t="str">
        <f t="shared" si="53"/>
        <v>21:0716</v>
      </c>
      <c r="D326" s="1" t="str">
        <f t="shared" si="50"/>
        <v>21:0212</v>
      </c>
      <c r="E326" t="s">
        <v>1292</v>
      </c>
      <c r="F326" t="s">
        <v>1293</v>
      </c>
      <c r="H326">
        <v>61.381774999999998</v>
      </c>
      <c r="I326">
        <v>-134.8352185</v>
      </c>
      <c r="J326" s="1" t="str">
        <f t="shared" si="51"/>
        <v>NGR bulk stream sediment</v>
      </c>
      <c r="K326" s="1" t="str">
        <f t="shared" si="52"/>
        <v>&lt;177 micron (NGR)</v>
      </c>
      <c r="L326">
        <v>17</v>
      </c>
      <c r="M326" t="s">
        <v>48</v>
      </c>
      <c r="N326">
        <v>325</v>
      </c>
      <c r="O326">
        <v>66</v>
      </c>
      <c r="P326">
        <v>28</v>
      </c>
      <c r="Q326">
        <v>10</v>
      </c>
      <c r="R326">
        <v>22</v>
      </c>
      <c r="S326">
        <v>7</v>
      </c>
      <c r="T326">
        <v>0.1</v>
      </c>
      <c r="U326">
        <v>382</v>
      </c>
      <c r="V326">
        <v>1.87</v>
      </c>
      <c r="W326">
        <v>0.1</v>
      </c>
      <c r="X326">
        <v>6</v>
      </c>
      <c r="Y326">
        <v>1</v>
      </c>
      <c r="Z326">
        <v>49</v>
      </c>
      <c r="AA326">
        <v>0.4</v>
      </c>
      <c r="AB326">
        <v>1</v>
      </c>
      <c r="AC326">
        <v>1340</v>
      </c>
      <c r="AD326">
        <v>36</v>
      </c>
      <c r="AE326">
        <v>5.4</v>
      </c>
      <c r="AF326">
        <v>2</v>
      </c>
      <c r="AG326">
        <v>2.1</v>
      </c>
      <c r="AH326">
        <v>294</v>
      </c>
    </row>
    <row r="327" spans="1:34" hidden="1" x14ac:dyDescent="0.3">
      <c r="A327" t="s">
        <v>1294</v>
      </c>
      <c r="B327" t="s">
        <v>1295</v>
      </c>
      <c r="C327" s="1" t="str">
        <f t="shared" si="53"/>
        <v>21:0716</v>
      </c>
      <c r="D327" s="1" t="str">
        <f t="shared" si="50"/>
        <v>21:0212</v>
      </c>
      <c r="E327" t="s">
        <v>1296</v>
      </c>
      <c r="F327" t="s">
        <v>1297</v>
      </c>
      <c r="H327">
        <v>61.412258299999998</v>
      </c>
      <c r="I327">
        <v>-134.81759880000001</v>
      </c>
      <c r="J327" s="1" t="str">
        <f t="shared" si="51"/>
        <v>NGR bulk stream sediment</v>
      </c>
      <c r="K327" s="1" t="str">
        <f t="shared" si="52"/>
        <v>&lt;177 micron (NGR)</v>
      </c>
      <c r="L327">
        <v>17</v>
      </c>
      <c r="M327" t="s">
        <v>53</v>
      </c>
      <c r="N327">
        <v>326</v>
      </c>
      <c r="O327">
        <v>72</v>
      </c>
      <c r="P327">
        <v>36</v>
      </c>
      <c r="Q327">
        <v>9</v>
      </c>
      <c r="R327">
        <v>26</v>
      </c>
      <c r="S327">
        <v>8</v>
      </c>
      <c r="T327">
        <v>0.1</v>
      </c>
      <c r="U327">
        <v>314</v>
      </c>
      <c r="V327">
        <v>2.1</v>
      </c>
      <c r="W327">
        <v>0.2</v>
      </c>
      <c r="X327">
        <v>6</v>
      </c>
      <c r="Y327">
        <v>2</v>
      </c>
      <c r="Z327">
        <v>43</v>
      </c>
      <c r="AA327">
        <v>0.5</v>
      </c>
      <c r="AB327">
        <v>4</v>
      </c>
      <c r="AC327">
        <v>895</v>
      </c>
      <c r="AD327">
        <v>47</v>
      </c>
      <c r="AE327">
        <v>11.2</v>
      </c>
      <c r="AF327">
        <v>2</v>
      </c>
      <c r="AG327">
        <v>6.1</v>
      </c>
      <c r="AH327">
        <v>222</v>
      </c>
    </row>
    <row r="328" spans="1:34" hidden="1" x14ac:dyDescent="0.3">
      <c r="A328" t="s">
        <v>1298</v>
      </c>
      <c r="B328" t="s">
        <v>1299</v>
      </c>
      <c r="C328" s="1" t="str">
        <f t="shared" si="53"/>
        <v>21:0716</v>
      </c>
      <c r="D328" s="1" t="str">
        <f t="shared" si="50"/>
        <v>21:0212</v>
      </c>
      <c r="E328" t="s">
        <v>1300</v>
      </c>
      <c r="F328" t="s">
        <v>1301</v>
      </c>
      <c r="H328">
        <v>61.428589899999999</v>
      </c>
      <c r="I328">
        <v>-134.8659327</v>
      </c>
      <c r="J328" s="1" t="str">
        <f t="shared" si="51"/>
        <v>NGR bulk stream sediment</v>
      </c>
      <c r="K328" s="1" t="str">
        <f t="shared" si="52"/>
        <v>&lt;177 micron (NGR)</v>
      </c>
      <c r="L328">
        <v>17</v>
      </c>
      <c r="M328" t="s">
        <v>58</v>
      </c>
      <c r="N328">
        <v>327</v>
      </c>
      <c r="O328">
        <v>55</v>
      </c>
      <c r="P328">
        <v>21</v>
      </c>
      <c r="Q328">
        <v>7</v>
      </c>
      <c r="R328">
        <v>18</v>
      </c>
      <c r="S328">
        <v>7</v>
      </c>
      <c r="T328">
        <v>0.1</v>
      </c>
      <c r="U328">
        <v>487</v>
      </c>
      <c r="V328">
        <v>1.67</v>
      </c>
      <c r="W328">
        <v>0.2</v>
      </c>
      <c r="X328">
        <v>5</v>
      </c>
      <c r="Y328">
        <v>1</v>
      </c>
      <c r="Z328">
        <v>33</v>
      </c>
      <c r="AA328">
        <v>0.3</v>
      </c>
      <c r="AB328">
        <v>3</v>
      </c>
      <c r="AC328">
        <v>976</v>
      </c>
      <c r="AD328">
        <v>26</v>
      </c>
      <c r="AE328">
        <v>7.8</v>
      </c>
      <c r="AF328">
        <v>2</v>
      </c>
      <c r="AG328">
        <v>4.4000000000000004</v>
      </c>
      <c r="AH328">
        <v>265</v>
      </c>
    </row>
    <row r="329" spans="1:34" hidden="1" x14ac:dyDescent="0.3">
      <c r="A329" t="s">
        <v>1302</v>
      </c>
      <c r="B329" t="s">
        <v>1303</v>
      </c>
      <c r="C329" s="1" t="str">
        <f t="shared" si="53"/>
        <v>21:0716</v>
      </c>
      <c r="D329" s="1" t="str">
        <f t="shared" si="50"/>
        <v>21:0212</v>
      </c>
      <c r="E329" t="s">
        <v>1304</v>
      </c>
      <c r="F329" t="s">
        <v>1305</v>
      </c>
      <c r="H329">
        <v>61.446809999999999</v>
      </c>
      <c r="I329">
        <v>-134.88128829999999</v>
      </c>
      <c r="J329" s="1" t="str">
        <f t="shared" si="51"/>
        <v>NGR bulk stream sediment</v>
      </c>
      <c r="K329" s="1" t="str">
        <f t="shared" si="52"/>
        <v>&lt;177 micron (NGR)</v>
      </c>
      <c r="L329">
        <v>17</v>
      </c>
      <c r="M329" t="s">
        <v>63</v>
      </c>
      <c r="N329">
        <v>328</v>
      </c>
      <c r="O329">
        <v>58</v>
      </c>
      <c r="P329">
        <v>19</v>
      </c>
      <c r="Q329">
        <v>6</v>
      </c>
      <c r="R329">
        <v>17</v>
      </c>
      <c r="S329">
        <v>8</v>
      </c>
      <c r="T329">
        <v>0.1</v>
      </c>
      <c r="U329">
        <v>219</v>
      </c>
      <c r="V329">
        <v>1.77</v>
      </c>
      <c r="W329">
        <v>0.3</v>
      </c>
      <c r="X329">
        <v>5</v>
      </c>
      <c r="Y329">
        <v>1</v>
      </c>
      <c r="Z329">
        <v>38</v>
      </c>
      <c r="AA329">
        <v>0.4</v>
      </c>
      <c r="AB329">
        <v>3</v>
      </c>
      <c r="AC329">
        <v>1010</v>
      </c>
      <c r="AD329">
        <v>26</v>
      </c>
      <c r="AE329">
        <v>5.4</v>
      </c>
      <c r="AF329">
        <v>2</v>
      </c>
      <c r="AG329">
        <v>2.1</v>
      </c>
      <c r="AH329">
        <v>240</v>
      </c>
    </row>
    <row r="330" spans="1:34" hidden="1" x14ac:dyDescent="0.3">
      <c r="A330" t="s">
        <v>1306</v>
      </c>
      <c r="B330" t="s">
        <v>1307</v>
      </c>
      <c r="C330" s="1" t="str">
        <f t="shared" si="53"/>
        <v>21:0716</v>
      </c>
      <c r="D330" s="1" t="str">
        <f t="shared" si="50"/>
        <v>21:0212</v>
      </c>
      <c r="E330" t="s">
        <v>1308</v>
      </c>
      <c r="F330" t="s">
        <v>1309</v>
      </c>
      <c r="H330">
        <v>61.465253199999999</v>
      </c>
      <c r="I330">
        <v>-134.89735519999999</v>
      </c>
      <c r="J330" s="1" t="str">
        <f t="shared" si="51"/>
        <v>NGR bulk stream sediment</v>
      </c>
      <c r="K330" s="1" t="str">
        <f t="shared" si="52"/>
        <v>&lt;177 micron (NGR)</v>
      </c>
      <c r="L330">
        <v>17</v>
      </c>
      <c r="M330" t="s">
        <v>76</v>
      </c>
      <c r="N330">
        <v>329</v>
      </c>
      <c r="O330">
        <v>71</v>
      </c>
      <c r="P330">
        <v>23</v>
      </c>
      <c r="Q330">
        <v>7</v>
      </c>
      <c r="R330">
        <v>18</v>
      </c>
      <c r="S330">
        <v>6</v>
      </c>
      <c r="T330">
        <v>0.1</v>
      </c>
      <c r="U330">
        <v>204</v>
      </c>
      <c r="V330">
        <v>1.77</v>
      </c>
      <c r="W330">
        <v>0.5</v>
      </c>
      <c r="X330">
        <v>5</v>
      </c>
      <c r="Y330">
        <v>1</v>
      </c>
      <c r="Z330">
        <v>39</v>
      </c>
      <c r="AA330">
        <v>0.4</v>
      </c>
      <c r="AB330">
        <v>4</v>
      </c>
      <c r="AC330">
        <v>903</v>
      </c>
      <c r="AD330">
        <v>40</v>
      </c>
      <c r="AE330">
        <v>14.5</v>
      </c>
      <c r="AF330">
        <v>2</v>
      </c>
      <c r="AG330">
        <v>2.8</v>
      </c>
      <c r="AH330">
        <v>236</v>
      </c>
    </row>
    <row r="331" spans="1:34" hidden="1" x14ac:dyDescent="0.3">
      <c r="A331" t="s">
        <v>1310</v>
      </c>
      <c r="B331" t="s">
        <v>1311</v>
      </c>
      <c r="C331" s="1" t="str">
        <f t="shared" si="53"/>
        <v>21:0716</v>
      </c>
      <c r="D331" s="1" t="str">
        <f t="shared" si="50"/>
        <v>21:0212</v>
      </c>
      <c r="E331" t="s">
        <v>1312</v>
      </c>
      <c r="F331" t="s">
        <v>1313</v>
      </c>
      <c r="H331">
        <v>61.487176300000002</v>
      </c>
      <c r="I331">
        <v>-134.84883840000001</v>
      </c>
      <c r="J331" s="1" t="str">
        <f t="shared" si="51"/>
        <v>NGR bulk stream sediment</v>
      </c>
      <c r="K331" s="1" t="str">
        <f t="shared" si="52"/>
        <v>&lt;177 micron (NGR)</v>
      </c>
      <c r="L331">
        <v>17</v>
      </c>
      <c r="M331" t="s">
        <v>81</v>
      </c>
      <c r="N331">
        <v>330</v>
      </c>
      <c r="O331">
        <v>57</v>
      </c>
      <c r="P331">
        <v>21</v>
      </c>
      <c r="Q331">
        <v>6</v>
      </c>
      <c r="R331">
        <v>20</v>
      </c>
      <c r="S331">
        <v>6</v>
      </c>
      <c r="T331">
        <v>0.1</v>
      </c>
      <c r="U331">
        <v>208</v>
      </c>
      <c r="V331">
        <v>1.77</v>
      </c>
      <c r="W331">
        <v>0.2</v>
      </c>
      <c r="X331">
        <v>4</v>
      </c>
      <c r="Y331">
        <v>1</v>
      </c>
      <c r="Z331">
        <v>36</v>
      </c>
      <c r="AA331">
        <v>0.4</v>
      </c>
      <c r="AB331">
        <v>4</v>
      </c>
      <c r="AC331">
        <v>957</v>
      </c>
      <c r="AD331">
        <v>33</v>
      </c>
      <c r="AE331">
        <v>11</v>
      </c>
      <c r="AF331">
        <v>2</v>
      </c>
      <c r="AG331">
        <v>2.4</v>
      </c>
      <c r="AH331">
        <v>236</v>
      </c>
    </row>
    <row r="332" spans="1:34" hidden="1" x14ac:dyDescent="0.3">
      <c r="A332" t="s">
        <v>1314</v>
      </c>
      <c r="B332" t="s">
        <v>1315</v>
      </c>
      <c r="C332" s="1" t="str">
        <f t="shared" si="53"/>
        <v>21:0716</v>
      </c>
      <c r="D332" s="1" t="str">
        <f t="shared" si="50"/>
        <v>21:0212</v>
      </c>
      <c r="E332" t="s">
        <v>1316</v>
      </c>
      <c r="F332" t="s">
        <v>1317</v>
      </c>
      <c r="H332">
        <v>61.472327900000003</v>
      </c>
      <c r="I332">
        <v>-134.77640869999999</v>
      </c>
      <c r="J332" s="1" t="str">
        <f t="shared" si="51"/>
        <v>NGR bulk stream sediment</v>
      </c>
      <c r="K332" s="1" t="str">
        <f t="shared" si="52"/>
        <v>&lt;177 micron (NGR)</v>
      </c>
      <c r="L332">
        <v>17</v>
      </c>
      <c r="M332" t="s">
        <v>86</v>
      </c>
      <c r="N332">
        <v>331</v>
      </c>
      <c r="O332">
        <v>40</v>
      </c>
      <c r="P332">
        <v>12</v>
      </c>
      <c r="Q332">
        <v>4</v>
      </c>
      <c r="R332">
        <v>20</v>
      </c>
      <c r="S332">
        <v>7</v>
      </c>
      <c r="T332">
        <v>0.1</v>
      </c>
      <c r="U332">
        <v>118</v>
      </c>
      <c r="V332">
        <v>1.31</v>
      </c>
      <c r="W332">
        <v>0.1</v>
      </c>
      <c r="X332">
        <v>3</v>
      </c>
      <c r="Y332">
        <v>1</v>
      </c>
      <c r="Z332">
        <v>25</v>
      </c>
      <c r="AA332">
        <v>0.5</v>
      </c>
      <c r="AB332">
        <v>3</v>
      </c>
      <c r="AC332">
        <v>924</v>
      </c>
      <c r="AD332">
        <v>36</v>
      </c>
      <c r="AE332">
        <v>7.8</v>
      </c>
      <c r="AF332">
        <v>2</v>
      </c>
      <c r="AG332">
        <v>1.9</v>
      </c>
      <c r="AH332">
        <v>273</v>
      </c>
    </row>
    <row r="333" spans="1:34" hidden="1" x14ac:dyDescent="0.3">
      <c r="A333" t="s">
        <v>1318</v>
      </c>
      <c r="B333" t="s">
        <v>1319</v>
      </c>
      <c r="C333" s="1" t="str">
        <f t="shared" si="53"/>
        <v>21:0716</v>
      </c>
      <c r="D333" s="1" t="str">
        <f t="shared" si="50"/>
        <v>21:0212</v>
      </c>
      <c r="E333" t="s">
        <v>1320</v>
      </c>
      <c r="F333" t="s">
        <v>1321</v>
      </c>
      <c r="H333">
        <v>61.465173900000003</v>
      </c>
      <c r="I333">
        <v>-134.7558946</v>
      </c>
      <c r="J333" s="1" t="str">
        <f t="shared" si="51"/>
        <v>NGR bulk stream sediment</v>
      </c>
      <c r="K333" s="1" t="str">
        <f t="shared" si="52"/>
        <v>&lt;177 micron (NGR)</v>
      </c>
      <c r="L333">
        <v>17</v>
      </c>
      <c r="M333" t="s">
        <v>91</v>
      </c>
      <c r="N333">
        <v>332</v>
      </c>
      <c r="O333">
        <v>47</v>
      </c>
      <c r="P333">
        <v>26</v>
      </c>
      <c r="Q333">
        <v>5</v>
      </c>
      <c r="R333">
        <v>24</v>
      </c>
      <c r="S333">
        <v>8</v>
      </c>
      <c r="T333">
        <v>0.1</v>
      </c>
      <c r="U333">
        <v>215</v>
      </c>
      <c r="V333">
        <v>1.72</v>
      </c>
      <c r="W333">
        <v>0.1</v>
      </c>
      <c r="X333">
        <v>3</v>
      </c>
      <c r="Y333">
        <v>1</v>
      </c>
      <c r="Z333">
        <v>29</v>
      </c>
      <c r="AA333">
        <v>0.4</v>
      </c>
      <c r="AB333">
        <v>4</v>
      </c>
      <c r="AC333">
        <v>932</v>
      </c>
      <c r="AD333">
        <v>106</v>
      </c>
      <c r="AE333">
        <v>15.7</v>
      </c>
      <c r="AF333">
        <v>2</v>
      </c>
      <c r="AG333">
        <v>2.2000000000000002</v>
      </c>
      <c r="AH333">
        <v>253</v>
      </c>
    </row>
    <row r="334" spans="1:34" hidden="1" x14ac:dyDescent="0.3">
      <c r="A334" t="s">
        <v>1322</v>
      </c>
      <c r="B334" t="s">
        <v>1323</v>
      </c>
      <c r="C334" s="1" t="str">
        <f t="shared" si="53"/>
        <v>21:0716</v>
      </c>
      <c r="D334" s="1" t="str">
        <f t="shared" si="50"/>
        <v>21:0212</v>
      </c>
      <c r="E334" t="s">
        <v>1324</v>
      </c>
      <c r="F334" t="s">
        <v>1325</v>
      </c>
      <c r="H334">
        <v>61.515712600000001</v>
      </c>
      <c r="I334">
        <v>-134.8547337</v>
      </c>
      <c r="J334" s="1" t="str">
        <f t="shared" si="51"/>
        <v>NGR bulk stream sediment</v>
      </c>
      <c r="K334" s="1" t="str">
        <f t="shared" si="52"/>
        <v>&lt;177 micron (NGR)</v>
      </c>
      <c r="L334">
        <v>17</v>
      </c>
      <c r="M334" t="s">
        <v>96</v>
      </c>
      <c r="N334">
        <v>333</v>
      </c>
      <c r="O334">
        <v>58</v>
      </c>
      <c r="P334">
        <v>28</v>
      </c>
      <c r="Q334">
        <v>8</v>
      </c>
      <c r="R334">
        <v>27</v>
      </c>
      <c r="S334">
        <v>9</v>
      </c>
      <c r="T334">
        <v>0.1</v>
      </c>
      <c r="U334">
        <v>342</v>
      </c>
      <c r="V334">
        <v>1.86</v>
      </c>
      <c r="W334">
        <v>0.3</v>
      </c>
      <c r="X334">
        <v>7</v>
      </c>
      <c r="Y334">
        <v>1</v>
      </c>
      <c r="Z334">
        <v>42</v>
      </c>
      <c r="AA334">
        <v>0.9</v>
      </c>
      <c r="AB334">
        <v>9</v>
      </c>
      <c r="AC334">
        <v>1030</v>
      </c>
      <c r="AD334">
        <v>40</v>
      </c>
      <c r="AE334">
        <v>2.8</v>
      </c>
      <c r="AF334">
        <v>2</v>
      </c>
      <c r="AG334">
        <v>1.8</v>
      </c>
      <c r="AH334">
        <v>280</v>
      </c>
    </row>
    <row r="335" spans="1:34" hidden="1" x14ac:dyDescent="0.3">
      <c r="A335" t="s">
        <v>1326</v>
      </c>
      <c r="B335" t="s">
        <v>1327</v>
      </c>
      <c r="C335" s="1" t="str">
        <f t="shared" si="53"/>
        <v>21:0716</v>
      </c>
      <c r="D335" s="1" t="str">
        <f>HYPERLINK("https://geochem.nrcan.gc.ca/cdogs/content/svy/svy_e.htm", "")</f>
        <v/>
      </c>
      <c r="G335" s="1" t="str">
        <f>HYPERLINK("https://geochem.nrcan.gc.ca/cdogs/content/cr_/cr_00078_e.htm", "78")</f>
        <v>78</v>
      </c>
      <c r="J335" t="s">
        <v>119</v>
      </c>
      <c r="K335" t="s">
        <v>120</v>
      </c>
      <c r="L335">
        <v>17</v>
      </c>
      <c r="M335" t="s">
        <v>121</v>
      </c>
      <c r="N335">
        <v>334</v>
      </c>
      <c r="O335">
        <v>81</v>
      </c>
      <c r="P335">
        <v>36</v>
      </c>
      <c r="Q335">
        <v>21</v>
      </c>
      <c r="R335">
        <v>240</v>
      </c>
      <c r="S335">
        <v>20</v>
      </c>
      <c r="T335">
        <v>0.1</v>
      </c>
      <c r="U335">
        <v>442</v>
      </c>
      <c r="V335">
        <v>2.81</v>
      </c>
      <c r="W335">
        <v>0.6</v>
      </c>
      <c r="X335">
        <v>24</v>
      </c>
      <c r="Y335">
        <v>2</v>
      </c>
      <c r="Z335">
        <v>48</v>
      </c>
      <c r="AA335">
        <v>0.9</v>
      </c>
      <c r="AB335">
        <v>6</v>
      </c>
      <c r="AC335">
        <v>732</v>
      </c>
      <c r="AD335">
        <v>19</v>
      </c>
      <c r="AE335">
        <v>2.8</v>
      </c>
      <c r="AF335">
        <v>12</v>
      </c>
      <c r="AG335">
        <v>12.1</v>
      </c>
      <c r="AH335">
        <v>498</v>
      </c>
    </row>
    <row r="336" spans="1:34" hidden="1" x14ac:dyDescent="0.3">
      <c r="A336" t="s">
        <v>1328</v>
      </c>
      <c r="B336" t="s">
        <v>1329</v>
      </c>
      <c r="C336" s="1" t="str">
        <f t="shared" si="53"/>
        <v>21:0716</v>
      </c>
      <c r="D336" s="1" t="str">
        <f t="shared" ref="D336:D353" si="54">HYPERLINK("https://geochem.nrcan.gc.ca/cdogs/content/svy/svy210212_e.htm", "21:0212")</f>
        <v>21:0212</v>
      </c>
      <c r="E336" t="s">
        <v>1330</v>
      </c>
      <c r="F336" t="s">
        <v>1331</v>
      </c>
      <c r="H336">
        <v>61.506298800000003</v>
      </c>
      <c r="I336">
        <v>-134.89926850000001</v>
      </c>
      <c r="J336" s="1" t="str">
        <f t="shared" ref="J336:J353" si="55">HYPERLINK("https://geochem.nrcan.gc.ca/cdogs/content/kwd/kwd020030_e.htm", "NGR bulk stream sediment")</f>
        <v>NGR bulk stream sediment</v>
      </c>
      <c r="K336" s="1" t="str">
        <f t="shared" ref="K336:K353" si="56">HYPERLINK("https://geochem.nrcan.gc.ca/cdogs/content/kwd/kwd080006_e.htm", "&lt;177 micron (NGR)")</f>
        <v>&lt;177 micron (NGR)</v>
      </c>
      <c r="L336">
        <v>17</v>
      </c>
      <c r="M336" t="s">
        <v>101</v>
      </c>
      <c r="N336">
        <v>335</v>
      </c>
      <c r="O336">
        <v>61</v>
      </c>
      <c r="P336">
        <v>20</v>
      </c>
      <c r="Q336">
        <v>8</v>
      </c>
      <c r="R336">
        <v>21</v>
      </c>
      <c r="S336">
        <v>7</v>
      </c>
      <c r="T336">
        <v>0.1</v>
      </c>
      <c r="U336">
        <v>655</v>
      </c>
      <c r="V336">
        <v>1.45</v>
      </c>
      <c r="W336">
        <v>0.3</v>
      </c>
      <c r="X336">
        <v>4</v>
      </c>
      <c r="Y336">
        <v>1</v>
      </c>
      <c r="Z336">
        <v>29</v>
      </c>
      <c r="AA336">
        <v>0.3</v>
      </c>
      <c r="AB336">
        <v>10</v>
      </c>
      <c r="AC336">
        <v>949</v>
      </c>
      <c r="AD336">
        <v>26</v>
      </c>
      <c r="AE336">
        <v>8</v>
      </c>
      <c r="AF336">
        <v>2</v>
      </c>
      <c r="AG336">
        <v>1.9</v>
      </c>
      <c r="AH336">
        <v>313</v>
      </c>
    </row>
    <row r="337" spans="1:34" hidden="1" x14ac:dyDescent="0.3">
      <c r="A337" t="s">
        <v>1332</v>
      </c>
      <c r="B337" t="s">
        <v>1333</v>
      </c>
      <c r="C337" s="1" t="str">
        <f t="shared" si="53"/>
        <v>21:0716</v>
      </c>
      <c r="D337" s="1" t="str">
        <f t="shared" si="54"/>
        <v>21:0212</v>
      </c>
      <c r="E337" t="s">
        <v>1334</v>
      </c>
      <c r="F337" t="s">
        <v>1335</v>
      </c>
      <c r="H337">
        <v>61.542535299999997</v>
      </c>
      <c r="I337">
        <v>-134.9360781</v>
      </c>
      <c r="J337" s="1" t="str">
        <f t="shared" si="55"/>
        <v>NGR bulk stream sediment</v>
      </c>
      <c r="K337" s="1" t="str">
        <f t="shared" si="56"/>
        <v>&lt;177 micron (NGR)</v>
      </c>
      <c r="L337">
        <v>17</v>
      </c>
      <c r="M337" t="s">
        <v>106</v>
      </c>
      <c r="N337">
        <v>336</v>
      </c>
      <c r="O337">
        <v>56</v>
      </c>
      <c r="P337">
        <v>22</v>
      </c>
      <c r="Q337">
        <v>7</v>
      </c>
      <c r="R337">
        <v>20</v>
      </c>
      <c r="S337">
        <v>7</v>
      </c>
      <c r="T337">
        <v>0.1</v>
      </c>
      <c r="U337">
        <v>849</v>
      </c>
      <c r="V337">
        <v>1.41</v>
      </c>
      <c r="W337">
        <v>0.3</v>
      </c>
      <c r="X337">
        <v>5</v>
      </c>
      <c r="Y337">
        <v>2</v>
      </c>
      <c r="Z337">
        <v>32</v>
      </c>
      <c r="AA337">
        <v>0.3</v>
      </c>
      <c r="AB337">
        <v>8</v>
      </c>
      <c r="AC337">
        <v>917</v>
      </c>
      <c r="AD337">
        <v>29</v>
      </c>
      <c r="AE337">
        <v>10.6</v>
      </c>
      <c r="AF337">
        <v>2</v>
      </c>
      <c r="AG337">
        <v>1.8</v>
      </c>
      <c r="AH337">
        <v>330</v>
      </c>
    </row>
    <row r="338" spans="1:34" hidden="1" x14ac:dyDescent="0.3">
      <c r="A338" t="s">
        <v>1336</v>
      </c>
      <c r="B338" t="s">
        <v>1337</v>
      </c>
      <c r="C338" s="1" t="str">
        <f t="shared" si="53"/>
        <v>21:0716</v>
      </c>
      <c r="D338" s="1" t="str">
        <f t="shared" si="54"/>
        <v>21:0212</v>
      </c>
      <c r="E338" t="s">
        <v>1338</v>
      </c>
      <c r="F338" t="s">
        <v>1339</v>
      </c>
      <c r="H338">
        <v>61.540697999999999</v>
      </c>
      <c r="I338">
        <v>-134.94339869999999</v>
      </c>
      <c r="J338" s="1" t="str">
        <f t="shared" si="55"/>
        <v>NGR bulk stream sediment</v>
      </c>
      <c r="K338" s="1" t="str">
        <f t="shared" si="56"/>
        <v>&lt;177 micron (NGR)</v>
      </c>
      <c r="L338">
        <v>17</v>
      </c>
      <c r="M338" t="s">
        <v>111</v>
      </c>
      <c r="N338">
        <v>337</v>
      </c>
      <c r="O338">
        <v>103</v>
      </c>
      <c r="P338">
        <v>44</v>
      </c>
      <c r="Q338">
        <v>10</v>
      </c>
      <c r="R338">
        <v>39</v>
      </c>
      <c r="S338">
        <v>13</v>
      </c>
      <c r="T338">
        <v>0.1</v>
      </c>
      <c r="U338">
        <v>498</v>
      </c>
      <c r="V338">
        <v>2.68</v>
      </c>
      <c r="W338">
        <v>0.4</v>
      </c>
      <c r="X338">
        <v>5</v>
      </c>
      <c r="Y338">
        <v>1</v>
      </c>
      <c r="Z338">
        <v>57</v>
      </c>
      <c r="AA338">
        <v>0.9</v>
      </c>
      <c r="AB338">
        <v>6</v>
      </c>
      <c r="AC338">
        <v>1040</v>
      </c>
      <c r="AD338">
        <v>62</v>
      </c>
      <c r="AE338">
        <v>13.2</v>
      </c>
      <c r="AF338">
        <v>2</v>
      </c>
      <c r="AG338">
        <v>2.2000000000000002</v>
      </c>
      <c r="AH338">
        <v>318</v>
      </c>
    </row>
    <row r="339" spans="1:34" hidden="1" x14ac:dyDescent="0.3">
      <c r="A339" t="s">
        <v>1340</v>
      </c>
      <c r="B339" t="s">
        <v>1341</v>
      </c>
      <c r="C339" s="1" t="str">
        <f t="shared" si="53"/>
        <v>21:0716</v>
      </c>
      <c r="D339" s="1" t="str">
        <f t="shared" si="54"/>
        <v>21:0212</v>
      </c>
      <c r="E339" t="s">
        <v>1342</v>
      </c>
      <c r="F339" t="s">
        <v>1343</v>
      </c>
      <c r="H339">
        <v>61.548328599999998</v>
      </c>
      <c r="I339">
        <v>-134.97345000000001</v>
      </c>
      <c r="J339" s="1" t="str">
        <f t="shared" si="55"/>
        <v>NGR bulk stream sediment</v>
      </c>
      <c r="K339" s="1" t="str">
        <f t="shared" si="56"/>
        <v>&lt;177 micron (NGR)</v>
      </c>
      <c r="L339">
        <v>17</v>
      </c>
      <c r="M339" t="s">
        <v>116</v>
      </c>
      <c r="N339">
        <v>338</v>
      </c>
      <c r="O339">
        <v>96</v>
      </c>
      <c r="P339">
        <v>55</v>
      </c>
      <c r="Q339">
        <v>12</v>
      </c>
      <c r="R339">
        <v>46</v>
      </c>
      <c r="S339">
        <v>15</v>
      </c>
      <c r="T339">
        <v>0.1</v>
      </c>
      <c r="U339">
        <v>653</v>
      </c>
      <c r="V339">
        <v>2.98</v>
      </c>
      <c r="W339">
        <v>0.4</v>
      </c>
      <c r="X339">
        <v>8</v>
      </c>
      <c r="Y339">
        <v>2</v>
      </c>
      <c r="Z339">
        <v>66</v>
      </c>
      <c r="AA339">
        <v>1.6</v>
      </c>
      <c r="AB339">
        <v>11</v>
      </c>
      <c r="AC339">
        <v>1190</v>
      </c>
      <c r="AD339">
        <v>58</v>
      </c>
      <c r="AE339">
        <v>5.2</v>
      </c>
      <c r="AF339">
        <v>2</v>
      </c>
      <c r="AG339">
        <v>2.2999999999999998</v>
      </c>
      <c r="AH339">
        <v>343</v>
      </c>
    </row>
    <row r="340" spans="1:34" hidden="1" x14ac:dyDescent="0.3">
      <c r="A340" t="s">
        <v>1344</v>
      </c>
      <c r="B340" t="s">
        <v>1345</v>
      </c>
      <c r="C340" s="1" t="str">
        <f t="shared" si="53"/>
        <v>21:0716</v>
      </c>
      <c r="D340" s="1" t="str">
        <f t="shared" si="54"/>
        <v>21:0212</v>
      </c>
      <c r="E340" t="s">
        <v>1346</v>
      </c>
      <c r="F340" t="s">
        <v>1347</v>
      </c>
      <c r="H340">
        <v>61.562594300000001</v>
      </c>
      <c r="I340">
        <v>-135.0186698</v>
      </c>
      <c r="J340" s="1" t="str">
        <f t="shared" si="55"/>
        <v>NGR bulk stream sediment</v>
      </c>
      <c r="K340" s="1" t="str">
        <f t="shared" si="56"/>
        <v>&lt;177 micron (NGR)</v>
      </c>
      <c r="L340">
        <v>17</v>
      </c>
      <c r="M340" t="s">
        <v>126</v>
      </c>
      <c r="N340">
        <v>339</v>
      </c>
      <c r="O340">
        <v>88</v>
      </c>
      <c r="P340">
        <v>57</v>
      </c>
      <c r="Q340">
        <v>12</v>
      </c>
      <c r="R340">
        <v>48</v>
      </c>
      <c r="S340">
        <v>14</v>
      </c>
      <c r="T340">
        <v>0.1</v>
      </c>
      <c r="U340">
        <v>523</v>
      </c>
      <c r="V340">
        <v>3.17</v>
      </c>
      <c r="W340">
        <v>0.1</v>
      </c>
      <c r="X340">
        <v>7</v>
      </c>
      <c r="Y340">
        <v>1</v>
      </c>
      <c r="Z340">
        <v>72</v>
      </c>
      <c r="AA340">
        <v>1.2</v>
      </c>
      <c r="AB340">
        <v>9</v>
      </c>
      <c r="AC340">
        <v>1150</v>
      </c>
      <c r="AD340">
        <v>41</v>
      </c>
      <c r="AE340">
        <v>8.8000000000000007</v>
      </c>
      <c r="AF340">
        <v>2</v>
      </c>
      <c r="AG340">
        <v>2.4</v>
      </c>
      <c r="AH340">
        <v>388</v>
      </c>
    </row>
    <row r="341" spans="1:34" hidden="1" x14ac:dyDescent="0.3">
      <c r="A341" t="s">
        <v>1348</v>
      </c>
      <c r="B341" t="s">
        <v>1349</v>
      </c>
      <c r="C341" s="1" t="str">
        <f t="shared" si="53"/>
        <v>21:0716</v>
      </c>
      <c r="D341" s="1" t="str">
        <f t="shared" si="54"/>
        <v>21:0212</v>
      </c>
      <c r="E341" t="s">
        <v>1350</v>
      </c>
      <c r="F341" t="s">
        <v>1351</v>
      </c>
      <c r="H341">
        <v>61.5545884</v>
      </c>
      <c r="I341">
        <v>-135.04704190000001</v>
      </c>
      <c r="J341" s="1" t="str">
        <f t="shared" si="55"/>
        <v>NGR bulk stream sediment</v>
      </c>
      <c r="K341" s="1" t="str">
        <f t="shared" si="56"/>
        <v>&lt;177 micron (NGR)</v>
      </c>
      <c r="L341">
        <v>17</v>
      </c>
      <c r="M341" t="s">
        <v>131</v>
      </c>
      <c r="N341">
        <v>340</v>
      </c>
      <c r="O341">
        <v>81</v>
      </c>
      <c r="P341">
        <v>25</v>
      </c>
      <c r="Q341">
        <v>6</v>
      </c>
      <c r="R341">
        <v>12</v>
      </c>
      <c r="S341">
        <v>6</v>
      </c>
      <c r="T341">
        <v>0.1</v>
      </c>
      <c r="U341">
        <v>9042</v>
      </c>
      <c r="V341">
        <v>2.0299999999999998</v>
      </c>
      <c r="W341">
        <v>0.4</v>
      </c>
      <c r="X341">
        <v>5</v>
      </c>
      <c r="Y341">
        <v>1</v>
      </c>
      <c r="Z341">
        <v>20</v>
      </c>
      <c r="AA341">
        <v>0.2</v>
      </c>
      <c r="AB341">
        <v>8</v>
      </c>
      <c r="AC341">
        <v>935</v>
      </c>
      <c r="AD341">
        <v>58</v>
      </c>
      <c r="AE341">
        <v>43</v>
      </c>
      <c r="AF341">
        <v>2</v>
      </c>
      <c r="AG341">
        <v>1.3</v>
      </c>
      <c r="AH341">
        <v>125</v>
      </c>
    </row>
    <row r="342" spans="1:34" hidden="1" x14ac:dyDescent="0.3">
      <c r="A342" t="s">
        <v>1352</v>
      </c>
      <c r="B342" t="s">
        <v>1353</v>
      </c>
      <c r="C342" s="1" t="str">
        <f t="shared" si="53"/>
        <v>21:0716</v>
      </c>
      <c r="D342" s="1" t="str">
        <f t="shared" si="54"/>
        <v>21:0212</v>
      </c>
      <c r="E342" t="s">
        <v>1354</v>
      </c>
      <c r="F342" t="s">
        <v>1355</v>
      </c>
      <c r="H342">
        <v>61.547004200000003</v>
      </c>
      <c r="I342">
        <v>-135.080781</v>
      </c>
      <c r="J342" s="1" t="str">
        <f t="shared" si="55"/>
        <v>NGR bulk stream sediment</v>
      </c>
      <c r="K342" s="1" t="str">
        <f t="shared" si="56"/>
        <v>&lt;177 micron (NGR)</v>
      </c>
      <c r="L342">
        <v>18</v>
      </c>
      <c r="M342" t="s">
        <v>38</v>
      </c>
      <c r="N342">
        <v>341</v>
      </c>
      <c r="O342">
        <v>48</v>
      </c>
      <c r="P342">
        <v>29</v>
      </c>
      <c r="Q342">
        <v>6</v>
      </c>
      <c r="R342">
        <v>15</v>
      </c>
      <c r="S342">
        <v>7</v>
      </c>
      <c r="T342">
        <v>0.1</v>
      </c>
      <c r="U342">
        <v>648</v>
      </c>
      <c r="V342">
        <v>1.2</v>
      </c>
      <c r="W342">
        <v>0.2</v>
      </c>
      <c r="X342">
        <v>4</v>
      </c>
      <c r="Y342">
        <v>2</v>
      </c>
      <c r="Z342">
        <v>47</v>
      </c>
      <c r="AA342">
        <v>0.5</v>
      </c>
      <c r="AB342">
        <v>12</v>
      </c>
      <c r="AC342">
        <v>824</v>
      </c>
      <c r="AD342">
        <v>34</v>
      </c>
      <c r="AE342">
        <v>8</v>
      </c>
      <c r="AF342">
        <v>2</v>
      </c>
      <c r="AG342">
        <v>1.9</v>
      </c>
      <c r="AH342">
        <v>211</v>
      </c>
    </row>
    <row r="343" spans="1:34" hidden="1" x14ac:dyDescent="0.3">
      <c r="A343" t="s">
        <v>1356</v>
      </c>
      <c r="B343" t="s">
        <v>1357</v>
      </c>
      <c r="C343" s="1" t="str">
        <f t="shared" si="53"/>
        <v>21:0716</v>
      </c>
      <c r="D343" s="1" t="str">
        <f t="shared" si="54"/>
        <v>21:0212</v>
      </c>
      <c r="E343" t="s">
        <v>1354</v>
      </c>
      <c r="F343" t="s">
        <v>1358</v>
      </c>
      <c r="H343">
        <v>61.547004200000003</v>
      </c>
      <c r="I343">
        <v>-135.080781</v>
      </c>
      <c r="J343" s="1" t="str">
        <f t="shared" si="55"/>
        <v>NGR bulk stream sediment</v>
      </c>
      <c r="K343" s="1" t="str">
        <f t="shared" si="56"/>
        <v>&lt;177 micron (NGR)</v>
      </c>
      <c r="L343">
        <v>18</v>
      </c>
      <c r="M343" t="s">
        <v>67</v>
      </c>
      <c r="N343">
        <v>342</v>
      </c>
      <c r="O343">
        <v>52</v>
      </c>
      <c r="P343">
        <v>29</v>
      </c>
      <c r="Q343">
        <v>7</v>
      </c>
      <c r="R343">
        <v>17</v>
      </c>
      <c r="S343">
        <v>7</v>
      </c>
      <c r="T343">
        <v>0.1</v>
      </c>
      <c r="U343">
        <v>633</v>
      </c>
      <c r="V343">
        <v>1.21</v>
      </c>
      <c r="W343">
        <v>0.1</v>
      </c>
      <c r="X343">
        <v>4</v>
      </c>
      <c r="Y343">
        <v>1</v>
      </c>
      <c r="Z343">
        <v>50</v>
      </c>
      <c r="AA343">
        <v>0.4</v>
      </c>
      <c r="AB343">
        <v>11</v>
      </c>
      <c r="AC343">
        <v>819</v>
      </c>
      <c r="AD343">
        <v>34</v>
      </c>
      <c r="AE343">
        <v>7.8</v>
      </c>
      <c r="AF343">
        <v>2</v>
      </c>
      <c r="AG343">
        <v>2.2000000000000002</v>
      </c>
      <c r="AH343">
        <v>194</v>
      </c>
    </row>
    <row r="344" spans="1:34" hidden="1" x14ac:dyDescent="0.3">
      <c r="A344" t="s">
        <v>1359</v>
      </c>
      <c r="B344" t="s">
        <v>1360</v>
      </c>
      <c r="C344" s="1" t="str">
        <f t="shared" si="53"/>
        <v>21:0716</v>
      </c>
      <c r="D344" s="1" t="str">
        <f t="shared" si="54"/>
        <v>21:0212</v>
      </c>
      <c r="E344" t="s">
        <v>1354</v>
      </c>
      <c r="F344" t="s">
        <v>1361</v>
      </c>
      <c r="H344">
        <v>61.547004200000003</v>
      </c>
      <c r="I344">
        <v>-135.080781</v>
      </c>
      <c r="J344" s="1" t="str">
        <f t="shared" si="55"/>
        <v>NGR bulk stream sediment</v>
      </c>
      <c r="K344" s="1" t="str">
        <f t="shared" si="56"/>
        <v>&lt;177 micron (NGR)</v>
      </c>
      <c r="L344">
        <v>18</v>
      </c>
      <c r="M344" t="s">
        <v>71</v>
      </c>
      <c r="N344">
        <v>343</v>
      </c>
      <c r="O344">
        <v>47</v>
      </c>
      <c r="P344">
        <v>24</v>
      </c>
      <c r="Q344">
        <v>7</v>
      </c>
      <c r="R344">
        <v>15</v>
      </c>
      <c r="S344">
        <v>7</v>
      </c>
      <c r="T344">
        <v>0.1</v>
      </c>
      <c r="U344">
        <v>535</v>
      </c>
      <c r="V344">
        <v>1.18</v>
      </c>
      <c r="W344">
        <v>0.2</v>
      </c>
      <c r="X344">
        <v>4</v>
      </c>
      <c r="Y344">
        <v>1</v>
      </c>
      <c r="Z344">
        <v>47</v>
      </c>
      <c r="AA344">
        <v>0.4</v>
      </c>
      <c r="AB344">
        <v>15</v>
      </c>
      <c r="AC344">
        <v>780</v>
      </c>
      <c r="AD344">
        <v>28</v>
      </c>
      <c r="AE344">
        <v>6.2</v>
      </c>
      <c r="AF344">
        <v>2</v>
      </c>
      <c r="AG344">
        <v>1.8</v>
      </c>
      <c r="AH344">
        <v>243</v>
      </c>
    </row>
    <row r="345" spans="1:34" hidden="1" x14ac:dyDescent="0.3">
      <c r="A345" t="s">
        <v>1362</v>
      </c>
      <c r="B345" t="s">
        <v>1363</v>
      </c>
      <c r="C345" s="1" t="str">
        <f t="shared" si="53"/>
        <v>21:0716</v>
      </c>
      <c r="D345" s="1" t="str">
        <f t="shared" si="54"/>
        <v>21:0212</v>
      </c>
      <c r="E345" t="s">
        <v>1364</v>
      </c>
      <c r="F345" t="s">
        <v>1365</v>
      </c>
      <c r="H345">
        <v>61.513571399999996</v>
      </c>
      <c r="I345">
        <v>-135.17563369999999</v>
      </c>
      <c r="J345" s="1" t="str">
        <f t="shared" si="55"/>
        <v>NGR bulk stream sediment</v>
      </c>
      <c r="K345" s="1" t="str">
        <f t="shared" si="56"/>
        <v>&lt;177 micron (NGR)</v>
      </c>
      <c r="L345">
        <v>18</v>
      </c>
      <c r="M345" t="s">
        <v>43</v>
      </c>
      <c r="N345">
        <v>344</v>
      </c>
      <c r="O345">
        <v>40</v>
      </c>
      <c r="P345">
        <v>27</v>
      </c>
      <c r="Q345">
        <v>6</v>
      </c>
      <c r="R345">
        <v>16</v>
      </c>
      <c r="S345">
        <v>5</v>
      </c>
      <c r="T345">
        <v>0.1</v>
      </c>
      <c r="U345">
        <v>305</v>
      </c>
      <c r="V345">
        <v>1.26</v>
      </c>
      <c r="W345">
        <v>0.1</v>
      </c>
      <c r="X345">
        <v>2</v>
      </c>
      <c r="Y345">
        <v>1</v>
      </c>
      <c r="Z345">
        <v>35</v>
      </c>
      <c r="AA345">
        <v>0.3</v>
      </c>
      <c r="AB345">
        <v>9</v>
      </c>
      <c r="AC345">
        <v>997</v>
      </c>
      <c r="AD345">
        <v>34</v>
      </c>
      <c r="AE345">
        <v>5.6</v>
      </c>
      <c r="AF345">
        <v>2</v>
      </c>
      <c r="AG345">
        <v>1.5</v>
      </c>
      <c r="AH345">
        <v>247</v>
      </c>
    </row>
    <row r="346" spans="1:34" hidden="1" x14ac:dyDescent="0.3">
      <c r="A346" t="s">
        <v>1366</v>
      </c>
      <c r="B346" t="s">
        <v>1367</v>
      </c>
      <c r="C346" s="1" t="str">
        <f t="shared" si="53"/>
        <v>21:0716</v>
      </c>
      <c r="D346" s="1" t="str">
        <f t="shared" si="54"/>
        <v>21:0212</v>
      </c>
      <c r="E346" t="s">
        <v>1368</v>
      </c>
      <c r="F346" t="s">
        <v>1369</v>
      </c>
      <c r="H346">
        <v>61.546477600000003</v>
      </c>
      <c r="I346">
        <v>-135.22776590000001</v>
      </c>
      <c r="J346" s="1" t="str">
        <f t="shared" si="55"/>
        <v>NGR bulk stream sediment</v>
      </c>
      <c r="K346" s="1" t="str">
        <f t="shared" si="56"/>
        <v>&lt;177 micron (NGR)</v>
      </c>
      <c r="L346">
        <v>18</v>
      </c>
      <c r="M346" t="s">
        <v>48</v>
      </c>
      <c r="N346">
        <v>345</v>
      </c>
      <c r="O346">
        <v>45</v>
      </c>
      <c r="P346">
        <v>19</v>
      </c>
      <c r="Q346">
        <v>5</v>
      </c>
      <c r="R346">
        <v>16</v>
      </c>
      <c r="S346">
        <v>7</v>
      </c>
      <c r="T346">
        <v>0.1</v>
      </c>
      <c r="U346">
        <v>160</v>
      </c>
      <c r="V346">
        <v>1.5</v>
      </c>
      <c r="W346">
        <v>0.1</v>
      </c>
      <c r="X346">
        <v>2</v>
      </c>
      <c r="Y346">
        <v>1</v>
      </c>
      <c r="Z346">
        <v>41</v>
      </c>
      <c r="AA346">
        <v>0.3</v>
      </c>
      <c r="AB346">
        <v>5</v>
      </c>
      <c r="AC346">
        <v>940</v>
      </c>
      <c r="AD346">
        <v>21</v>
      </c>
      <c r="AE346">
        <v>7.2</v>
      </c>
      <c r="AF346">
        <v>2</v>
      </c>
      <c r="AG346">
        <v>2.6</v>
      </c>
      <c r="AH346">
        <v>260</v>
      </c>
    </row>
    <row r="347" spans="1:34" hidden="1" x14ac:dyDescent="0.3">
      <c r="A347" t="s">
        <v>1370</v>
      </c>
      <c r="B347" t="s">
        <v>1371</v>
      </c>
      <c r="C347" s="1" t="str">
        <f t="shared" si="53"/>
        <v>21:0716</v>
      </c>
      <c r="D347" s="1" t="str">
        <f t="shared" si="54"/>
        <v>21:0212</v>
      </c>
      <c r="E347" t="s">
        <v>1372</v>
      </c>
      <c r="F347" t="s">
        <v>1373</v>
      </c>
      <c r="H347">
        <v>61.557827099999997</v>
      </c>
      <c r="I347">
        <v>-135.261651</v>
      </c>
      <c r="J347" s="1" t="str">
        <f t="shared" si="55"/>
        <v>NGR bulk stream sediment</v>
      </c>
      <c r="K347" s="1" t="str">
        <f t="shared" si="56"/>
        <v>&lt;177 micron (NGR)</v>
      </c>
      <c r="L347">
        <v>18</v>
      </c>
      <c r="M347" t="s">
        <v>53</v>
      </c>
      <c r="N347">
        <v>346</v>
      </c>
      <c r="O347">
        <v>32</v>
      </c>
      <c r="P347">
        <v>14</v>
      </c>
      <c r="Q347">
        <v>3</v>
      </c>
      <c r="R347">
        <v>6</v>
      </c>
      <c r="S347">
        <v>2</v>
      </c>
      <c r="T347">
        <v>0.1</v>
      </c>
      <c r="U347">
        <v>176</v>
      </c>
      <c r="V347">
        <v>0.69</v>
      </c>
      <c r="W347">
        <v>0.4</v>
      </c>
      <c r="X347">
        <v>0.5</v>
      </c>
      <c r="Y347">
        <v>2</v>
      </c>
      <c r="Z347">
        <v>8</v>
      </c>
      <c r="AA347">
        <v>0.2</v>
      </c>
      <c r="AB347">
        <v>9</v>
      </c>
      <c r="AC347">
        <v>179</v>
      </c>
      <c r="AD347">
        <v>78</v>
      </c>
      <c r="AE347">
        <v>80.8</v>
      </c>
      <c r="AF347">
        <v>2</v>
      </c>
      <c r="AG347">
        <v>1.4</v>
      </c>
      <c r="AH347">
        <v>64</v>
      </c>
    </row>
    <row r="348" spans="1:34" hidden="1" x14ac:dyDescent="0.3">
      <c r="A348" t="s">
        <v>1374</v>
      </c>
      <c r="B348" t="s">
        <v>1375</v>
      </c>
      <c r="C348" s="1" t="str">
        <f t="shared" si="53"/>
        <v>21:0716</v>
      </c>
      <c r="D348" s="1" t="str">
        <f t="shared" si="54"/>
        <v>21:0212</v>
      </c>
      <c r="E348" t="s">
        <v>1376</v>
      </c>
      <c r="F348" t="s">
        <v>1377</v>
      </c>
      <c r="H348">
        <v>61.378581199999999</v>
      </c>
      <c r="I348">
        <v>-135.20648170000001</v>
      </c>
      <c r="J348" s="1" t="str">
        <f t="shared" si="55"/>
        <v>NGR bulk stream sediment</v>
      </c>
      <c r="K348" s="1" t="str">
        <f t="shared" si="56"/>
        <v>&lt;177 micron (NGR)</v>
      </c>
      <c r="L348">
        <v>18</v>
      </c>
      <c r="M348" t="s">
        <v>58</v>
      </c>
      <c r="N348">
        <v>347</v>
      </c>
      <c r="O348">
        <v>58</v>
      </c>
      <c r="P348">
        <v>30</v>
      </c>
      <c r="Q348">
        <v>8</v>
      </c>
      <c r="R348">
        <v>22</v>
      </c>
      <c r="S348">
        <v>7</v>
      </c>
      <c r="T348">
        <v>0.1</v>
      </c>
      <c r="U348">
        <v>490</v>
      </c>
      <c r="V348">
        <v>1.19</v>
      </c>
      <c r="W348">
        <v>0.8</v>
      </c>
      <c r="X348">
        <v>6</v>
      </c>
      <c r="Y348">
        <v>1</v>
      </c>
      <c r="Z348">
        <v>53</v>
      </c>
      <c r="AA348">
        <v>0.5</v>
      </c>
      <c r="AB348">
        <v>19</v>
      </c>
      <c r="AC348">
        <v>814</v>
      </c>
      <c r="AD348">
        <v>31</v>
      </c>
      <c r="AE348">
        <v>8</v>
      </c>
      <c r="AF348">
        <v>2</v>
      </c>
      <c r="AG348">
        <v>2</v>
      </c>
      <c r="AH348">
        <v>208</v>
      </c>
    </row>
    <row r="349" spans="1:34" hidden="1" x14ac:dyDescent="0.3">
      <c r="A349" t="s">
        <v>1378</v>
      </c>
      <c r="B349" t="s">
        <v>1379</v>
      </c>
      <c r="C349" s="1" t="str">
        <f t="shared" si="53"/>
        <v>21:0716</v>
      </c>
      <c r="D349" s="1" t="str">
        <f t="shared" si="54"/>
        <v>21:0212</v>
      </c>
      <c r="E349" t="s">
        <v>1380</v>
      </c>
      <c r="F349" t="s">
        <v>1381</v>
      </c>
      <c r="H349">
        <v>61.363987100000003</v>
      </c>
      <c r="I349">
        <v>-135.14969590000001</v>
      </c>
      <c r="J349" s="1" t="str">
        <f t="shared" si="55"/>
        <v>NGR bulk stream sediment</v>
      </c>
      <c r="K349" s="1" t="str">
        <f t="shared" si="56"/>
        <v>&lt;177 micron (NGR)</v>
      </c>
      <c r="L349">
        <v>18</v>
      </c>
      <c r="M349" t="s">
        <v>63</v>
      </c>
      <c r="N349">
        <v>348</v>
      </c>
      <c r="O349">
        <v>26</v>
      </c>
      <c r="P349">
        <v>22</v>
      </c>
      <c r="Q349">
        <v>5</v>
      </c>
      <c r="R349">
        <v>15</v>
      </c>
      <c r="S349">
        <v>4</v>
      </c>
      <c r="T349">
        <v>0.1</v>
      </c>
      <c r="U349">
        <v>154</v>
      </c>
      <c r="V349">
        <v>0.91</v>
      </c>
      <c r="W349">
        <v>0.1</v>
      </c>
      <c r="X349">
        <v>2</v>
      </c>
      <c r="Y349">
        <v>1</v>
      </c>
      <c r="Z349">
        <v>30</v>
      </c>
      <c r="AA349">
        <v>0.2</v>
      </c>
      <c r="AB349">
        <v>12</v>
      </c>
      <c r="AC349">
        <v>829</v>
      </c>
      <c r="AD349">
        <v>31</v>
      </c>
      <c r="AE349">
        <v>4.4000000000000004</v>
      </c>
      <c r="AF349">
        <v>2</v>
      </c>
      <c r="AG349">
        <v>1.2</v>
      </c>
      <c r="AH349">
        <v>195</v>
      </c>
    </row>
    <row r="350" spans="1:34" hidden="1" x14ac:dyDescent="0.3">
      <c r="A350" t="s">
        <v>1382</v>
      </c>
      <c r="B350" t="s">
        <v>1383</v>
      </c>
      <c r="C350" s="1" t="str">
        <f t="shared" si="53"/>
        <v>21:0716</v>
      </c>
      <c r="D350" s="1" t="str">
        <f t="shared" si="54"/>
        <v>21:0212</v>
      </c>
      <c r="E350" t="s">
        <v>1384</v>
      </c>
      <c r="F350" t="s">
        <v>1385</v>
      </c>
      <c r="H350">
        <v>61.345352300000002</v>
      </c>
      <c r="I350">
        <v>-135.08579270000001</v>
      </c>
      <c r="J350" s="1" t="str">
        <f t="shared" si="55"/>
        <v>NGR bulk stream sediment</v>
      </c>
      <c r="K350" s="1" t="str">
        <f t="shared" si="56"/>
        <v>&lt;177 micron (NGR)</v>
      </c>
      <c r="L350">
        <v>18</v>
      </c>
      <c r="M350" t="s">
        <v>76</v>
      </c>
      <c r="N350">
        <v>349</v>
      </c>
      <c r="O350">
        <v>101</v>
      </c>
      <c r="P350">
        <v>61</v>
      </c>
      <c r="Q350">
        <v>8</v>
      </c>
      <c r="R350">
        <v>21</v>
      </c>
      <c r="S350">
        <v>6</v>
      </c>
      <c r="T350">
        <v>0.1</v>
      </c>
      <c r="U350">
        <v>118</v>
      </c>
      <c r="V350">
        <v>1.89</v>
      </c>
      <c r="W350">
        <v>1</v>
      </c>
      <c r="X350">
        <v>2</v>
      </c>
      <c r="Y350">
        <v>1</v>
      </c>
      <c r="Z350">
        <v>38</v>
      </c>
      <c r="AA350">
        <v>0.3</v>
      </c>
      <c r="AB350">
        <v>5</v>
      </c>
      <c r="AC350">
        <v>651</v>
      </c>
      <c r="AD350">
        <v>62</v>
      </c>
      <c r="AE350">
        <v>32.299999999999997</v>
      </c>
      <c r="AF350">
        <v>2</v>
      </c>
      <c r="AG350">
        <v>6.2</v>
      </c>
      <c r="AH350">
        <v>229</v>
      </c>
    </row>
    <row r="351" spans="1:34" hidden="1" x14ac:dyDescent="0.3">
      <c r="A351" t="s">
        <v>1386</v>
      </c>
      <c r="B351" t="s">
        <v>1387</v>
      </c>
      <c r="C351" s="1" t="str">
        <f t="shared" si="53"/>
        <v>21:0716</v>
      </c>
      <c r="D351" s="1" t="str">
        <f t="shared" si="54"/>
        <v>21:0212</v>
      </c>
      <c r="E351" t="s">
        <v>1388</v>
      </c>
      <c r="F351" t="s">
        <v>1389</v>
      </c>
      <c r="H351">
        <v>61.3419527</v>
      </c>
      <c r="I351">
        <v>-135.04302079999999</v>
      </c>
      <c r="J351" s="1" t="str">
        <f t="shared" si="55"/>
        <v>NGR bulk stream sediment</v>
      </c>
      <c r="K351" s="1" t="str">
        <f t="shared" si="56"/>
        <v>&lt;177 micron (NGR)</v>
      </c>
      <c r="L351">
        <v>18</v>
      </c>
      <c r="M351" t="s">
        <v>81</v>
      </c>
      <c r="N351">
        <v>350</v>
      </c>
      <c r="O351">
        <v>44</v>
      </c>
      <c r="P351">
        <v>16</v>
      </c>
      <c r="Q351">
        <v>4</v>
      </c>
      <c r="R351">
        <v>17</v>
      </c>
      <c r="S351">
        <v>6</v>
      </c>
      <c r="T351">
        <v>0.1</v>
      </c>
      <c r="U351">
        <v>157</v>
      </c>
      <c r="V351">
        <v>1.32</v>
      </c>
      <c r="W351">
        <v>0.1</v>
      </c>
      <c r="X351">
        <v>3</v>
      </c>
      <c r="Y351">
        <v>1</v>
      </c>
      <c r="Z351">
        <v>21</v>
      </c>
      <c r="AA351">
        <v>0.2</v>
      </c>
      <c r="AB351">
        <v>4</v>
      </c>
      <c r="AC351">
        <v>931</v>
      </c>
      <c r="AD351">
        <v>21</v>
      </c>
      <c r="AE351">
        <v>7.8</v>
      </c>
      <c r="AF351">
        <v>2</v>
      </c>
      <c r="AG351">
        <v>2.2000000000000002</v>
      </c>
      <c r="AH351">
        <v>223</v>
      </c>
    </row>
    <row r="352" spans="1:34" hidden="1" x14ac:dyDescent="0.3">
      <c r="A352" t="s">
        <v>1390</v>
      </c>
      <c r="B352" t="s">
        <v>1391</v>
      </c>
      <c r="C352" s="1" t="str">
        <f t="shared" si="53"/>
        <v>21:0716</v>
      </c>
      <c r="D352" s="1" t="str">
        <f t="shared" si="54"/>
        <v>21:0212</v>
      </c>
      <c r="E352" t="s">
        <v>1392</v>
      </c>
      <c r="F352" t="s">
        <v>1393</v>
      </c>
      <c r="H352">
        <v>61.377480300000002</v>
      </c>
      <c r="I352">
        <v>-134.8958288</v>
      </c>
      <c r="J352" s="1" t="str">
        <f t="shared" si="55"/>
        <v>NGR bulk stream sediment</v>
      </c>
      <c r="K352" s="1" t="str">
        <f t="shared" si="56"/>
        <v>&lt;177 micron (NGR)</v>
      </c>
      <c r="L352">
        <v>18</v>
      </c>
      <c r="M352" t="s">
        <v>86</v>
      </c>
      <c r="N352">
        <v>351</v>
      </c>
      <c r="O352">
        <v>58</v>
      </c>
      <c r="P352">
        <v>32</v>
      </c>
      <c r="Q352">
        <v>8</v>
      </c>
      <c r="R352">
        <v>25</v>
      </c>
      <c r="S352">
        <v>9</v>
      </c>
      <c r="T352">
        <v>0.1</v>
      </c>
      <c r="U352">
        <v>344</v>
      </c>
      <c r="V352">
        <v>1.56</v>
      </c>
      <c r="W352">
        <v>0.2</v>
      </c>
      <c r="X352">
        <v>6</v>
      </c>
      <c r="Y352">
        <v>2</v>
      </c>
      <c r="Z352">
        <v>47</v>
      </c>
      <c r="AA352">
        <v>0.8</v>
      </c>
      <c r="AB352">
        <v>6</v>
      </c>
      <c r="AC352">
        <v>1160</v>
      </c>
      <c r="AD352">
        <v>21</v>
      </c>
      <c r="AE352">
        <v>1.8</v>
      </c>
      <c r="AF352">
        <v>2</v>
      </c>
      <c r="AG352">
        <v>2</v>
      </c>
      <c r="AH352">
        <v>280</v>
      </c>
    </row>
    <row r="353" spans="1:34" hidden="1" x14ac:dyDescent="0.3">
      <c r="A353" t="s">
        <v>1394</v>
      </c>
      <c r="B353" t="s">
        <v>1395</v>
      </c>
      <c r="C353" s="1" t="str">
        <f t="shared" si="53"/>
        <v>21:0716</v>
      </c>
      <c r="D353" s="1" t="str">
        <f t="shared" si="54"/>
        <v>21:0212</v>
      </c>
      <c r="E353" t="s">
        <v>1396</v>
      </c>
      <c r="F353" t="s">
        <v>1397</v>
      </c>
      <c r="H353">
        <v>61.3551109</v>
      </c>
      <c r="I353">
        <v>-134.92754099999999</v>
      </c>
      <c r="J353" s="1" t="str">
        <f t="shared" si="55"/>
        <v>NGR bulk stream sediment</v>
      </c>
      <c r="K353" s="1" t="str">
        <f t="shared" si="56"/>
        <v>&lt;177 micron (NGR)</v>
      </c>
      <c r="L353">
        <v>18</v>
      </c>
      <c r="M353" t="s">
        <v>91</v>
      </c>
      <c r="N353">
        <v>352</v>
      </c>
      <c r="O353">
        <v>58</v>
      </c>
      <c r="P353">
        <v>19</v>
      </c>
      <c r="Q353">
        <v>4</v>
      </c>
      <c r="R353">
        <v>17</v>
      </c>
      <c r="S353">
        <v>4</v>
      </c>
      <c r="T353">
        <v>0.1</v>
      </c>
      <c r="U353">
        <v>154</v>
      </c>
      <c r="V353">
        <v>1.44</v>
      </c>
      <c r="W353">
        <v>0.5</v>
      </c>
      <c r="X353">
        <v>1</v>
      </c>
      <c r="Y353">
        <v>1</v>
      </c>
      <c r="Z353">
        <v>30</v>
      </c>
      <c r="AA353">
        <v>0.3</v>
      </c>
      <c r="AB353">
        <v>5</v>
      </c>
      <c r="AC353">
        <v>1060</v>
      </c>
      <c r="AD353">
        <v>31</v>
      </c>
      <c r="AE353">
        <v>10.4</v>
      </c>
      <c r="AF353">
        <v>2</v>
      </c>
      <c r="AG353">
        <v>2.1</v>
      </c>
      <c r="AH353">
        <v>299</v>
      </c>
    </row>
    <row r="354" spans="1:34" hidden="1" x14ac:dyDescent="0.3">
      <c r="A354" t="s">
        <v>1398</v>
      </c>
      <c r="B354" t="s">
        <v>1399</v>
      </c>
      <c r="C354" s="1" t="str">
        <f t="shared" si="53"/>
        <v>21:0716</v>
      </c>
      <c r="D354" s="1" t="str">
        <f>HYPERLINK("https://geochem.nrcan.gc.ca/cdogs/content/svy/svy_e.htm", "")</f>
        <v/>
      </c>
      <c r="G354" s="1" t="str">
        <f>HYPERLINK("https://geochem.nrcan.gc.ca/cdogs/content/cr_/cr_00079_e.htm", "79")</f>
        <v>79</v>
      </c>
      <c r="J354" t="s">
        <v>119</v>
      </c>
      <c r="K354" t="s">
        <v>120</v>
      </c>
      <c r="L354">
        <v>18</v>
      </c>
      <c r="M354" t="s">
        <v>121</v>
      </c>
      <c r="N354">
        <v>353</v>
      </c>
      <c r="O354">
        <v>114</v>
      </c>
      <c r="P354">
        <v>88</v>
      </c>
      <c r="Q354">
        <v>20</v>
      </c>
      <c r="R354">
        <v>230</v>
      </c>
      <c r="S354">
        <v>25</v>
      </c>
      <c r="T354">
        <v>0.1</v>
      </c>
      <c r="U354">
        <v>960</v>
      </c>
      <c r="V354">
        <v>3.38</v>
      </c>
      <c r="W354">
        <v>1.3</v>
      </c>
      <c r="X354">
        <v>10</v>
      </c>
      <c r="Y354">
        <v>1</v>
      </c>
      <c r="Z354">
        <v>72</v>
      </c>
      <c r="AA354">
        <v>0.6</v>
      </c>
      <c r="AB354">
        <v>4</v>
      </c>
      <c r="AC354">
        <v>846</v>
      </c>
      <c r="AD354">
        <v>37</v>
      </c>
      <c r="AE354">
        <v>3.4</v>
      </c>
      <c r="AF354">
        <v>2</v>
      </c>
      <c r="AG354">
        <v>3.1</v>
      </c>
      <c r="AH354">
        <v>508</v>
      </c>
    </row>
    <row r="355" spans="1:34" hidden="1" x14ac:dyDescent="0.3">
      <c r="A355" t="s">
        <v>1400</v>
      </c>
      <c r="B355" t="s">
        <v>1401</v>
      </c>
      <c r="C355" s="1" t="str">
        <f t="shared" si="53"/>
        <v>21:0716</v>
      </c>
      <c r="D355" s="1" t="str">
        <f t="shared" ref="D355:D380" si="57">HYPERLINK("https://geochem.nrcan.gc.ca/cdogs/content/svy/svy210212_e.htm", "21:0212")</f>
        <v>21:0212</v>
      </c>
      <c r="E355" t="s">
        <v>1402</v>
      </c>
      <c r="F355" t="s">
        <v>1403</v>
      </c>
      <c r="H355">
        <v>61.3453546</v>
      </c>
      <c r="I355">
        <v>-134.87958080000001</v>
      </c>
      <c r="J355" s="1" t="str">
        <f t="shared" ref="J355:J380" si="58">HYPERLINK("https://geochem.nrcan.gc.ca/cdogs/content/kwd/kwd020030_e.htm", "NGR bulk stream sediment")</f>
        <v>NGR bulk stream sediment</v>
      </c>
      <c r="K355" s="1" t="str">
        <f t="shared" ref="K355:K380" si="59">HYPERLINK("https://geochem.nrcan.gc.ca/cdogs/content/kwd/kwd080006_e.htm", "&lt;177 micron (NGR)")</f>
        <v>&lt;177 micron (NGR)</v>
      </c>
      <c r="L355">
        <v>18</v>
      </c>
      <c r="M355" t="s">
        <v>96</v>
      </c>
      <c r="N355">
        <v>354</v>
      </c>
      <c r="O355">
        <v>58</v>
      </c>
      <c r="P355">
        <v>24</v>
      </c>
      <c r="Q355">
        <v>8</v>
      </c>
      <c r="R355">
        <v>18</v>
      </c>
      <c r="S355">
        <v>6</v>
      </c>
      <c r="T355">
        <v>0.1</v>
      </c>
      <c r="U355">
        <v>345</v>
      </c>
      <c r="V355">
        <v>1.72</v>
      </c>
      <c r="W355">
        <v>0.1</v>
      </c>
      <c r="X355">
        <v>3</v>
      </c>
      <c r="Z355">
        <v>39</v>
      </c>
      <c r="AA355">
        <v>0.4</v>
      </c>
      <c r="AB355">
        <v>1</v>
      </c>
      <c r="AC355">
        <v>1425</v>
      </c>
      <c r="AD355">
        <v>31</v>
      </c>
      <c r="AE355">
        <v>4.8</v>
      </c>
      <c r="AF355">
        <v>2</v>
      </c>
      <c r="AG355">
        <v>2.6</v>
      </c>
      <c r="AH355">
        <v>257</v>
      </c>
    </row>
    <row r="356" spans="1:34" hidden="1" x14ac:dyDescent="0.3">
      <c r="A356" t="s">
        <v>1404</v>
      </c>
      <c r="B356" t="s">
        <v>1405</v>
      </c>
      <c r="C356" s="1" t="str">
        <f t="shared" si="53"/>
        <v>21:0716</v>
      </c>
      <c r="D356" s="1" t="str">
        <f t="shared" si="57"/>
        <v>21:0212</v>
      </c>
      <c r="E356" t="s">
        <v>1406</v>
      </c>
      <c r="F356" t="s">
        <v>1407</v>
      </c>
      <c r="H356">
        <v>61.332562199999998</v>
      </c>
      <c r="I356">
        <v>-134.9028179</v>
      </c>
      <c r="J356" s="1" t="str">
        <f t="shared" si="58"/>
        <v>NGR bulk stream sediment</v>
      </c>
      <c r="K356" s="1" t="str">
        <f t="shared" si="59"/>
        <v>&lt;177 micron (NGR)</v>
      </c>
      <c r="L356">
        <v>18</v>
      </c>
      <c r="M356" t="s">
        <v>101</v>
      </c>
      <c r="N356">
        <v>355</v>
      </c>
      <c r="O356">
        <v>46</v>
      </c>
      <c r="P356">
        <v>25</v>
      </c>
      <c r="Q356">
        <v>5</v>
      </c>
      <c r="R356">
        <v>20</v>
      </c>
      <c r="S356">
        <v>5</v>
      </c>
      <c r="T356">
        <v>0.1</v>
      </c>
      <c r="U356">
        <v>179</v>
      </c>
      <c r="V356">
        <v>1.25</v>
      </c>
      <c r="W356">
        <v>0.3</v>
      </c>
      <c r="X356">
        <v>2</v>
      </c>
      <c r="Y356">
        <v>1</v>
      </c>
      <c r="Z356">
        <v>22</v>
      </c>
      <c r="AA356">
        <v>0.4</v>
      </c>
      <c r="AB356">
        <v>6</v>
      </c>
      <c r="AC356">
        <v>878</v>
      </c>
      <c r="AD356">
        <v>31</v>
      </c>
      <c r="AE356">
        <v>16.100000000000001</v>
      </c>
      <c r="AF356">
        <v>2</v>
      </c>
      <c r="AG356">
        <v>3.5</v>
      </c>
      <c r="AH356">
        <v>345</v>
      </c>
    </row>
    <row r="357" spans="1:34" hidden="1" x14ac:dyDescent="0.3">
      <c r="A357" t="s">
        <v>1408</v>
      </c>
      <c r="B357" t="s">
        <v>1409</v>
      </c>
      <c r="C357" s="1" t="str">
        <f t="shared" si="53"/>
        <v>21:0716</v>
      </c>
      <c r="D357" s="1" t="str">
        <f t="shared" si="57"/>
        <v>21:0212</v>
      </c>
      <c r="E357" t="s">
        <v>1410</v>
      </c>
      <c r="F357" t="s">
        <v>1411</v>
      </c>
      <c r="H357">
        <v>61.299214300000003</v>
      </c>
      <c r="I357">
        <v>-134.93937389999999</v>
      </c>
      <c r="J357" s="1" t="str">
        <f t="shared" si="58"/>
        <v>NGR bulk stream sediment</v>
      </c>
      <c r="K357" s="1" t="str">
        <f t="shared" si="59"/>
        <v>&lt;177 micron (NGR)</v>
      </c>
      <c r="L357">
        <v>18</v>
      </c>
      <c r="M357" t="s">
        <v>106</v>
      </c>
      <c r="N357">
        <v>356</v>
      </c>
      <c r="O357">
        <v>105</v>
      </c>
      <c r="P357">
        <v>36</v>
      </c>
      <c r="Q357">
        <v>13</v>
      </c>
      <c r="R357">
        <v>27</v>
      </c>
      <c r="S357">
        <v>10</v>
      </c>
      <c r="T357">
        <v>0.1</v>
      </c>
      <c r="U357">
        <v>222</v>
      </c>
      <c r="V357">
        <v>2.59</v>
      </c>
      <c r="W357">
        <v>0.2</v>
      </c>
      <c r="X357">
        <v>7</v>
      </c>
      <c r="Y357">
        <v>1</v>
      </c>
      <c r="Z357">
        <v>55</v>
      </c>
      <c r="AA357">
        <v>0.8</v>
      </c>
      <c r="AB357">
        <v>2</v>
      </c>
      <c r="AC357">
        <v>1100</v>
      </c>
      <c r="AD357">
        <v>37</v>
      </c>
      <c r="AE357">
        <v>10.4</v>
      </c>
      <c r="AF357">
        <v>2</v>
      </c>
      <c r="AG357">
        <v>2.8</v>
      </c>
      <c r="AH357">
        <v>390</v>
      </c>
    </row>
    <row r="358" spans="1:34" hidden="1" x14ac:dyDescent="0.3">
      <c r="A358" t="s">
        <v>1412</v>
      </c>
      <c r="B358" t="s">
        <v>1413</v>
      </c>
      <c r="C358" s="1" t="str">
        <f t="shared" si="53"/>
        <v>21:0716</v>
      </c>
      <c r="D358" s="1" t="str">
        <f t="shared" si="57"/>
        <v>21:0212</v>
      </c>
      <c r="E358" t="s">
        <v>1414</v>
      </c>
      <c r="F358" t="s">
        <v>1415</v>
      </c>
      <c r="H358">
        <v>61.271805999999998</v>
      </c>
      <c r="I358">
        <v>-134.8734858</v>
      </c>
      <c r="J358" s="1" t="str">
        <f t="shared" si="58"/>
        <v>NGR bulk stream sediment</v>
      </c>
      <c r="K358" s="1" t="str">
        <f t="shared" si="59"/>
        <v>&lt;177 micron (NGR)</v>
      </c>
      <c r="L358">
        <v>18</v>
      </c>
      <c r="M358" t="s">
        <v>111</v>
      </c>
      <c r="N358">
        <v>357</v>
      </c>
      <c r="O358">
        <v>57</v>
      </c>
      <c r="P358">
        <v>21</v>
      </c>
      <c r="Q358">
        <v>4</v>
      </c>
      <c r="R358">
        <v>22</v>
      </c>
      <c r="S358">
        <v>7</v>
      </c>
      <c r="T358">
        <v>0.1</v>
      </c>
      <c r="U358">
        <v>105</v>
      </c>
      <c r="V358">
        <v>1.4</v>
      </c>
      <c r="W358">
        <v>0.1</v>
      </c>
      <c r="X358">
        <v>2</v>
      </c>
      <c r="Y358">
        <v>1</v>
      </c>
      <c r="Z358">
        <v>20</v>
      </c>
      <c r="AA358">
        <v>0.3</v>
      </c>
      <c r="AB358">
        <v>0.5</v>
      </c>
      <c r="AC358">
        <v>1210</v>
      </c>
      <c r="AD358">
        <v>37</v>
      </c>
      <c r="AE358">
        <v>7.8</v>
      </c>
      <c r="AF358">
        <v>2</v>
      </c>
      <c r="AG358">
        <v>2.2000000000000002</v>
      </c>
      <c r="AH358">
        <v>292</v>
      </c>
    </row>
    <row r="359" spans="1:34" hidden="1" x14ac:dyDescent="0.3">
      <c r="A359" t="s">
        <v>1416</v>
      </c>
      <c r="B359" t="s">
        <v>1417</v>
      </c>
      <c r="C359" s="1" t="str">
        <f t="shared" si="53"/>
        <v>21:0716</v>
      </c>
      <c r="D359" s="1" t="str">
        <f t="shared" si="57"/>
        <v>21:0212</v>
      </c>
      <c r="E359" t="s">
        <v>1418</v>
      </c>
      <c r="F359" t="s">
        <v>1419</v>
      </c>
      <c r="H359">
        <v>61.285191300000001</v>
      </c>
      <c r="I359">
        <v>-134.8641222</v>
      </c>
      <c r="J359" s="1" t="str">
        <f t="shared" si="58"/>
        <v>NGR bulk stream sediment</v>
      </c>
      <c r="K359" s="1" t="str">
        <f t="shared" si="59"/>
        <v>&lt;177 micron (NGR)</v>
      </c>
      <c r="L359">
        <v>18</v>
      </c>
      <c r="M359" t="s">
        <v>116</v>
      </c>
      <c r="N359">
        <v>358</v>
      </c>
      <c r="O359">
        <v>64</v>
      </c>
      <c r="P359">
        <v>18</v>
      </c>
      <c r="Q359">
        <v>7</v>
      </c>
      <c r="R359">
        <v>21</v>
      </c>
      <c r="S359">
        <v>6</v>
      </c>
      <c r="T359">
        <v>0.1</v>
      </c>
      <c r="U359">
        <v>376</v>
      </c>
      <c r="V359">
        <v>1.65</v>
      </c>
      <c r="W359">
        <v>0.2</v>
      </c>
      <c r="X359">
        <v>4</v>
      </c>
      <c r="Y359">
        <v>1</v>
      </c>
      <c r="Z359">
        <v>33</v>
      </c>
      <c r="AA359">
        <v>0.4</v>
      </c>
      <c r="AB359">
        <v>0.5</v>
      </c>
      <c r="AC359">
        <v>1230</v>
      </c>
      <c r="AD359">
        <v>18</v>
      </c>
      <c r="AE359">
        <v>4.5999999999999996</v>
      </c>
      <c r="AF359">
        <v>2</v>
      </c>
      <c r="AG359">
        <v>1.8</v>
      </c>
      <c r="AH359">
        <v>341</v>
      </c>
    </row>
    <row r="360" spans="1:34" hidden="1" x14ac:dyDescent="0.3">
      <c r="A360" t="s">
        <v>1420</v>
      </c>
      <c r="B360" t="s">
        <v>1421</v>
      </c>
      <c r="C360" s="1" t="str">
        <f t="shared" si="53"/>
        <v>21:0716</v>
      </c>
      <c r="D360" s="1" t="str">
        <f t="shared" si="57"/>
        <v>21:0212</v>
      </c>
      <c r="E360" t="s">
        <v>1422</v>
      </c>
      <c r="F360" t="s">
        <v>1423</v>
      </c>
      <c r="H360">
        <v>61.314802499999999</v>
      </c>
      <c r="I360">
        <v>-134.88798990000001</v>
      </c>
      <c r="J360" s="1" t="str">
        <f t="shared" si="58"/>
        <v>NGR bulk stream sediment</v>
      </c>
      <c r="K360" s="1" t="str">
        <f t="shared" si="59"/>
        <v>&lt;177 micron (NGR)</v>
      </c>
      <c r="L360">
        <v>18</v>
      </c>
      <c r="M360" t="s">
        <v>126</v>
      </c>
      <c r="N360">
        <v>359</v>
      </c>
      <c r="O360">
        <v>113</v>
      </c>
      <c r="P360">
        <v>35</v>
      </c>
      <c r="Q360">
        <v>14</v>
      </c>
      <c r="R360">
        <v>28</v>
      </c>
      <c r="S360">
        <v>11</v>
      </c>
      <c r="T360">
        <v>0.1</v>
      </c>
      <c r="U360">
        <v>694</v>
      </c>
      <c r="V360">
        <v>2.63</v>
      </c>
      <c r="W360">
        <v>0.6</v>
      </c>
      <c r="X360">
        <v>7</v>
      </c>
      <c r="Y360">
        <v>1</v>
      </c>
      <c r="Z360">
        <v>54</v>
      </c>
      <c r="AA360">
        <v>0.7</v>
      </c>
      <c r="AB360">
        <v>1</v>
      </c>
      <c r="AC360">
        <v>1060</v>
      </c>
      <c r="AD360">
        <v>41</v>
      </c>
      <c r="AE360">
        <v>13.2</v>
      </c>
      <c r="AF360">
        <v>2</v>
      </c>
      <c r="AG360">
        <v>2.2999999999999998</v>
      </c>
      <c r="AH360">
        <v>294</v>
      </c>
    </row>
    <row r="361" spans="1:34" hidden="1" x14ac:dyDescent="0.3">
      <c r="A361" t="s">
        <v>1424</v>
      </c>
      <c r="B361" t="s">
        <v>1425</v>
      </c>
      <c r="C361" s="1" t="str">
        <f t="shared" si="53"/>
        <v>21:0716</v>
      </c>
      <c r="D361" s="1" t="str">
        <f t="shared" si="57"/>
        <v>21:0212</v>
      </c>
      <c r="E361" t="s">
        <v>1426</v>
      </c>
      <c r="F361" t="s">
        <v>1427</v>
      </c>
      <c r="H361">
        <v>61.3090422</v>
      </c>
      <c r="I361">
        <v>-134.83015</v>
      </c>
      <c r="J361" s="1" t="str">
        <f t="shared" si="58"/>
        <v>NGR bulk stream sediment</v>
      </c>
      <c r="K361" s="1" t="str">
        <f t="shared" si="59"/>
        <v>&lt;177 micron (NGR)</v>
      </c>
      <c r="L361">
        <v>18</v>
      </c>
      <c r="M361" t="s">
        <v>131</v>
      </c>
      <c r="N361">
        <v>360</v>
      </c>
      <c r="O361">
        <v>99</v>
      </c>
      <c r="P361">
        <v>38</v>
      </c>
      <c r="Q361">
        <v>9</v>
      </c>
      <c r="R361">
        <v>17</v>
      </c>
      <c r="S361">
        <v>6</v>
      </c>
      <c r="T361">
        <v>0.2</v>
      </c>
      <c r="U361">
        <v>449</v>
      </c>
      <c r="V361">
        <v>1.92</v>
      </c>
      <c r="W361">
        <v>0.6</v>
      </c>
      <c r="X361">
        <v>4</v>
      </c>
      <c r="Y361">
        <v>2</v>
      </c>
      <c r="Z361">
        <v>35</v>
      </c>
      <c r="AA361">
        <v>0.2</v>
      </c>
      <c r="AB361">
        <v>2</v>
      </c>
      <c r="AC361">
        <v>1300</v>
      </c>
      <c r="AD361">
        <v>86</v>
      </c>
      <c r="AE361">
        <v>15.1</v>
      </c>
      <c r="AF361">
        <v>2</v>
      </c>
      <c r="AG361">
        <v>6.3</v>
      </c>
      <c r="AH361">
        <v>284</v>
      </c>
    </row>
    <row r="362" spans="1:34" hidden="1" x14ac:dyDescent="0.3">
      <c r="A362" t="s">
        <v>1428</v>
      </c>
      <c r="B362" t="s">
        <v>1429</v>
      </c>
      <c r="C362" s="1" t="str">
        <f t="shared" si="53"/>
        <v>21:0716</v>
      </c>
      <c r="D362" s="1" t="str">
        <f t="shared" si="57"/>
        <v>21:0212</v>
      </c>
      <c r="E362" t="s">
        <v>1430</v>
      </c>
      <c r="F362" t="s">
        <v>1431</v>
      </c>
      <c r="H362">
        <v>61.227739</v>
      </c>
      <c r="I362">
        <v>-135.3614762</v>
      </c>
      <c r="J362" s="1" t="str">
        <f t="shared" si="58"/>
        <v>NGR bulk stream sediment</v>
      </c>
      <c r="K362" s="1" t="str">
        <f t="shared" si="59"/>
        <v>&lt;177 micron (NGR)</v>
      </c>
      <c r="L362">
        <v>19</v>
      </c>
      <c r="M362" t="s">
        <v>38</v>
      </c>
      <c r="N362">
        <v>361</v>
      </c>
      <c r="O362">
        <v>115</v>
      </c>
      <c r="P362">
        <v>55</v>
      </c>
      <c r="Q362">
        <v>14</v>
      </c>
      <c r="R362">
        <v>17</v>
      </c>
      <c r="S362">
        <v>12</v>
      </c>
      <c r="T362">
        <v>0.1</v>
      </c>
      <c r="U362">
        <v>569</v>
      </c>
      <c r="V362">
        <v>2.67</v>
      </c>
      <c r="W362">
        <v>0.1</v>
      </c>
      <c r="X362">
        <v>6</v>
      </c>
      <c r="Y362">
        <v>1</v>
      </c>
      <c r="Z362">
        <v>52</v>
      </c>
      <c r="AA362">
        <v>1</v>
      </c>
      <c r="AB362">
        <v>4</v>
      </c>
      <c r="AC362">
        <v>1160</v>
      </c>
      <c r="AD362">
        <v>68</v>
      </c>
      <c r="AE362">
        <v>5.6</v>
      </c>
      <c r="AF362">
        <v>2</v>
      </c>
      <c r="AG362">
        <v>1.7</v>
      </c>
      <c r="AH362">
        <v>272</v>
      </c>
    </row>
    <row r="363" spans="1:34" hidden="1" x14ac:dyDescent="0.3">
      <c r="A363" t="s">
        <v>1432</v>
      </c>
      <c r="B363" t="s">
        <v>1433</v>
      </c>
      <c r="C363" s="1" t="str">
        <f t="shared" si="53"/>
        <v>21:0716</v>
      </c>
      <c r="D363" s="1" t="str">
        <f t="shared" si="57"/>
        <v>21:0212</v>
      </c>
      <c r="E363" t="s">
        <v>1434</v>
      </c>
      <c r="F363" t="s">
        <v>1435</v>
      </c>
      <c r="H363">
        <v>61.3247681</v>
      </c>
      <c r="I363">
        <v>-134.84314079999999</v>
      </c>
      <c r="J363" s="1" t="str">
        <f t="shared" si="58"/>
        <v>NGR bulk stream sediment</v>
      </c>
      <c r="K363" s="1" t="str">
        <f t="shared" si="59"/>
        <v>&lt;177 micron (NGR)</v>
      </c>
      <c r="L363">
        <v>19</v>
      </c>
      <c r="M363" t="s">
        <v>43</v>
      </c>
      <c r="N363">
        <v>362</v>
      </c>
      <c r="O363">
        <v>56</v>
      </c>
      <c r="P363">
        <v>33</v>
      </c>
      <c r="Q363">
        <v>9</v>
      </c>
      <c r="R363">
        <v>18</v>
      </c>
      <c r="S363">
        <v>8</v>
      </c>
      <c r="T363">
        <v>0.1</v>
      </c>
      <c r="U363">
        <v>290</v>
      </c>
      <c r="V363">
        <v>1.71</v>
      </c>
      <c r="W363">
        <v>0.1</v>
      </c>
      <c r="X363">
        <v>5</v>
      </c>
      <c r="Y363">
        <v>2</v>
      </c>
      <c r="Z363">
        <v>40</v>
      </c>
      <c r="AA363">
        <v>0.5</v>
      </c>
      <c r="AB363">
        <v>2</v>
      </c>
      <c r="AC363">
        <v>1350</v>
      </c>
      <c r="AD363">
        <v>41</v>
      </c>
      <c r="AE363">
        <v>6</v>
      </c>
      <c r="AF363">
        <v>2</v>
      </c>
      <c r="AG363">
        <v>2.2000000000000002</v>
      </c>
      <c r="AH363">
        <v>255</v>
      </c>
    </row>
    <row r="364" spans="1:34" hidden="1" x14ac:dyDescent="0.3">
      <c r="A364" t="s">
        <v>1436</v>
      </c>
      <c r="B364" t="s">
        <v>1437</v>
      </c>
      <c r="C364" s="1" t="str">
        <f t="shared" si="53"/>
        <v>21:0716</v>
      </c>
      <c r="D364" s="1" t="str">
        <f t="shared" si="57"/>
        <v>21:0212</v>
      </c>
      <c r="E364" t="s">
        <v>1438</v>
      </c>
      <c r="F364" t="s">
        <v>1439</v>
      </c>
      <c r="H364">
        <v>61.008145499999998</v>
      </c>
      <c r="I364">
        <v>-135.1601254</v>
      </c>
      <c r="J364" s="1" t="str">
        <f t="shared" si="58"/>
        <v>NGR bulk stream sediment</v>
      </c>
      <c r="K364" s="1" t="str">
        <f t="shared" si="59"/>
        <v>&lt;177 micron (NGR)</v>
      </c>
      <c r="L364">
        <v>19</v>
      </c>
      <c r="M364" t="s">
        <v>48</v>
      </c>
      <c r="N364">
        <v>363</v>
      </c>
      <c r="O364">
        <v>25</v>
      </c>
      <c r="P364">
        <v>17</v>
      </c>
      <c r="Q364">
        <v>5</v>
      </c>
      <c r="R364">
        <v>8</v>
      </c>
      <c r="S364">
        <v>3</v>
      </c>
      <c r="T364">
        <v>0.1</v>
      </c>
      <c r="U364">
        <v>388</v>
      </c>
      <c r="V364">
        <v>0.62</v>
      </c>
      <c r="W364">
        <v>0.1</v>
      </c>
      <c r="X364">
        <v>3</v>
      </c>
      <c r="Y364">
        <v>6</v>
      </c>
      <c r="Z364">
        <v>25</v>
      </c>
      <c r="AA364">
        <v>0.3</v>
      </c>
      <c r="AB364">
        <v>29</v>
      </c>
      <c r="AC364">
        <v>578</v>
      </c>
      <c r="AD364">
        <v>13</v>
      </c>
      <c r="AE364">
        <v>9.8000000000000007</v>
      </c>
      <c r="AF364">
        <v>2</v>
      </c>
      <c r="AG364">
        <v>3.3</v>
      </c>
      <c r="AH364">
        <v>287</v>
      </c>
    </row>
    <row r="365" spans="1:34" hidden="1" x14ac:dyDescent="0.3">
      <c r="A365" t="s">
        <v>1440</v>
      </c>
      <c r="B365" t="s">
        <v>1441</v>
      </c>
      <c r="C365" s="1" t="str">
        <f t="shared" si="53"/>
        <v>21:0716</v>
      </c>
      <c r="D365" s="1" t="str">
        <f t="shared" si="57"/>
        <v>21:0212</v>
      </c>
      <c r="E365" t="s">
        <v>1442</v>
      </c>
      <c r="F365" t="s">
        <v>1443</v>
      </c>
      <c r="H365">
        <v>61.028153799999998</v>
      </c>
      <c r="I365">
        <v>-135.0177922</v>
      </c>
      <c r="J365" s="1" t="str">
        <f t="shared" si="58"/>
        <v>NGR bulk stream sediment</v>
      </c>
      <c r="K365" s="1" t="str">
        <f t="shared" si="59"/>
        <v>&lt;177 micron (NGR)</v>
      </c>
      <c r="L365">
        <v>19</v>
      </c>
      <c r="M365" t="s">
        <v>53</v>
      </c>
      <c r="N365">
        <v>364</v>
      </c>
      <c r="O365">
        <v>30</v>
      </c>
      <c r="P365">
        <v>84</v>
      </c>
      <c r="Q365">
        <v>5</v>
      </c>
      <c r="R365">
        <v>12</v>
      </c>
      <c r="S365">
        <v>2</v>
      </c>
      <c r="T365">
        <v>0.1</v>
      </c>
      <c r="U365">
        <v>61</v>
      </c>
      <c r="V365">
        <v>0.37</v>
      </c>
      <c r="W365">
        <v>1.1000000000000001</v>
      </c>
      <c r="X365">
        <v>0.5</v>
      </c>
      <c r="Y365">
        <v>5</v>
      </c>
      <c r="Z365">
        <v>26</v>
      </c>
      <c r="AA365">
        <v>0.3</v>
      </c>
      <c r="AB365">
        <v>37</v>
      </c>
      <c r="AC365">
        <v>336</v>
      </c>
      <c r="AD365">
        <v>195</v>
      </c>
      <c r="AE365">
        <v>20.2</v>
      </c>
      <c r="AF365">
        <v>2</v>
      </c>
      <c r="AG365">
        <v>2</v>
      </c>
      <c r="AH365">
        <v>233</v>
      </c>
    </row>
    <row r="366" spans="1:34" hidden="1" x14ac:dyDescent="0.3">
      <c r="A366" t="s">
        <v>1444</v>
      </c>
      <c r="B366" t="s">
        <v>1445</v>
      </c>
      <c r="C366" s="1" t="str">
        <f t="shared" si="53"/>
        <v>21:0716</v>
      </c>
      <c r="D366" s="1" t="str">
        <f t="shared" si="57"/>
        <v>21:0212</v>
      </c>
      <c r="E366" t="s">
        <v>1430</v>
      </c>
      <c r="F366" t="s">
        <v>1446</v>
      </c>
      <c r="H366">
        <v>61.227739</v>
      </c>
      <c r="I366">
        <v>-135.3614762</v>
      </c>
      <c r="J366" s="1" t="str">
        <f t="shared" si="58"/>
        <v>NGR bulk stream sediment</v>
      </c>
      <c r="K366" s="1" t="str">
        <f t="shared" si="59"/>
        <v>&lt;177 micron (NGR)</v>
      </c>
      <c r="L366">
        <v>19</v>
      </c>
      <c r="M366" t="s">
        <v>67</v>
      </c>
      <c r="N366">
        <v>365</v>
      </c>
      <c r="O366">
        <v>121</v>
      </c>
      <c r="P366">
        <v>56</v>
      </c>
      <c r="Q366">
        <v>14</v>
      </c>
      <c r="R366">
        <v>17</v>
      </c>
      <c r="S366">
        <v>12</v>
      </c>
      <c r="T366">
        <v>0.1</v>
      </c>
      <c r="U366">
        <v>586</v>
      </c>
      <c r="V366">
        <v>2.72</v>
      </c>
      <c r="W366">
        <v>0.2</v>
      </c>
      <c r="X366">
        <v>5</v>
      </c>
      <c r="Y366">
        <v>1</v>
      </c>
      <c r="Z366">
        <v>49</v>
      </c>
      <c r="AA366">
        <v>1</v>
      </c>
      <c r="AB366">
        <v>2</v>
      </c>
      <c r="AC366">
        <v>1120</v>
      </c>
      <c r="AD366">
        <v>68</v>
      </c>
      <c r="AE366">
        <v>6</v>
      </c>
      <c r="AF366">
        <v>2</v>
      </c>
      <c r="AG366">
        <v>1.8</v>
      </c>
      <c r="AH366">
        <v>248</v>
      </c>
    </row>
    <row r="367" spans="1:34" hidden="1" x14ac:dyDescent="0.3">
      <c r="A367" t="s">
        <v>1447</v>
      </c>
      <c r="B367" t="s">
        <v>1448</v>
      </c>
      <c r="C367" s="1" t="str">
        <f t="shared" si="53"/>
        <v>21:0716</v>
      </c>
      <c r="D367" s="1" t="str">
        <f t="shared" si="57"/>
        <v>21:0212</v>
      </c>
      <c r="E367" t="s">
        <v>1430</v>
      </c>
      <c r="F367" t="s">
        <v>1449</v>
      </c>
      <c r="H367">
        <v>61.227739</v>
      </c>
      <c r="I367">
        <v>-135.3614762</v>
      </c>
      <c r="J367" s="1" t="str">
        <f t="shared" si="58"/>
        <v>NGR bulk stream sediment</v>
      </c>
      <c r="K367" s="1" t="str">
        <f t="shared" si="59"/>
        <v>&lt;177 micron (NGR)</v>
      </c>
      <c r="L367">
        <v>19</v>
      </c>
      <c r="M367" t="s">
        <v>71</v>
      </c>
      <c r="N367">
        <v>366</v>
      </c>
      <c r="O367">
        <v>119</v>
      </c>
      <c r="P367">
        <v>54</v>
      </c>
      <c r="Q367">
        <v>15</v>
      </c>
      <c r="R367">
        <v>16</v>
      </c>
      <c r="S367">
        <v>12</v>
      </c>
      <c r="T367">
        <v>0.1</v>
      </c>
      <c r="U367">
        <v>572</v>
      </c>
      <c r="V367">
        <v>2.78</v>
      </c>
      <c r="W367">
        <v>0.2</v>
      </c>
      <c r="X367">
        <v>5</v>
      </c>
      <c r="Y367">
        <v>1</v>
      </c>
      <c r="Z367">
        <v>48</v>
      </c>
      <c r="AA367">
        <v>1</v>
      </c>
      <c r="AB367">
        <v>2</v>
      </c>
      <c r="AC367">
        <v>1140</v>
      </c>
      <c r="AD367">
        <v>62</v>
      </c>
      <c r="AE367">
        <v>5.6</v>
      </c>
      <c r="AF367">
        <v>2</v>
      </c>
      <c r="AG367">
        <v>1.6</v>
      </c>
      <c r="AH367">
        <v>240</v>
      </c>
    </row>
    <row r="368" spans="1:34" hidden="1" x14ac:dyDescent="0.3">
      <c r="A368" t="s">
        <v>1450</v>
      </c>
      <c r="B368" t="s">
        <v>1451</v>
      </c>
      <c r="C368" s="1" t="str">
        <f t="shared" si="53"/>
        <v>21:0716</v>
      </c>
      <c r="D368" s="1" t="str">
        <f t="shared" si="57"/>
        <v>21:0212</v>
      </c>
      <c r="E368" t="s">
        <v>1452</v>
      </c>
      <c r="F368" t="s">
        <v>1453</v>
      </c>
      <c r="H368">
        <v>61.009050199999997</v>
      </c>
      <c r="I368">
        <v>-134.85129470000001</v>
      </c>
      <c r="J368" s="1" t="str">
        <f t="shared" si="58"/>
        <v>NGR bulk stream sediment</v>
      </c>
      <c r="K368" s="1" t="str">
        <f t="shared" si="59"/>
        <v>&lt;177 micron (NGR)</v>
      </c>
      <c r="L368">
        <v>19</v>
      </c>
      <c r="M368" t="s">
        <v>58</v>
      </c>
      <c r="N368">
        <v>367</v>
      </c>
      <c r="O368">
        <v>139</v>
      </c>
      <c r="P368">
        <v>86</v>
      </c>
      <c r="Q368">
        <v>12</v>
      </c>
      <c r="R368">
        <v>30</v>
      </c>
      <c r="S368">
        <v>12</v>
      </c>
      <c r="T368">
        <v>0.2</v>
      </c>
      <c r="U368">
        <v>858</v>
      </c>
      <c r="V368">
        <v>3.36</v>
      </c>
      <c r="W368">
        <v>1.4</v>
      </c>
      <c r="X368">
        <v>13</v>
      </c>
      <c r="Y368">
        <v>1</v>
      </c>
      <c r="Z368">
        <v>68</v>
      </c>
      <c r="AA368">
        <v>0.3</v>
      </c>
      <c r="AB368">
        <v>7</v>
      </c>
      <c r="AC368">
        <v>722</v>
      </c>
      <c r="AD368">
        <v>52</v>
      </c>
      <c r="AE368">
        <v>33.9</v>
      </c>
      <c r="AF368">
        <v>2</v>
      </c>
      <c r="AG368">
        <v>3.9</v>
      </c>
      <c r="AH368">
        <v>230</v>
      </c>
    </row>
    <row r="369" spans="1:34" hidden="1" x14ac:dyDescent="0.3">
      <c r="A369" t="s">
        <v>1454</v>
      </c>
      <c r="B369" t="s">
        <v>1455</v>
      </c>
      <c r="C369" s="1" t="str">
        <f t="shared" si="53"/>
        <v>21:0716</v>
      </c>
      <c r="D369" s="1" t="str">
        <f t="shared" si="57"/>
        <v>21:0212</v>
      </c>
      <c r="E369" t="s">
        <v>1456</v>
      </c>
      <c r="F369" t="s">
        <v>1457</v>
      </c>
      <c r="H369">
        <v>61.027940299999997</v>
      </c>
      <c r="I369">
        <v>-134.7965969</v>
      </c>
      <c r="J369" s="1" t="str">
        <f t="shared" si="58"/>
        <v>NGR bulk stream sediment</v>
      </c>
      <c r="K369" s="1" t="str">
        <f t="shared" si="59"/>
        <v>&lt;177 micron (NGR)</v>
      </c>
      <c r="L369">
        <v>19</v>
      </c>
      <c r="M369" t="s">
        <v>63</v>
      </c>
      <c r="N369">
        <v>368</v>
      </c>
      <c r="O369">
        <v>40</v>
      </c>
      <c r="P369">
        <v>33</v>
      </c>
      <c r="Q369">
        <v>6</v>
      </c>
      <c r="R369">
        <v>11</v>
      </c>
      <c r="S369">
        <v>7</v>
      </c>
      <c r="T369">
        <v>0.1</v>
      </c>
      <c r="U369">
        <v>264</v>
      </c>
      <c r="V369">
        <v>2.0099999999999998</v>
      </c>
      <c r="W369">
        <v>0.1</v>
      </c>
      <c r="X369">
        <v>14</v>
      </c>
      <c r="Y369">
        <v>4</v>
      </c>
      <c r="Z369">
        <v>37</v>
      </c>
      <c r="AA369">
        <v>0.7</v>
      </c>
      <c r="AB369">
        <v>1</v>
      </c>
      <c r="AC369">
        <v>948</v>
      </c>
      <c r="AD369">
        <v>28</v>
      </c>
      <c r="AE369">
        <v>11.2</v>
      </c>
      <c r="AF369">
        <v>2</v>
      </c>
      <c r="AG369">
        <v>38.6</v>
      </c>
      <c r="AH369">
        <v>160</v>
      </c>
    </row>
    <row r="370" spans="1:34" hidden="1" x14ac:dyDescent="0.3">
      <c r="A370" t="s">
        <v>1458</v>
      </c>
      <c r="B370" t="s">
        <v>1459</v>
      </c>
      <c r="C370" s="1" t="str">
        <f t="shared" si="53"/>
        <v>21:0716</v>
      </c>
      <c r="D370" s="1" t="str">
        <f t="shared" si="57"/>
        <v>21:0212</v>
      </c>
      <c r="E370" t="s">
        <v>1460</v>
      </c>
      <c r="F370" t="s">
        <v>1461</v>
      </c>
      <c r="H370">
        <v>61.003818699999997</v>
      </c>
      <c r="I370">
        <v>-134.6155886</v>
      </c>
      <c r="J370" s="1" t="str">
        <f t="shared" si="58"/>
        <v>NGR bulk stream sediment</v>
      </c>
      <c r="K370" s="1" t="str">
        <f t="shared" si="59"/>
        <v>&lt;177 micron (NGR)</v>
      </c>
      <c r="L370">
        <v>19</v>
      </c>
      <c r="M370" t="s">
        <v>76</v>
      </c>
      <c r="N370">
        <v>369</v>
      </c>
      <c r="O370">
        <v>32</v>
      </c>
      <c r="P370">
        <v>18</v>
      </c>
      <c r="Q370">
        <v>6</v>
      </c>
      <c r="R370">
        <v>15</v>
      </c>
      <c r="S370">
        <v>7</v>
      </c>
      <c r="T370">
        <v>0.1</v>
      </c>
      <c r="U370">
        <v>299</v>
      </c>
      <c r="V370">
        <v>1.99</v>
      </c>
      <c r="W370">
        <v>0.1</v>
      </c>
      <c r="X370">
        <v>5</v>
      </c>
      <c r="Y370">
        <v>1</v>
      </c>
      <c r="Z370">
        <v>43</v>
      </c>
      <c r="AA370">
        <v>0.3</v>
      </c>
      <c r="AB370">
        <v>1</v>
      </c>
      <c r="AC370">
        <v>1040</v>
      </c>
      <c r="AD370">
        <v>18</v>
      </c>
      <c r="AE370">
        <v>5.4</v>
      </c>
      <c r="AF370">
        <v>2</v>
      </c>
      <c r="AG370">
        <v>5.3</v>
      </c>
      <c r="AH370">
        <v>162</v>
      </c>
    </row>
    <row r="371" spans="1:34" hidden="1" x14ac:dyDescent="0.3">
      <c r="A371" t="s">
        <v>1462</v>
      </c>
      <c r="B371" t="s">
        <v>1463</v>
      </c>
      <c r="C371" s="1" t="str">
        <f t="shared" si="53"/>
        <v>21:0716</v>
      </c>
      <c r="D371" s="1" t="str">
        <f t="shared" si="57"/>
        <v>21:0212</v>
      </c>
      <c r="E371" t="s">
        <v>1464</v>
      </c>
      <c r="F371" t="s">
        <v>1465</v>
      </c>
      <c r="H371">
        <v>61.0192306</v>
      </c>
      <c r="I371">
        <v>-134.51916209999999</v>
      </c>
      <c r="J371" s="1" t="str">
        <f t="shared" si="58"/>
        <v>NGR bulk stream sediment</v>
      </c>
      <c r="K371" s="1" t="str">
        <f t="shared" si="59"/>
        <v>&lt;177 micron (NGR)</v>
      </c>
      <c r="L371">
        <v>19</v>
      </c>
      <c r="M371" t="s">
        <v>81</v>
      </c>
      <c r="N371">
        <v>370</v>
      </c>
      <c r="O371">
        <v>77</v>
      </c>
      <c r="P371">
        <v>63</v>
      </c>
      <c r="Q371">
        <v>6</v>
      </c>
      <c r="R371">
        <v>21</v>
      </c>
      <c r="S371">
        <v>7</v>
      </c>
      <c r="T371">
        <v>0.1</v>
      </c>
      <c r="U371">
        <v>356</v>
      </c>
      <c r="V371">
        <v>1.88</v>
      </c>
      <c r="W371">
        <v>0.3</v>
      </c>
      <c r="X371">
        <v>3</v>
      </c>
      <c r="Y371">
        <v>1</v>
      </c>
      <c r="Z371">
        <v>44</v>
      </c>
      <c r="AA371">
        <v>0.2</v>
      </c>
      <c r="AB371">
        <v>4</v>
      </c>
      <c r="AC371">
        <v>791</v>
      </c>
      <c r="AD371">
        <v>47</v>
      </c>
      <c r="AE371">
        <v>28.6</v>
      </c>
      <c r="AF371">
        <v>2</v>
      </c>
      <c r="AG371">
        <v>2.8</v>
      </c>
      <c r="AH371">
        <v>122</v>
      </c>
    </row>
    <row r="372" spans="1:34" hidden="1" x14ac:dyDescent="0.3">
      <c r="A372" t="s">
        <v>1466</v>
      </c>
      <c r="B372" t="s">
        <v>1467</v>
      </c>
      <c r="C372" s="1" t="str">
        <f t="shared" si="53"/>
        <v>21:0716</v>
      </c>
      <c r="D372" s="1" t="str">
        <f t="shared" si="57"/>
        <v>21:0212</v>
      </c>
      <c r="E372" t="s">
        <v>1468</v>
      </c>
      <c r="F372" t="s">
        <v>1469</v>
      </c>
      <c r="H372">
        <v>61.050393499999998</v>
      </c>
      <c r="I372">
        <v>-134.54258010000001</v>
      </c>
      <c r="J372" s="1" t="str">
        <f t="shared" si="58"/>
        <v>NGR bulk stream sediment</v>
      </c>
      <c r="K372" s="1" t="str">
        <f t="shared" si="59"/>
        <v>&lt;177 micron (NGR)</v>
      </c>
      <c r="L372">
        <v>19</v>
      </c>
      <c r="M372" t="s">
        <v>86</v>
      </c>
      <c r="N372">
        <v>371</v>
      </c>
      <c r="O372">
        <v>44</v>
      </c>
      <c r="P372">
        <v>22</v>
      </c>
      <c r="Q372">
        <v>15</v>
      </c>
      <c r="R372">
        <v>17</v>
      </c>
      <c r="S372">
        <v>10</v>
      </c>
      <c r="T372">
        <v>0.1</v>
      </c>
      <c r="U372">
        <v>278</v>
      </c>
      <c r="V372">
        <v>2.12</v>
      </c>
      <c r="W372">
        <v>0.1</v>
      </c>
      <c r="X372">
        <v>6</v>
      </c>
      <c r="Y372">
        <v>1</v>
      </c>
      <c r="Z372">
        <v>51</v>
      </c>
      <c r="AA372">
        <v>0.6</v>
      </c>
      <c r="AB372">
        <v>2</v>
      </c>
      <c r="AC372">
        <v>914</v>
      </c>
      <c r="AD372">
        <v>17</v>
      </c>
      <c r="AE372">
        <v>2.2000000000000002</v>
      </c>
      <c r="AF372">
        <v>2</v>
      </c>
      <c r="AG372">
        <v>5.2</v>
      </c>
      <c r="AH372">
        <v>263</v>
      </c>
    </row>
    <row r="373" spans="1:34" hidden="1" x14ac:dyDescent="0.3">
      <c r="A373" t="s">
        <v>1470</v>
      </c>
      <c r="B373" t="s">
        <v>1471</v>
      </c>
      <c r="C373" s="1" t="str">
        <f t="shared" si="53"/>
        <v>21:0716</v>
      </c>
      <c r="D373" s="1" t="str">
        <f t="shared" si="57"/>
        <v>21:0212</v>
      </c>
      <c r="E373" t="s">
        <v>1472</v>
      </c>
      <c r="F373" t="s">
        <v>1473</v>
      </c>
      <c r="H373">
        <v>61.040156000000003</v>
      </c>
      <c r="I373">
        <v>-134.55800060000001</v>
      </c>
      <c r="J373" s="1" t="str">
        <f t="shared" si="58"/>
        <v>NGR bulk stream sediment</v>
      </c>
      <c r="K373" s="1" t="str">
        <f t="shared" si="59"/>
        <v>&lt;177 micron (NGR)</v>
      </c>
      <c r="L373">
        <v>19</v>
      </c>
      <c r="M373" t="s">
        <v>91</v>
      </c>
      <c r="N373">
        <v>372</v>
      </c>
      <c r="O373">
        <v>44</v>
      </c>
      <c r="P373">
        <v>25</v>
      </c>
      <c r="Q373">
        <v>16</v>
      </c>
      <c r="R373">
        <v>16</v>
      </c>
      <c r="S373">
        <v>10</v>
      </c>
      <c r="T373">
        <v>0.1</v>
      </c>
      <c r="U373">
        <v>273</v>
      </c>
      <c r="V373">
        <v>2.2799999999999998</v>
      </c>
      <c r="W373">
        <v>0.1</v>
      </c>
      <c r="X373">
        <v>6</v>
      </c>
      <c r="Y373">
        <v>1</v>
      </c>
      <c r="Z373">
        <v>55</v>
      </c>
      <c r="AA373">
        <v>0.8</v>
      </c>
      <c r="AB373">
        <v>3</v>
      </c>
      <c r="AC373">
        <v>902</v>
      </c>
      <c r="AD373">
        <v>13</v>
      </c>
      <c r="AE373">
        <v>1.8</v>
      </c>
      <c r="AF373">
        <v>2</v>
      </c>
      <c r="AG373">
        <v>6.3</v>
      </c>
      <c r="AH373">
        <v>191</v>
      </c>
    </row>
    <row r="374" spans="1:34" hidden="1" x14ac:dyDescent="0.3">
      <c r="A374" t="s">
        <v>1474</v>
      </c>
      <c r="B374" t="s">
        <v>1475</v>
      </c>
      <c r="C374" s="1" t="str">
        <f t="shared" si="53"/>
        <v>21:0716</v>
      </c>
      <c r="D374" s="1" t="str">
        <f t="shared" si="57"/>
        <v>21:0212</v>
      </c>
      <c r="E374" t="s">
        <v>1476</v>
      </c>
      <c r="F374" t="s">
        <v>1477</v>
      </c>
      <c r="H374">
        <v>61.041625099999997</v>
      </c>
      <c r="I374">
        <v>-134.6385148</v>
      </c>
      <c r="J374" s="1" t="str">
        <f t="shared" si="58"/>
        <v>NGR bulk stream sediment</v>
      </c>
      <c r="K374" s="1" t="str">
        <f t="shared" si="59"/>
        <v>&lt;177 micron (NGR)</v>
      </c>
      <c r="L374">
        <v>19</v>
      </c>
      <c r="M374" t="s">
        <v>96</v>
      </c>
      <c r="N374">
        <v>373</v>
      </c>
      <c r="O374">
        <v>55</v>
      </c>
      <c r="P374">
        <v>30</v>
      </c>
      <c r="Q374">
        <v>7</v>
      </c>
      <c r="R374">
        <v>23</v>
      </c>
      <c r="S374">
        <v>13</v>
      </c>
      <c r="T374">
        <v>0.1</v>
      </c>
      <c r="U374">
        <v>336</v>
      </c>
      <c r="V374">
        <v>2.44</v>
      </c>
      <c r="W374">
        <v>0.1</v>
      </c>
      <c r="X374">
        <v>11</v>
      </c>
      <c r="Y374">
        <v>1</v>
      </c>
      <c r="Z374">
        <v>59</v>
      </c>
      <c r="AA374">
        <v>0.8</v>
      </c>
      <c r="AB374">
        <v>2</v>
      </c>
      <c r="AC374">
        <v>738</v>
      </c>
      <c r="AD374">
        <v>26</v>
      </c>
      <c r="AE374">
        <v>7.4</v>
      </c>
      <c r="AF374">
        <v>2</v>
      </c>
      <c r="AG374">
        <v>3.4</v>
      </c>
      <c r="AH374">
        <v>161</v>
      </c>
    </row>
    <row r="375" spans="1:34" hidden="1" x14ac:dyDescent="0.3">
      <c r="A375" t="s">
        <v>1478</v>
      </c>
      <c r="B375" t="s">
        <v>1479</v>
      </c>
      <c r="C375" s="1" t="str">
        <f t="shared" si="53"/>
        <v>21:0716</v>
      </c>
      <c r="D375" s="1" t="str">
        <f t="shared" si="57"/>
        <v>21:0212</v>
      </c>
      <c r="E375" t="s">
        <v>1480</v>
      </c>
      <c r="F375" t="s">
        <v>1481</v>
      </c>
      <c r="H375">
        <v>61.036446099999999</v>
      </c>
      <c r="I375">
        <v>-134.63233550000001</v>
      </c>
      <c r="J375" s="1" t="str">
        <f t="shared" si="58"/>
        <v>NGR bulk stream sediment</v>
      </c>
      <c r="K375" s="1" t="str">
        <f t="shared" si="59"/>
        <v>&lt;177 micron (NGR)</v>
      </c>
      <c r="L375">
        <v>19</v>
      </c>
      <c r="M375" t="s">
        <v>101</v>
      </c>
      <c r="N375">
        <v>374</v>
      </c>
      <c r="O375">
        <v>51</v>
      </c>
      <c r="P375">
        <v>38</v>
      </c>
      <c r="Q375">
        <v>8</v>
      </c>
      <c r="R375">
        <v>26</v>
      </c>
      <c r="S375">
        <v>17</v>
      </c>
      <c r="T375">
        <v>0.1</v>
      </c>
      <c r="U375">
        <v>411</v>
      </c>
      <c r="V375">
        <v>3.13</v>
      </c>
      <c r="W375">
        <v>0.1</v>
      </c>
      <c r="X375">
        <v>14</v>
      </c>
      <c r="Y375">
        <v>1</v>
      </c>
      <c r="Z375">
        <v>83</v>
      </c>
      <c r="AA375">
        <v>1.5</v>
      </c>
      <c r="AB375">
        <v>1</v>
      </c>
      <c r="AC375">
        <v>691</v>
      </c>
      <c r="AD375">
        <v>17</v>
      </c>
      <c r="AE375">
        <v>5</v>
      </c>
      <c r="AF375">
        <v>2</v>
      </c>
      <c r="AG375">
        <v>3.2</v>
      </c>
      <c r="AH375">
        <v>228</v>
      </c>
    </row>
    <row r="376" spans="1:34" hidden="1" x14ac:dyDescent="0.3">
      <c r="A376" t="s">
        <v>1482</v>
      </c>
      <c r="B376" t="s">
        <v>1483</v>
      </c>
      <c r="C376" s="1" t="str">
        <f t="shared" si="53"/>
        <v>21:0716</v>
      </c>
      <c r="D376" s="1" t="str">
        <f t="shared" si="57"/>
        <v>21:0212</v>
      </c>
      <c r="E376" t="s">
        <v>1484</v>
      </c>
      <c r="F376" t="s">
        <v>1485</v>
      </c>
      <c r="H376">
        <v>61.0427781</v>
      </c>
      <c r="I376">
        <v>-134.68304710000001</v>
      </c>
      <c r="J376" s="1" t="str">
        <f t="shared" si="58"/>
        <v>NGR bulk stream sediment</v>
      </c>
      <c r="K376" s="1" t="str">
        <f t="shared" si="59"/>
        <v>&lt;177 micron (NGR)</v>
      </c>
      <c r="L376">
        <v>19</v>
      </c>
      <c r="M376" t="s">
        <v>106</v>
      </c>
      <c r="N376">
        <v>375</v>
      </c>
      <c r="O376">
        <v>57</v>
      </c>
      <c r="P376">
        <v>33</v>
      </c>
      <c r="Q376">
        <v>7</v>
      </c>
      <c r="R376">
        <v>18</v>
      </c>
      <c r="S376">
        <v>10</v>
      </c>
      <c r="T376">
        <v>0.1</v>
      </c>
      <c r="U376">
        <v>276</v>
      </c>
      <c r="V376">
        <v>2.48</v>
      </c>
      <c r="W376">
        <v>0.1</v>
      </c>
      <c r="X376">
        <v>4</v>
      </c>
      <c r="Y376">
        <v>1</v>
      </c>
      <c r="Z376">
        <v>58</v>
      </c>
      <c r="AA376">
        <v>0.4</v>
      </c>
      <c r="AB376">
        <v>2</v>
      </c>
      <c r="AC376">
        <v>765</v>
      </c>
      <c r="AD376">
        <v>36</v>
      </c>
      <c r="AE376">
        <v>9.8000000000000007</v>
      </c>
      <c r="AF376">
        <v>4</v>
      </c>
      <c r="AG376">
        <v>4.3</v>
      </c>
      <c r="AH376">
        <v>248</v>
      </c>
    </row>
    <row r="377" spans="1:34" hidden="1" x14ac:dyDescent="0.3">
      <c r="A377" t="s">
        <v>1486</v>
      </c>
      <c r="B377" t="s">
        <v>1487</v>
      </c>
      <c r="C377" s="1" t="str">
        <f t="shared" si="53"/>
        <v>21:0716</v>
      </c>
      <c r="D377" s="1" t="str">
        <f t="shared" si="57"/>
        <v>21:0212</v>
      </c>
      <c r="E377" t="s">
        <v>1488</v>
      </c>
      <c r="F377" t="s">
        <v>1489</v>
      </c>
      <c r="H377">
        <v>61.053918799999998</v>
      </c>
      <c r="I377">
        <v>-134.68656630000001</v>
      </c>
      <c r="J377" s="1" t="str">
        <f t="shared" si="58"/>
        <v>NGR bulk stream sediment</v>
      </c>
      <c r="K377" s="1" t="str">
        <f t="shared" si="59"/>
        <v>&lt;177 micron (NGR)</v>
      </c>
      <c r="L377">
        <v>19</v>
      </c>
      <c r="M377" t="s">
        <v>111</v>
      </c>
      <c r="N377">
        <v>376</v>
      </c>
      <c r="O377">
        <v>80</v>
      </c>
      <c r="P377">
        <v>28</v>
      </c>
      <c r="Q377">
        <v>7</v>
      </c>
      <c r="R377">
        <v>24</v>
      </c>
      <c r="S377">
        <v>11</v>
      </c>
      <c r="T377">
        <v>0.1</v>
      </c>
      <c r="U377">
        <v>883</v>
      </c>
      <c r="V377">
        <v>2.75</v>
      </c>
      <c r="W377">
        <v>0.3</v>
      </c>
      <c r="X377">
        <v>16</v>
      </c>
      <c r="Y377">
        <v>2</v>
      </c>
      <c r="Z377">
        <v>71</v>
      </c>
      <c r="AA377">
        <v>0.8</v>
      </c>
      <c r="AB377">
        <v>1</v>
      </c>
      <c r="AC377">
        <v>776</v>
      </c>
      <c r="AD377">
        <v>46</v>
      </c>
      <c r="AE377">
        <v>10.6</v>
      </c>
      <c r="AF377">
        <v>4</v>
      </c>
      <c r="AG377">
        <v>3.3</v>
      </c>
      <c r="AH377">
        <v>187</v>
      </c>
    </row>
    <row r="378" spans="1:34" hidden="1" x14ac:dyDescent="0.3">
      <c r="A378" t="s">
        <v>1490</v>
      </c>
      <c r="B378" t="s">
        <v>1491</v>
      </c>
      <c r="C378" s="1" t="str">
        <f t="shared" si="53"/>
        <v>21:0716</v>
      </c>
      <c r="D378" s="1" t="str">
        <f t="shared" si="57"/>
        <v>21:0212</v>
      </c>
      <c r="E378" t="s">
        <v>1492</v>
      </c>
      <c r="F378" t="s">
        <v>1493</v>
      </c>
      <c r="H378">
        <v>61.050169099999998</v>
      </c>
      <c r="I378">
        <v>-134.68786249999999</v>
      </c>
      <c r="J378" s="1" t="str">
        <f t="shared" si="58"/>
        <v>NGR bulk stream sediment</v>
      </c>
      <c r="K378" s="1" t="str">
        <f t="shared" si="59"/>
        <v>&lt;177 micron (NGR)</v>
      </c>
      <c r="L378">
        <v>19</v>
      </c>
      <c r="M378" t="s">
        <v>116</v>
      </c>
      <c r="N378">
        <v>377</v>
      </c>
      <c r="O378">
        <v>53</v>
      </c>
      <c r="P378">
        <v>31</v>
      </c>
      <c r="Q378">
        <v>6</v>
      </c>
      <c r="R378">
        <v>23</v>
      </c>
      <c r="S378">
        <v>13</v>
      </c>
      <c r="T378">
        <v>0.1</v>
      </c>
      <c r="U378">
        <v>303</v>
      </c>
      <c r="V378">
        <v>2.72</v>
      </c>
      <c r="W378">
        <v>0.1</v>
      </c>
      <c r="X378">
        <v>11</v>
      </c>
      <c r="Y378">
        <v>1</v>
      </c>
      <c r="Z378">
        <v>65</v>
      </c>
      <c r="AA378">
        <v>0.9</v>
      </c>
      <c r="AB378">
        <v>1</v>
      </c>
      <c r="AC378">
        <v>713</v>
      </c>
      <c r="AD378">
        <v>23</v>
      </c>
      <c r="AE378">
        <v>3.6</v>
      </c>
      <c r="AF378">
        <v>2</v>
      </c>
      <c r="AG378">
        <v>2.8</v>
      </c>
      <c r="AH378">
        <v>157</v>
      </c>
    </row>
    <row r="379" spans="1:34" hidden="1" x14ac:dyDescent="0.3">
      <c r="A379" t="s">
        <v>1494</v>
      </c>
      <c r="B379" t="s">
        <v>1495</v>
      </c>
      <c r="C379" s="1" t="str">
        <f t="shared" si="53"/>
        <v>21:0716</v>
      </c>
      <c r="D379" s="1" t="str">
        <f t="shared" si="57"/>
        <v>21:0212</v>
      </c>
      <c r="E379" t="s">
        <v>1496</v>
      </c>
      <c r="F379" t="s">
        <v>1497</v>
      </c>
      <c r="H379">
        <v>61.049980300000001</v>
      </c>
      <c r="I379">
        <v>-134.70786419999999</v>
      </c>
      <c r="J379" s="1" t="str">
        <f t="shared" si="58"/>
        <v>NGR bulk stream sediment</v>
      </c>
      <c r="K379" s="1" t="str">
        <f t="shared" si="59"/>
        <v>&lt;177 micron (NGR)</v>
      </c>
      <c r="L379">
        <v>19</v>
      </c>
      <c r="M379" t="s">
        <v>126</v>
      </c>
      <c r="N379">
        <v>378</v>
      </c>
      <c r="O379">
        <v>48</v>
      </c>
      <c r="P379">
        <v>23</v>
      </c>
      <c r="Q379">
        <v>11</v>
      </c>
      <c r="R379">
        <v>13</v>
      </c>
      <c r="S379">
        <v>7</v>
      </c>
      <c r="T379">
        <v>0.1</v>
      </c>
      <c r="U379">
        <v>239</v>
      </c>
      <c r="V379">
        <v>1.96</v>
      </c>
      <c r="W379">
        <v>0.1</v>
      </c>
      <c r="X379">
        <v>3</v>
      </c>
      <c r="Y379">
        <v>2</v>
      </c>
      <c r="Z379">
        <v>44</v>
      </c>
      <c r="AA379">
        <v>0.3</v>
      </c>
      <c r="AB379">
        <v>1</v>
      </c>
      <c r="AC379">
        <v>1040</v>
      </c>
      <c r="AD379">
        <v>30</v>
      </c>
      <c r="AE379">
        <v>7.8</v>
      </c>
      <c r="AF379">
        <v>2</v>
      </c>
      <c r="AG379">
        <v>6.5</v>
      </c>
      <c r="AH379">
        <v>174</v>
      </c>
    </row>
    <row r="380" spans="1:34" hidden="1" x14ac:dyDescent="0.3">
      <c r="A380" t="s">
        <v>1498</v>
      </c>
      <c r="B380" t="s">
        <v>1499</v>
      </c>
      <c r="C380" s="1" t="str">
        <f t="shared" si="53"/>
        <v>21:0716</v>
      </c>
      <c r="D380" s="1" t="str">
        <f t="shared" si="57"/>
        <v>21:0212</v>
      </c>
      <c r="E380" t="s">
        <v>1500</v>
      </c>
      <c r="F380" t="s">
        <v>1501</v>
      </c>
      <c r="H380">
        <v>61.061888500000002</v>
      </c>
      <c r="I380">
        <v>-134.72242700000001</v>
      </c>
      <c r="J380" s="1" t="str">
        <f t="shared" si="58"/>
        <v>NGR bulk stream sediment</v>
      </c>
      <c r="K380" s="1" t="str">
        <f t="shared" si="59"/>
        <v>&lt;177 micron (NGR)</v>
      </c>
      <c r="L380">
        <v>19</v>
      </c>
      <c r="M380" t="s">
        <v>131</v>
      </c>
      <c r="N380">
        <v>379</v>
      </c>
      <c r="O380">
        <v>51</v>
      </c>
      <c r="P380">
        <v>18</v>
      </c>
      <c r="Q380">
        <v>5</v>
      </c>
      <c r="R380">
        <v>15</v>
      </c>
      <c r="S380">
        <v>6</v>
      </c>
      <c r="T380">
        <v>0.1</v>
      </c>
      <c r="U380">
        <v>192</v>
      </c>
      <c r="V380">
        <v>1.62</v>
      </c>
      <c r="W380">
        <v>0.1</v>
      </c>
      <c r="X380">
        <v>5</v>
      </c>
      <c r="Y380">
        <v>1</v>
      </c>
      <c r="Z380">
        <v>53</v>
      </c>
      <c r="AA380">
        <v>0.6</v>
      </c>
      <c r="AB380">
        <v>1</v>
      </c>
      <c r="AC380">
        <v>830</v>
      </c>
      <c r="AD380">
        <v>30</v>
      </c>
      <c r="AE380">
        <v>7</v>
      </c>
      <c r="AF380">
        <v>2</v>
      </c>
      <c r="AG380">
        <v>2.9</v>
      </c>
      <c r="AH380">
        <v>157</v>
      </c>
    </row>
    <row r="381" spans="1:34" hidden="1" x14ac:dyDescent="0.3">
      <c r="A381" t="s">
        <v>1502</v>
      </c>
      <c r="B381" t="s">
        <v>1503</v>
      </c>
      <c r="C381" s="1" t="str">
        <f t="shared" si="53"/>
        <v>21:0716</v>
      </c>
      <c r="D381" s="1" t="str">
        <f>HYPERLINK("https://geochem.nrcan.gc.ca/cdogs/content/svy/svy_e.htm", "")</f>
        <v/>
      </c>
      <c r="G381" s="1" t="str">
        <f>HYPERLINK("https://geochem.nrcan.gc.ca/cdogs/content/cr_/cr_00083_e.htm", "83")</f>
        <v>83</v>
      </c>
      <c r="J381" t="s">
        <v>119</v>
      </c>
      <c r="K381" t="s">
        <v>120</v>
      </c>
      <c r="L381">
        <v>19</v>
      </c>
      <c r="M381" t="s">
        <v>121</v>
      </c>
      <c r="N381">
        <v>380</v>
      </c>
      <c r="O381">
        <v>70</v>
      </c>
      <c r="P381">
        <v>27</v>
      </c>
      <c r="Q381">
        <v>18</v>
      </c>
      <c r="R381">
        <v>18</v>
      </c>
      <c r="S381">
        <v>10</v>
      </c>
      <c r="T381">
        <v>0.1</v>
      </c>
      <c r="U381">
        <v>309</v>
      </c>
      <c r="V381">
        <v>2.09</v>
      </c>
      <c r="W381">
        <v>0.1</v>
      </c>
      <c r="X381">
        <v>8</v>
      </c>
      <c r="Y381">
        <v>1</v>
      </c>
      <c r="Z381">
        <v>32</v>
      </c>
      <c r="AA381">
        <v>0.4</v>
      </c>
      <c r="AB381">
        <v>2</v>
      </c>
      <c r="AC381">
        <v>1520</v>
      </c>
      <c r="AD381">
        <v>36</v>
      </c>
      <c r="AE381">
        <v>4.2</v>
      </c>
      <c r="AF381">
        <v>2</v>
      </c>
      <c r="AG381">
        <v>3.5</v>
      </c>
      <c r="AH381">
        <v>407</v>
      </c>
    </row>
    <row r="382" spans="1:34" hidden="1" x14ac:dyDescent="0.3">
      <c r="A382" t="s">
        <v>1504</v>
      </c>
      <c r="B382" t="s">
        <v>1505</v>
      </c>
      <c r="C382" s="1" t="str">
        <f t="shared" si="53"/>
        <v>21:0716</v>
      </c>
      <c r="D382" s="1" t="str">
        <f t="shared" ref="D382:D389" si="60">HYPERLINK("https://geochem.nrcan.gc.ca/cdogs/content/svy/svy210212_e.htm", "21:0212")</f>
        <v>21:0212</v>
      </c>
      <c r="E382" t="s">
        <v>1506</v>
      </c>
      <c r="F382" t="s">
        <v>1507</v>
      </c>
      <c r="H382">
        <v>61.052159099999997</v>
      </c>
      <c r="I382">
        <v>-134.81294320000001</v>
      </c>
      <c r="J382" s="1" t="str">
        <f t="shared" ref="J382:J389" si="61">HYPERLINK("https://geochem.nrcan.gc.ca/cdogs/content/kwd/kwd020030_e.htm", "NGR bulk stream sediment")</f>
        <v>NGR bulk stream sediment</v>
      </c>
      <c r="K382" s="1" t="str">
        <f t="shared" ref="K382:K389" si="62">HYPERLINK("https://geochem.nrcan.gc.ca/cdogs/content/kwd/kwd080006_e.htm", "&lt;177 micron (NGR)")</f>
        <v>&lt;177 micron (NGR)</v>
      </c>
      <c r="L382">
        <v>20</v>
      </c>
      <c r="M382" t="s">
        <v>38</v>
      </c>
      <c r="N382">
        <v>381</v>
      </c>
      <c r="O382">
        <v>75</v>
      </c>
      <c r="P382">
        <v>34</v>
      </c>
      <c r="Q382">
        <v>11</v>
      </c>
      <c r="R382">
        <v>16</v>
      </c>
      <c r="S382">
        <v>7</v>
      </c>
      <c r="T382">
        <v>0.1</v>
      </c>
      <c r="U382">
        <v>238</v>
      </c>
      <c r="V382">
        <v>1.96</v>
      </c>
      <c r="W382">
        <v>0.2</v>
      </c>
      <c r="X382">
        <v>12</v>
      </c>
      <c r="Y382">
        <v>5</v>
      </c>
      <c r="Z382">
        <v>43</v>
      </c>
      <c r="AA382">
        <v>0.4</v>
      </c>
      <c r="AB382">
        <v>2</v>
      </c>
      <c r="AC382">
        <v>1020</v>
      </c>
      <c r="AD382">
        <v>46</v>
      </c>
      <c r="AE382">
        <v>11.8</v>
      </c>
      <c r="AF382">
        <v>2</v>
      </c>
      <c r="AG382">
        <v>14.9</v>
      </c>
      <c r="AH382">
        <v>199</v>
      </c>
    </row>
    <row r="383" spans="1:34" hidden="1" x14ac:dyDescent="0.3">
      <c r="A383" t="s">
        <v>1508</v>
      </c>
      <c r="B383" t="s">
        <v>1509</v>
      </c>
      <c r="C383" s="1" t="str">
        <f t="shared" si="53"/>
        <v>21:0716</v>
      </c>
      <c r="D383" s="1" t="str">
        <f t="shared" si="60"/>
        <v>21:0212</v>
      </c>
      <c r="E383" t="s">
        <v>1510</v>
      </c>
      <c r="F383" t="s">
        <v>1511</v>
      </c>
      <c r="H383">
        <v>61.0545884</v>
      </c>
      <c r="I383">
        <v>-134.74466039999999</v>
      </c>
      <c r="J383" s="1" t="str">
        <f t="shared" si="61"/>
        <v>NGR bulk stream sediment</v>
      </c>
      <c r="K383" s="1" t="str">
        <f t="shared" si="62"/>
        <v>&lt;177 micron (NGR)</v>
      </c>
      <c r="L383">
        <v>20</v>
      </c>
      <c r="M383" t="s">
        <v>43</v>
      </c>
      <c r="N383">
        <v>382</v>
      </c>
      <c r="O383">
        <v>45</v>
      </c>
      <c r="P383">
        <v>31</v>
      </c>
      <c r="Q383">
        <v>6</v>
      </c>
      <c r="R383">
        <v>16</v>
      </c>
      <c r="S383">
        <v>8</v>
      </c>
      <c r="T383">
        <v>0.1</v>
      </c>
      <c r="U383">
        <v>316</v>
      </c>
      <c r="V383">
        <v>1.78</v>
      </c>
      <c r="W383">
        <v>0.2</v>
      </c>
      <c r="X383">
        <v>6</v>
      </c>
      <c r="Y383">
        <v>1</v>
      </c>
      <c r="Z383">
        <v>42</v>
      </c>
      <c r="AA383">
        <v>0.7</v>
      </c>
      <c r="AB383">
        <v>1</v>
      </c>
      <c r="AC383">
        <v>979</v>
      </c>
      <c r="AD383">
        <v>26</v>
      </c>
      <c r="AE383">
        <v>6.4</v>
      </c>
      <c r="AF383">
        <v>4</v>
      </c>
      <c r="AG383">
        <v>5.3</v>
      </c>
      <c r="AH383">
        <v>199</v>
      </c>
    </row>
    <row r="384" spans="1:34" hidden="1" x14ac:dyDescent="0.3">
      <c r="A384" t="s">
        <v>1512</v>
      </c>
      <c r="B384" t="s">
        <v>1513</v>
      </c>
      <c r="C384" s="1" t="str">
        <f t="shared" si="53"/>
        <v>21:0716</v>
      </c>
      <c r="D384" s="1" t="str">
        <f t="shared" si="60"/>
        <v>21:0212</v>
      </c>
      <c r="E384" t="s">
        <v>1514</v>
      </c>
      <c r="F384" t="s">
        <v>1515</v>
      </c>
      <c r="H384">
        <v>61.0604181</v>
      </c>
      <c r="I384">
        <v>-134.77152960000001</v>
      </c>
      <c r="J384" s="1" t="str">
        <f t="shared" si="61"/>
        <v>NGR bulk stream sediment</v>
      </c>
      <c r="K384" s="1" t="str">
        <f t="shared" si="62"/>
        <v>&lt;177 micron (NGR)</v>
      </c>
      <c r="L384">
        <v>20</v>
      </c>
      <c r="M384" t="s">
        <v>48</v>
      </c>
      <c r="N384">
        <v>383</v>
      </c>
      <c r="O384">
        <v>41</v>
      </c>
      <c r="P384">
        <v>25</v>
      </c>
      <c r="Q384">
        <v>6</v>
      </c>
      <c r="R384">
        <v>17</v>
      </c>
      <c r="S384">
        <v>9</v>
      </c>
      <c r="T384">
        <v>0.1</v>
      </c>
      <c r="U384">
        <v>223</v>
      </c>
      <c r="V384">
        <v>2.2000000000000002</v>
      </c>
      <c r="W384">
        <v>0.1</v>
      </c>
      <c r="X384">
        <v>7</v>
      </c>
      <c r="Y384">
        <v>1</v>
      </c>
      <c r="Z384">
        <v>55</v>
      </c>
      <c r="AA384">
        <v>0.6</v>
      </c>
      <c r="AB384">
        <v>2</v>
      </c>
      <c r="AC384">
        <v>826</v>
      </c>
      <c r="AD384">
        <v>26</v>
      </c>
      <c r="AE384">
        <v>6.6</v>
      </c>
      <c r="AF384">
        <v>24</v>
      </c>
      <c r="AG384">
        <v>4.5</v>
      </c>
      <c r="AH384">
        <v>252</v>
      </c>
    </row>
    <row r="385" spans="1:34" hidden="1" x14ac:dyDescent="0.3">
      <c r="A385" t="s">
        <v>1516</v>
      </c>
      <c r="B385" t="s">
        <v>1517</v>
      </c>
      <c r="C385" s="1" t="str">
        <f t="shared" si="53"/>
        <v>21:0716</v>
      </c>
      <c r="D385" s="1" t="str">
        <f t="shared" si="60"/>
        <v>21:0212</v>
      </c>
      <c r="E385" t="s">
        <v>1518</v>
      </c>
      <c r="F385" t="s">
        <v>1519</v>
      </c>
      <c r="H385">
        <v>61.0564556</v>
      </c>
      <c r="I385">
        <v>-134.77494759999999</v>
      </c>
      <c r="J385" s="1" t="str">
        <f t="shared" si="61"/>
        <v>NGR bulk stream sediment</v>
      </c>
      <c r="K385" s="1" t="str">
        <f t="shared" si="62"/>
        <v>&lt;177 micron (NGR)</v>
      </c>
      <c r="L385">
        <v>20</v>
      </c>
      <c r="M385" t="s">
        <v>53</v>
      </c>
      <c r="N385">
        <v>384</v>
      </c>
      <c r="O385">
        <v>63</v>
      </c>
      <c r="P385">
        <v>24</v>
      </c>
      <c r="Q385">
        <v>10</v>
      </c>
      <c r="R385">
        <v>14</v>
      </c>
      <c r="S385">
        <v>7</v>
      </c>
      <c r="T385">
        <v>0.1</v>
      </c>
      <c r="U385">
        <v>286</v>
      </c>
      <c r="V385">
        <v>1.82</v>
      </c>
      <c r="W385">
        <v>0.1</v>
      </c>
      <c r="X385">
        <v>9</v>
      </c>
      <c r="Y385">
        <v>1</v>
      </c>
      <c r="Z385">
        <v>33</v>
      </c>
      <c r="AA385">
        <v>0.7</v>
      </c>
      <c r="AB385">
        <v>1</v>
      </c>
      <c r="AC385">
        <v>1000</v>
      </c>
      <c r="AD385">
        <v>13</v>
      </c>
      <c r="AE385">
        <v>4.8</v>
      </c>
      <c r="AF385">
        <v>2</v>
      </c>
      <c r="AG385">
        <v>2.6</v>
      </c>
      <c r="AH385">
        <v>270</v>
      </c>
    </row>
    <row r="386" spans="1:34" hidden="1" x14ac:dyDescent="0.3">
      <c r="A386" t="s">
        <v>1520</v>
      </c>
      <c r="B386" t="s">
        <v>1521</v>
      </c>
      <c r="C386" s="1" t="str">
        <f t="shared" ref="C386:C449" si="63">HYPERLINK("https://geochem.nrcan.gc.ca/cdogs/content/bdl/bdl210716_e.htm", "21:0716")</f>
        <v>21:0716</v>
      </c>
      <c r="D386" s="1" t="str">
        <f t="shared" si="60"/>
        <v>21:0212</v>
      </c>
      <c r="E386" t="s">
        <v>1506</v>
      </c>
      <c r="F386" t="s">
        <v>1522</v>
      </c>
      <c r="H386">
        <v>61.052159099999997</v>
      </c>
      <c r="I386">
        <v>-134.81294320000001</v>
      </c>
      <c r="J386" s="1" t="str">
        <f t="shared" si="61"/>
        <v>NGR bulk stream sediment</v>
      </c>
      <c r="K386" s="1" t="str">
        <f t="shared" si="62"/>
        <v>&lt;177 micron (NGR)</v>
      </c>
      <c r="L386">
        <v>20</v>
      </c>
      <c r="M386" t="s">
        <v>67</v>
      </c>
      <c r="N386">
        <v>385</v>
      </c>
      <c r="O386">
        <v>69</v>
      </c>
      <c r="P386">
        <v>32</v>
      </c>
      <c r="Q386">
        <v>11</v>
      </c>
      <c r="R386">
        <v>16</v>
      </c>
      <c r="S386">
        <v>7</v>
      </c>
      <c r="T386">
        <v>0.2</v>
      </c>
      <c r="U386">
        <v>226</v>
      </c>
      <c r="V386">
        <v>1.94</v>
      </c>
      <c r="W386">
        <v>0.1</v>
      </c>
      <c r="X386">
        <v>12</v>
      </c>
      <c r="Y386">
        <v>4</v>
      </c>
      <c r="Z386">
        <v>38</v>
      </c>
      <c r="AA386">
        <v>0.4</v>
      </c>
      <c r="AB386">
        <v>1</v>
      </c>
      <c r="AC386">
        <v>1030</v>
      </c>
      <c r="AD386">
        <v>43</v>
      </c>
      <c r="AE386">
        <v>11.2</v>
      </c>
      <c r="AF386">
        <v>2</v>
      </c>
      <c r="AG386">
        <v>15.6</v>
      </c>
      <c r="AH386">
        <v>138</v>
      </c>
    </row>
    <row r="387" spans="1:34" hidden="1" x14ac:dyDescent="0.3">
      <c r="A387" t="s">
        <v>1523</v>
      </c>
      <c r="B387" t="s">
        <v>1524</v>
      </c>
      <c r="C387" s="1" t="str">
        <f t="shared" si="63"/>
        <v>21:0716</v>
      </c>
      <c r="D387" s="1" t="str">
        <f t="shared" si="60"/>
        <v>21:0212</v>
      </c>
      <c r="E387" t="s">
        <v>1506</v>
      </c>
      <c r="F387" t="s">
        <v>1525</v>
      </c>
      <c r="H387">
        <v>61.052159099999997</v>
      </c>
      <c r="I387">
        <v>-134.81294320000001</v>
      </c>
      <c r="J387" s="1" t="str">
        <f t="shared" si="61"/>
        <v>NGR bulk stream sediment</v>
      </c>
      <c r="K387" s="1" t="str">
        <f t="shared" si="62"/>
        <v>&lt;177 micron (NGR)</v>
      </c>
      <c r="L387">
        <v>20</v>
      </c>
      <c r="M387" t="s">
        <v>71</v>
      </c>
      <c r="N387">
        <v>386</v>
      </c>
      <c r="O387">
        <v>54</v>
      </c>
      <c r="P387">
        <v>25</v>
      </c>
      <c r="Q387">
        <v>9</v>
      </c>
      <c r="R387">
        <v>14</v>
      </c>
      <c r="S387">
        <v>7</v>
      </c>
      <c r="T387">
        <v>0.1</v>
      </c>
      <c r="U387">
        <v>175</v>
      </c>
      <c r="V387">
        <v>1.79</v>
      </c>
      <c r="W387">
        <v>0.1</v>
      </c>
      <c r="X387">
        <v>10</v>
      </c>
      <c r="Y387">
        <v>4</v>
      </c>
      <c r="Z387">
        <v>43</v>
      </c>
      <c r="AA387">
        <v>0.4</v>
      </c>
      <c r="AB387">
        <v>1</v>
      </c>
      <c r="AC387">
        <v>954</v>
      </c>
      <c r="AD387">
        <v>33</v>
      </c>
      <c r="AE387">
        <v>7.4</v>
      </c>
      <c r="AF387">
        <v>2</v>
      </c>
      <c r="AG387">
        <v>10.9</v>
      </c>
      <c r="AH387">
        <v>142</v>
      </c>
    </row>
    <row r="388" spans="1:34" hidden="1" x14ac:dyDescent="0.3">
      <c r="A388" t="s">
        <v>1526</v>
      </c>
      <c r="B388" t="s">
        <v>1527</v>
      </c>
      <c r="C388" s="1" t="str">
        <f t="shared" si="63"/>
        <v>21:0716</v>
      </c>
      <c r="D388" s="1" t="str">
        <f t="shared" si="60"/>
        <v>21:0212</v>
      </c>
      <c r="E388" t="s">
        <v>1528</v>
      </c>
      <c r="F388" t="s">
        <v>1529</v>
      </c>
      <c r="H388">
        <v>61.040543</v>
      </c>
      <c r="I388">
        <v>-134.91170310000001</v>
      </c>
      <c r="J388" s="1" t="str">
        <f t="shared" si="61"/>
        <v>NGR bulk stream sediment</v>
      </c>
      <c r="K388" s="1" t="str">
        <f t="shared" si="62"/>
        <v>&lt;177 micron (NGR)</v>
      </c>
      <c r="L388">
        <v>20</v>
      </c>
      <c r="M388" t="s">
        <v>58</v>
      </c>
      <c r="N388">
        <v>387</v>
      </c>
      <c r="O388">
        <v>48</v>
      </c>
      <c r="P388">
        <v>41</v>
      </c>
      <c r="Q388">
        <v>5</v>
      </c>
      <c r="R388">
        <v>32</v>
      </c>
      <c r="S388">
        <v>8</v>
      </c>
      <c r="T388">
        <v>0.1</v>
      </c>
      <c r="U388">
        <v>451</v>
      </c>
      <c r="V388">
        <v>1.23</v>
      </c>
      <c r="W388">
        <v>0.8</v>
      </c>
      <c r="X388">
        <v>2</v>
      </c>
      <c r="Y388">
        <v>2</v>
      </c>
      <c r="Z388">
        <v>60</v>
      </c>
      <c r="AA388">
        <v>0.3</v>
      </c>
      <c r="AB388">
        <v>19</v>
      </c>
      <c r="AC388">
        <v>554</v>
      </c>
      <c r="AD388">
        <v>45</v>
      </c>
      <c r="AE388">
        <v>25.1</v>
      </c>
      <c r="AF388">
        <v>2</v>
      </c>
      <c r="AG388">
        <v>1.5</v>
      </c>
      <c r="AH388">
        <v>134</v>
      </c>
    </row>
    <row r="389" spans="1:34" hidden="1" x14ac:dyDescent="0.3">
      <c r="A389" t="s">
        <v>1530</v>
      </c>
      <c r="B389" t="s">
        <v>1531</v>
      </c>
      <c r="C389" s="1" t="str">
        <f t="shared" si="63"/>
        <v>21:0716</v>
      </c>
      <c r="D389" s="1" t="str">
        <f t="shared" si="60"/>
        <v>21:0212</v>
      </c>
      <c r="E389" t="s">
        <v>1532</v>
      </c>
      <c r="F389" t="s">
        <v>1533</v>
      </c>
      <c r="H389">
        <v>61.268664600000001</v>
      </c>
      <c r="I389">
        <v>-135.08957480000001</v>
      </c>
      <c r="J389" s="1" t="str">
        <f t="shared" si="61"/>
        <v>NGR bulk stream sediment</v>
      </c>
      <c r="K389" s="1" t="str">
        <f t="shared" si="62"/>
        <v>&lt;177 micron (NGR)</v>
      </c>
      <c r="L389">
        <v>20</v>
      </c>
      <c r="M389" t="s">
        <v>63</v>
      </c>
      <c r="N389">
        <v>388</v>
      </c>
      <c r="O389">
        <v>58</v>
      </c>
      <c r="P389">
        <v>26</v>
      </c>
      <c r="Q389">
        <v>8</v>
      </c>
      <c r="R389">
        <v>33</v>
      </c>
      <c r="S389">
        <v>9</v>
      </c>
      <c r="T389">
        <v>0.1</v>
      </c>
      <c r="U389">
        <v>246</v>
      </c>
      <c r="V389">
        <v>1.7</v>
      </c>
      <c r="W389">
        <v>0.1</v>
      </c>
      <c r="X389">
        <v>3</v>
      </c>
      <c r="Y389">
        <v>2</v>
      </c>
      <c r="Z389">
        <v>56</v>
      </c>
      <c r="AA389">
        <v>0.3</v>
      </c>
      <c r="AB389">
        <v>10</v>
      </c>
      <c r="AC389">
        <v>739</v>
      </c>
      <c r="AD389">
        <v>36</v>
      </c>
      <c r="AE389">
        <v>9.4</v>
      </c>
      <c r="AF389">
        <v>2</v>
      </c>
      <c r="AG389">
        <v>1.9</v>
      </c>
      <c r="AH389">
        <v>162</v>
      </c>
    </row>
    <row r="390" spans="1:34" hidden="1" x14ac:dyDescent="0.3">
      <c r="A390" t="s">
        <v>1534</v>
      </c>
      <c r="B390" t="s">
        <v>1535</v>
      </c>
      <c r="C390" s="1" t="str">
        <f t="shared" si="63"/>
        <v>21:0716</v>
      </c>
      <c r="D390" s="1" t="str">
        <f>HYPERLINK("https://geochem.nrcan.gc.ca/cdogs/content/svy/svy_e.htm", "")</f>
        <v/>
      </c>
      <c r="G390" s="1" t="str">
        <f>HYPERLINK("https://geochem.nrcan.gc.ca/cdogs/content/cr_/cr_00079_e.htm", "79")</f>
        <v>79</v>
      </c>
      <c r="J390" t="s">
        <v>119</v>
      </c>
      <c r="K390" t="s">
        <v>120</v>
      </c>
      <c r="L390">
        <v>20</v>
      </c>
      <c r="M390" t="s">
        <v>121</v>
      </c>
      <c r="N390">
        <v>389</v>
      </c>
      <c r="O390">
        <v>109</v>
      </c>
      <c r="P390">
        <v>86</v>
      </c>
      <c r="Q390">
        <v>19</v>
      </c>
      <c r="R390">
        <v>227</v>
      </c>
      <c r="S390">
        <v>25</v>
      </c>
      <c r="T390">
        <v>0.1</v>
      </c>
      <c r="U390">
        <v>945</v>
      </c>
      <c r="V390">
        <v>3.34</v>
      </c>
      <c r="W390">
        <v>1.2</v>
      </c>
      <c r="X390">
        <v>12</v>
      </c>
      <c r="Y390">
        <v>1</v>
      </c>
      <c r="Z390">
        <v>71</v>
      </c>
      <c r="AA390">
        <v>0.5</v>
      </c>
      <c r="AB390">
        <v>4</v>
      </c>
      <c r="AC390">
        <v>813</v>
      </c>
      <c r="AD390">
        <v>46</v>
      </c>
      <c r="AE390">
        <v>3</v>
      </c>
      <c r="AF390">
        <v>4</v>
      </c>
      <c r="AG390">
        <v>3.3</v>
      </c>
      <c r="AH390">
        <v>512</v>
      </c>
    </row>
    <row r="391" spans="1:34" hidden="1" x14ac:dyDescent="0.3">
      <c r="A391" t="s">
        <v>1536</v>
      </c>
      <c r="B391" t="s">
        <v>1537</v>
      </c>
      <c r="C391" s="1" t="str">
        <f t="shared" si="63"/>
        <v>21:0716</v>
      </c>
      <c r="D391" s="1" t="str">
        <f t="shared" ref="D391:D404" si="64">HYPERLINK("https://geochem.nrcan.gc.ca/cdogs/content/svy/svy210212_e.htm", "21:0212")</f>
        <v>21:0212</v>
      </c>
      <c r="E391" t="s">
        <v>1538</v>
      </c>
      <c r="F391" t="s">
        <v>1539</v>
      </c>
      <c r="H391">
        <v>61.297591199999999</v>
      </c>
      <c r="I391">
        <v>-135.07287840000001</v>
      </c>
      <c r="J391" s="1" t="str">
        <f t="shared" ref="J391:J404" si="65">HYPERLINK("https://geochem.nrcan.gc.ca/cdogs/content/kwd/kwd020030_e.htm", "NGR bulk stream sediment")</f>
        <v>NGR bulk stream sediment</v>
      </c>
      <c r="K391" s="1" t="str">
        <f t="shared" ref="K391:K404" si="66">HYPERLINK("https://geochem.nrcan.gc.ca/cdogs/content/kwd/kwd080006_e.htm", "&lt;177 micron (NGR)")</f>
        <v>&lt;177 micron (NGR)</v>
      </c>
      <c r="L391">
        <v>20</v>
      </c>
      <c r="M391" t="s">
        <v>76</v>
      </c>
      <c r="N391">
        <v>390</v>
      </c>
      <c r="O391">
        <v>39</v>
      </c>
      <c r="P391">
        <v>19</v>
      </c>
      <c r="Q391">
        <v>5</v>
      </c>
      <c r="R391">
        <v>26</v>
      </c>
      <c r="S391">
        <v>8</v>
      </c>
      <c r="T391">
        <v>0.1</v>
      </c>
      <c r="U391">
        <v>215</v>
      </c>
      <c r="V391">
        <v>1.58</v>
      </c>
      <c r="W391">
        <v>0.1</v>
      </c>
      <c r="X391">
        <v>3</v>
      </c>
      <c r="Y391">
        <v>1</v>
      </c>
      <c r="Z391">
        <v>48</v>
      </c>
      <c r="AA391">
        <v>0.3</v>
      </c>
      <c r="AB391">
        <v>9</v>
      </c>
      <c r="AC391">
        <v>885</v>
      </c>
      <c r="AD391">
        <v>23</v>
      </c>
      <c r="AE391">
        <v>3.6</v>
      </c>
      <c r="AF391">
        <v>2</v>
      </c>
      <c r="AG391">
        <v>2.1</v>
      </c>
      <c r="AH391">
        <v>209</v>
      </c>
    </row>
    <row r="392" spans="1:34" hidden="1" x14ac:dyDescent="0.3">
      <c r="A392" t="s">
        <v>1540</v>
      </c>
      <c r="B392" t="s">
        <v>1541</v>
      </c>
      <c r="C392" s="1" t="str">
        <f t="shared" si="63"/>
        <v>21:0716</v>
      </c>
      <c r="D392" s="1" t="str">
        <f t="shared" si="64"/>
        <v>21:0212</v>
      </c>
      <c r="E392" t="s">
        <v>1542</v>
      </c>
      <c r="F392" t="s">
        <v>1543</v>
      </c>
      <c r="H392">
        <v>61.291855499999997</v>
      </c>
      <c r="I392">
        <v>-135.0197957</v>
      </c>
      <c r="J392" s="1" t="str">
        <f t="shared" si="65"/>
        <v>NGR bulk stream sediment</v>
      </c>
      <c r="K392" s="1" t="str">
        <f t="shared" si="66"/>
        <v>&lt;177 micron (NGR)</v>
      </c>
      <c r="L392">
        <v>20</v>
      </c>
      <c r="M392" t="s">
        <v>81</v>
      </c>
      <c r="N392">
        <v>391</v>
      </c>
      <c r="O392">
        <v>75</v>
      </c>
      <c r="P392">
        <v>29</v>
      </c>
      <c r="Q392">
        <v>7</v>
      </c>
      <c r="R392">
        <v>24</v>
      </c>
      <c r="S392">
        <v>7</v>
      </c>
      <c r="T392">
        <v>0.1</v>
      </c>
      <c r="U392">
        <v>372</v>
      </c>
      <c r="V392">
        <v>1.77</v>
      </c>
      <c r="W392">
        <v>0.1</v>
      </c>
      <c r="X392">
        <v>5</v>
      </c>
      <c r="Y392">
        <v>1</v>
      </c>
      <c r="Z392">
        <v>41</v>
      </c>
      <c r="AA392">
        <v>0.4</v>
      </c>
      <c r="AB392">
        <v>4</v>
      </c>
      <c r="AC392">
        <v>917</v>
      </c>
      <c r="AD392">
        <v>36</v>
      </c>
      <c r="AE392">
        <v>16.600000000000001</v>
      </c>
      <c r="AF392">
        <v>2</v>
      </c>
      <c r="AG392">
        <v>2.2999999999999998</v>
      </c>
      <c r="AH392">
        <v>346</v>
      </c>
    </row>
    <row r="393" spans="1:34" hidden="1" x14ac:dyDescent="0.3">
      <c r="A393" t="s">
        <v>1544</v>
      </c>
      <c r="B393" t="s">
        <v>1545</v>
      </c>
      <c r="C393" s="1" t="str">
        <f t="shared" si="63"/>
        <v>21:0716</v>
      </c>
      <c r="D393" s="1" t="str">
        <f t="shared" si="64"/>
        <v>21:0212</v>
      </c>
      <c r="E393" t="s">
        <v>1546</v>
      </c>
      <c r="F393" t="s">
        <v>1547</v>
      </c>
      <c r="H393">
        <v>61.305394999999997</v>
      </c>
      <c r="I393">
        <v>-135.00442150000001</v>
      </c>
      <c r="J393" s="1" t="str">
        <f t="shared" si="65"/>
        <v>NGR bulk stream sediment</v>
      </c>
      <c r="K393" s="1" t="str">
        <f t="shared" si="66"/>
        <v>&lt;177 micron (NGR)</v>
      </c>
      <c r="L393">
        <v>20</v>
      </c>
      <c r="M393" t="s">
        <v>86</v>
      </c>
      <c r="N393">
        <v>392</v>
      </c>
      <c r="O393">
        <v>105</v>
      </c>
      <c r="P393">
        <v>28</v>
      </c>
      <c r="Q393">
        <v>9</v>
      </c>
      <c r="R393">
        <v>23</v>
      </c>
      <c r="S393">
        <v>6</v>
      </c>
      <c r="T393">
        <v>0.1</v>
      </c>
      <c r="U393">
        <v>242</v>
      </c>
      <c r="V393">
        <v>1.78</v>
      </c>
      <c r="W393">
        <v>0.5</v>
      </c>
      <c r="X393">
        <v>5</v>
      </c>
      <c r="Y393">
        <v>2</v>
      </c>
      <c r="Z393">
        <v>32</v>
      </c>
      <c r="AA393">
        <v>0.5</v>
      </c>
      <c r="AB393">
        <v>0.5</v>
      </c>
      <c r="AC393">
        <v>888</v>
      </c>
      <c r="AD393">
        <v>36</v>
      </c>
      <c r="AE393">
        <v>16</v>
      </c>
      <c r="AF393">
        <v>2</v>
      </c>
      <c r="AG393">
        <v>2.2000000000000002</v>
      </c>
      <c r="AH393">
        <v>312</v>
      </c>
    </row>
    <row r="394" spans="1:34" hidden="1" x14ac:dyDescent="0.3">
      <c r="A394" t="s">
        <v>1548</v>
      </c>
      <c r="B394" t="s">
        <v>1549</v>
      </c>
      <c r="C394" s="1" t="str">
        <f t="shared" si="63"/>
        <v>21:0716</v>
      </c>
      <c r="D394" s="1" t="str">
        <f t="shared" si="64"/>
        <v>21:0212</v>
      </c>
      <c r="E394" t="s">
        <v>1550</v>
      </c>
      <c r="F394" t="s">
        <v>1551</v>
      </c>
      <c r="H394">
        <v>61.339730600000003</v>
      </c>
      <c r="I394">
        <v>-135.14098390000001</v>
      </c>
      <c r="J394" s="1" t="str">
        <f t="shared" si="65"/>
        <v>NGR bulk stream sediment</v>
      </c>
      <c r="K394" s="1" t="str">
        <f t="shared" si="66"/>
        <v>&lt;177 micron (NGR)</v>
      </c>
      <c r="L394">
        <v>20</v>
      </c>
      <c r="M394" t="s">
        <v>91</v>
      </c>
      <c r="N394">
        <v>393</v>
      </c>
      <c r="O394">
        <v>50</v>
      </c>
      <c r="P394">
        <v>55</v>
      </c>
      <c r="Q394">
        <v>5</v>
      </c>
      <c r="R394">
        <v>15</v>
      </c>
      <c r="S394">
        <v>4</v>
      </c>
      <c r="T394">
        <v>0.1</v>
      </c>
      <c r="U394">
        <v>286</v>
      </c>
      <c r="V394">
        <v>0.99</v>
      </c>
      <c r="W394">
        <v>1.2</v>
      </c>
      <c r="X394">
        <v>2</v>
      </c>
      <c r="Y394">
        <v>2</v>
      </c>
      <c r="Z394">
        <v>32</v>
      </c>
      <c r="AA394">
        <v>0.4</v>
      </c>
      <c r="AB394">
        <v>11</v>
      </c>
      <c r="AC394">
        <v>696</v>
      </c>
      <c r="AD394">
        <v>165</v>
      </c>
      <c r="AE394">
        <v>31.7</v>
      </c>
      <c r="AF394">
        <v>2</v>
      </c>
      <c r="AG394">
        <v>3.9</v>
      </c>
      <c r="AH394">
        <v>202</v>
      </c>
    </row>
    <row r="395" spans="1:34" hidden="1" x14ac:dyDescent="0.3">
      <c r="A395" t="s">
        <v>1552</v>
      </c>
      <c r="B395" t="s">
        <v>1553</v>
      </c>
      <c r="C395" s="1" t="str">
        <f t="shared" si="63"/>
        <v>21:0716</v>
      </c>
      <c r="D395" s="1" t="str">
        <f t="shared" si="64"/>
        <v>21:0212</v>
      </c>
      <c r="E395" t="s">
        <v>1554</v>
      </c>
      <c r="F395" t="s">
        <v>1555</v>
      </c>
      <c r="H395">
        <v>61.3546227</v>
      </c>
      <c r="I395">
        <v>-135.2165895</v>
      </c>
      <c r="J395" s="1" t="str">
        <f t="shared" si="65"/>
        <v>NGR bulk stream sediment</v>
      </c>
      <c r="K395" s="1" t="str">
        <f t="shared" si="66"/>
        <v>&lt;177 micron (NGR)</v>
      </c>
      <c r="L395">
        <v>20</v>
      </c>
      <c r="M395" t="s">
        <v>96</v>
      </c>
      <c r="N395">
        <v>394</v>
      </c>
      <c r="O395">
        <v>48</v>
      </c>
      <c r="P395">
        <v>31</v>
      </c>
      <c r="Q395">
        <v>7</v>
      </c>
      <c r="R395">
        <v>15</v>
      </c>
      <c r="S395">
        <v>6</v>
      </c>
      <c r="T395">
        <v>0.1</v>
      </c>
      <c r="U395">
        <v>341</v>
      </c>
      <c r="V395">
        <v>1.02</v>
      </c>
      <c r="W395">
        <v>0.5</v>
      </c>
      <c r="X395">
        <v>2</v>
      </c>
      <c r="Y395">
        <v>7</v>
      </c>
      <c r="Z395">
        <v>56</v>
      </c>
      <c r="AA395">
        <v>0.3</v>
      </c>
      <c r="AB395">
        <v>37</v>
      </c>
      <c r="AC395">
        <v>664</v>
      </c>
      <c r="AD395">
        <v>30</v>
      </c>
      <c r="AE395">
        <v>13.8</v>
      </c>
      <c r="AF395">
        <v>2</v>
      </c>
      <c r="AG395">
        <v>7</v>
      </c>
      <c r="AH395">
        <v>227</v>
      </c>
    </row>
    <row r="396" spans="1:34" hidden="1" x14ac:dyDescent="0.3">
      <c r="A396" t="s">
        <v>1556</v>
      </c>
      <c r="B396" t="s">
        <v>1557</v>
      </c>
      <c r="C396" s="1" t="str">
        <f t="shared" si="63"/>
        <v>21:0716</v>
      </c>
      <c r="D396" s="1" t="str">
        <f t="shared" si="64"/>
        <v>21:0212</v>
      </c>
      <c r="E396" t="s">
        <v>1558</v>
      </c>
      <c r="F396" t="s">
        <v>1559</v>
      </c>
      <c r="H396">
        <v>61.333171800000002</v>
      </c>
      <c r="I396">
        <v>-135.1955706</v>
      </c>
      <c r="J396" s="1" t="str">
        <f t="shared" si="65"/>
        <v>NGR bulk stream sediment</v>
      </c>
      <c r="K396" s="1" t="str">
        <f t="shared" si="66"/>
        <v>&lt;177 micron (NGR)</v>
      </c>
      <c r="L396">
        <v>20</v>
      </c>
      <c r="M396" t="s">
        <v>101</v>
      </c>
      <c r="N396">
        <v>395</v>
      </c>
      <c r="O396">
        <v>64</v>
      </c>
      <c r="P396">
        <v>25</v>
      </c>
      <c r="Q396">
        <v>8</v>
      </c>
      <c r="R396">
        <v>17</v>
      </c>
      <c r="S396">
        <v>7</v>
      </c>
      <c r="T396">
        <v>0.1</v>
      </c>
      <c r="U396">
        <v>231</v>
      </c>
      <c r="V396">
        <v>1.19</v>
      </c>
      <c r="W396">
        <v>0.5</v>
      </c>
      <c r="X396">
        <v>2</v>
      </c>
      <c r="Y396">
        <v>4</v>
      </c>
      <c r="Z396">
        <v>48</v>
      </c>
      <c r="AA396">
        <v>0.4</v>
      </c>
      <c r="AB396">
        <v>12</v>
      </c>
      <c r="AC396">
        <v>887</v>
      </c>
      <c r="AD396">
        <v>40</v>
      </c>
      <c r="AE396">
        <v>10.4</v>
      </c>
      <c r="AF396">
        <v>2</v>
      </c>
      <c r="AG396">
        <v>2.2000000000000002</v>
      </c>
      <c r="AH396">
        <v>245</v>
      </c>
    </row>
    <row r="397" spans="1:34" hidden="1" x14ac:dyDescent="0.3">
      <c r="A397" t="s">
        <v>1560</v>
      </c>
      <c r="B397" t="s">
        <v>1561</v>
      </c>
      <c r="C397" s="1" t="str">
        <f t="shared" si="63"/>
        <v>21:0716</v>
      </c>
      <c r="D397" s="1" t="str">
        <f t="shared" si="64"/>
        <v>21:0212</v>
      </c>
      <c r="E397" t="s">
        <v>1562</v>
      </c>
      <c r="F397" t="s">
        <v>1563</v>
      </c>
      <c r="H397">
        <v>61.309382200000002</v>
      </c>
      <c r="I397">
        <v>-135.2013039</v>
      </c>
      <c r="J397" s="1" t="str">
        <f t="shared" si="65"/>
        <v>NGR bulk stream sediment</v>
      </c>
      <c r="K397" s="1" t="str">
        <f t="shared" si="66"/>
        <v>&lt;177 micron (NGR)</v>
      </c>
      <c r="L397">
        <v>20</v>
      </c>
      <c r="M397" t="s">
        <v>106</v>
      </c>
      <c r="N397">
        <v>396</v>
      </c>
      <c r="O397">
        <v>44</v>
      </c>
      <c r="P397">
        <v>20</v>
      </c>
      <c r="Q397">
        <v>6</v>
      </c>
      <c r="R397">
        <v>14</v>
      </c>
      <c r="S397">
        <v>6</v>
      </c>
      <c r="T397">
        <v>0.1</v>
      </c>
      <c r="U397">
        <v>481</v>
      </c>
      <c r="V397">
        <v>0.97</v>
      </c>
      <c r="W397">
        <v>0.1</v>
      </c>
      <c r="X397">
        <v>4</v>
      </c>
      <c r="Y397">
        <v>6</v>
      </c>
      <c r="Z397">
        <v>37</v>
      </c>
      <c r="AA397">
        <v>0.2</v>
      </c>
      <c r="AB397">
        <v>3</v>
      </c>
      <c r="AC397">
        <v>674</v>
      </c>
      <c r="AD397">
        <v>23</v>
      </c>
      <c r="AE397">
        <v>9.8000000000000007</v>
      </c>
      <c r="AF397">
        <v>2</v>
      </c>
      <c r="AG397">
        <v>1.7</v>
      </c>
      <c r="AH397">
        <v>271</v>
      </c>
    </row>
    <row r="398" spans="1:34" hidden="1" x14ac:dyDescent="0.3">
      <c r="A398" t="s">
        <v>1564</v>
      </c>
      <c r="B398" t="s">
        <v>1565</v>
      </c>
      <c r="C398" s="1" t="str">
        <f t="shared" si="63"/>
        <v>21:0716</v>
      </c>
      <c r="D398" s="1" t="str">
        <f t="shared" si="64"/>
        <v>21:0212</v>
      </c>
      <c r="E398" t="s">
        <v>1566</v>
      </c>
      <c r="F398" t="s">
        <v>1567</v>
      </c>
      <c r="H398">
        <v>61.301820499999998</v>
      </c>
      <c r="I398">
        <v>-135.17760519999999</v>
      </c>
      <c r="J398" s="1" t="str">
        <f t="shared" si="65"/>
        <v>NGR bulk stream sediment</v>
      </c>
      <c r="K398" s="1" t="str">
        <f t="shared" si="66"/>
        <v>&lt;177 micron (NGR)</v>
      </c>
      <c r="L398">
        <v>20</v>
      </c>
      <c r="M398" t="s">
        <v>111</v>
      </c>
      <c r="N398">
        <v>397</v>
      </c>
      <c r="O398">
        <v>34</v>
      </c>
      <c r="P398">
        <v>30</v>
      </c>
      <c r="Q398">
        <v>5</v>
      </c>
      <c r="R398">
        <v>10</v>
      </c>
      <c r="S398">
        <v>5</v>
      </c>
      <c r="T398">
        <v>0.1</v>
      </c>
      <c r="U398">
        <v>817</v>
      </c>
      <c r="V398">
        <v>1.0900000000000001</v>
      </c>
      <c r="W398">
        <v>1.9</v>
      </c>
      <c r="X398">
        <v>4</v>
      </c>
      <c r="Y398">
        <v>8</v>
      </c>
      <c r="Z398">
        <v>26</v>
      </c>
      <c r="AA398">
        <v>0.2</v>
      </c>
      <c r="AB398">
        <v>35</v>
      </c>
      <c r="AC398">
        <v>391</v>
      </c>
      <c r="AD398">
        <v>63</v>
      </c>
      <c r="AE398">
        <v>5</v>
      </c>
      <c r="AF398">
        <v>2</v>
      </c>
      <c r="AG398">
        <v>3.2</v>
      </c>
      <c r="AH398">
        <v>205</v>
      </c>
    </row>
    <row r="399" spans="1:34" hidden="1" x14ac:dyDescent="0.3">
      <c r="A399" t="s">
        <v>1568</v>
      </c>
      <c r="B399" t="s">
        <v>1569</v>
      </c>
      <c r="C399" s="1" t="str">
        <f t="shared" si="63"/>
        <v>21:0716</v>
      </c>
      <c r="D399" s="1" t="str">
        <f t="shared" si="64"/>
        <v>21:0212</v>
      </c>
      <c r="E399" t="s">
        <v>1570</v>
      </c>
      <c r="F399" t="s">
        <v>1571</v>
      </c>
      <c r="H399">
        <v>61.285361600000002</v>
      </c>
      <c r="I399">
        <v>-135.16603850000001</v>
      </c>
      <c r="J399" s="1" t="str">
        <f t="shared" si="65"/>
        <v>NGR bulk stream sediment</v>
      </c>
      <c r="K399" s="1" t="str">
        <f t="shared" si="66"/>
        <v>&lt;177 micron (NGR)</v>
      </c>
      <c r="L399">
        <v>20</v>
      </c>
      <c r="M399" t="s">
        <v>116</v>
      </c>
      <c r="N399">
        <v>398</v>
      </c>
      <c r="O399">
        <v>64</v>
      </c>
      <c r="P399">
        <v>27</v>
      </c>
      <c r="Q399">
        <v>9</v>
      </c>
      <c r="R399">
        <v>13</v>
      </c>
      <c r="S399">
        <v>8</v>
      </c>
      <c r="T399">
        <v>0.1</v>
      </c>
      <c r="U399">
        <v>499</v>
      </c>
      <c r="V399">
        <v>1.5</v>
      </c>
      <c r="W399">
        <v>0.2</v>
      </c>
      <c r="X399">
        <v>7</v>
      </c>
      <c r="Y399">
        <v>2</v>
      </c>
      <c r="Z399">
        <v>34</v>
      </c>
      <c r="AA399">
        <v>0.6</v>
      </c>
      <c r="AB399">
        <v>4</v>
      </c>
      <c r="AC399">
        <v>1310</v>
      </c>
      <c r="AD399">
        <v>36</v>
      </c>
      <c r="AE399">
        <v>30</v>
      </c>
      <c r="AF399">
        <v>2</v>
      </c>
      <c r="AG399">
        <v>1.7</v>
      </c>
      <c r="AH399">
        <v>163</v>
      </c>
    </row>
    <row r="400" spans="1:34" hidden="1" x14ac:dyDescent="0.3">
      <c r="A400" t="s">
        <v>1572</v>
      </c>
      <c r="B400" t="s">
        <v>1573</v>
      </c>
      <c r="C400" s="1" t="str">
        <f t="shared" si="63"/>
        <v>21:0716</v>
      </c>
      <c r="D400" s="1" t="str">
        <f t="shared" si="64"/>
        <v>21:0212</v>
      </c>
      <c r="E400" t="s">
        <v>1574</v>
      </c>
      <c r="F400" t="s">
        <v>1575</v>
      </c>
      <c r="H400">
        <v>61.279254600000002</v>
      </c>
      <c r="I400">
        <v>-135.20665109999999</v>
      </c>
      <c r="J400" s="1" t="str">
        <f t="shared" si="65"/>
        <v>NGR bulk stream sediment</v>
      </c>
      <c r="K400" s="1" t="str">
        <f t="shared" si="66"/>
        <v>&lt;177 micron (NGR)</v>
      </c>
      <c r="L400">
        <v>20</v>
      </c>
      <c r="M400" t="s">
        <v>126</v>
      </c>
      <c r="N400">
        <v>399</v>
      </c>
      <c r="O400">
        <v>72</v>
      </c>
      <c r="P400">
        <v>34</v>
      </c>
      <c r="Q400">
        <v>16</v>
      </c>
      <c r="R400">
        <v>23</v>
      </c>
      <c r="S400">
        <v>12</v>
      </c>
      <c r="T400">
        <v>0.1</v>
      </c>
      <c r="U400">
        <v>882</v>
      </c>
      <c r="V400">
        <v>2.2999999999999998</v>
      </c>
      <c r="W400">
        <v>0.2</v>
      </c>
      <c r="X400">
        <v>6</v>
      </c>
      <c r="Y400">
        <v>1</v>
      </c>
      <c r="Z400">
        <v>56</v>
      </c>
      <c r="AA400">
        <v>0.6</v>
      </c>
      <c r="AB400">
        <v>4</v>
      </c>
      <c r="AC400">
        <v>790</v>
      </c>
      <c r="AD400">
        <v>50</v>
      </c>
      <c r="AE400">
        <v>13.8</v>
      </c>
      <c r="AF400">
        <v>2</v>
      </c>
      <c r="AG400">
        <v>4.9000000000000004</v>
      </c>
      <c r="AH400">
        <v>251</v>
      </c>
    </row>
    <row r="401" spans="1:34" hidden="1" x14ac:dyDescent="0.3">
      <c r="A401" t="s">
        <v>1576</v>
      </c>
      <c r="B401" t="s">
        <v>1577</v>
      </c>
      <c r="C401" s="1" t="str">
        <f t="shared" si="63"/>
        <v>21:0716</v>
      </c>
      <c r="D401" s="1" t="str">
        <f t="shared" si="64"/>
        <v>21:0212</v>
      </c>
      <c r="E401" t="s">
        <v>1578</v>
      </c>
      <c r="F401" t="s">
        <v>1579</v>
      </c>
      <c r="H401">
        <v>61.016230399999998</v>
      </c>
      <c r="I401">
        <v>-134.97375890000001</v>
      </c>
      <c r="J401" s="1" t="str">
        <f t="shared" si="65"/>
        <v>NGR bulk stream sediment</v>
      </c>
      <c r="K401" s="1" t="str">
        <f t="shared" si="66"/>
        <v>&lt;177 micron (NGR)</v>
      </c>
      <c r="L401">
        <v>20</v>
      </c>
      <c r="M401" t="s">
        <v>131</v>
      </c>
      <c r="N401">
        <v>400</v>
      </c>
      <c r="O401">
        <v>34</v>
      </c>
      <c r="P401">
        <v>15</v>
      </c>
      <c r="Q401">
        <v>3</v>
      </c>
      <c r="R401">
        <v>7</v>
      </c>
      <c r="S401">
        <v>3</v>
      </c>
      <c r="T401">
        <v>0.1</v>
      </c>
      <c r="U401">
        <v>98</v>
      </c>
      <c r="V401">
        <v>0.95</v>
      </c>
      <c r="W401">
        <v>0.8</v>
      </c>
      <c r="X401">
        <v>1</v>
      </c>
      <c r="Y401">
        <v>5</v>
      </c>
      <c r="Z401">
        <v>10</v>
      </c>
      <c r="AA401">
        <v>0.2</v>
      </c>
      <c r="AB401">
        <v>11</v>
      </c>
      <c r="AC401">
        <v>159</v>
      </c>
      <c r="AD401">
        <v>69</v>
      </c>
      <c r="AE401">
        <v>81.400000000000006</v>
      </c>
      <c r="AF401">
        <v>2</v>
      </c>
      <c r="AG401">
        <v>10.1</v>
      </c>
      <c r="AH401">
        <v>29</v>
      </c>
    </row>
    <row r="402" spans="1:34" hidden="1" x14ac:dyDescent="0.3">
      <c r="A402" t="s">
        <v>1580</v>
      </c>
      <c r="B402" t="s">
        <v>1581</v>
      </c>
      <c r="C402" s="1" t="str">
        <f t="shared" si="63"/>
        <v>21:0716</v>
      </c>
      <c r="D402" s="1" t="str">
        <f t="shared" si="64"/>
        <v>21:0212</v>
      </c>
      <c r="E402" t="s">
        <v>1582</v>
      </c>
      <c r="F402" t="s">
        <v>1583</v>
      </c>
      <c r="H402">
        <v>61.327949500000003</v>
      </c>
      <c r="I402">
        <v>-135.33234640000001</v>
      </c>
      <c r="J402" s="1" t="str">
        <f t="shared" si="65"/>
        <v>NGR bulk stream sediment</v>
      </c>
      <c r="K402" s="1" t="str">
        <f t="shared" si="66"/>
        <v>&lt;177 micron (NGR)</v>
      </c>
      <c r="L402">
        <v>21</v>
      </c>
      <c r="M402" t="s">
        <v>38</v>
      </c>
      <c r="N402">
        <v>401</v>
      </c>
      <c r="O402">
        <v>58</v>
      </c>
      <c r="P402">
        <v>37</v>
      </c>
      <c r="Q402">
        <v>12</v>
      </c>
      <c r="R402">
        <v>16</v>
      </c>
      <c r="S402">
        <v>13</v>
      </c>
      <c r="T402">
        <v>0.1</v>
      </c>
      <c r="U402">
        <v>501</v>
      </c>
      <c r="V402">
        <v>2.4500000000000002</v>
      </c>
      <c r="W402">
        <v>0.1</v>
      </c>
      <c r="X402">
        <v>5</v>
      </c>
      <c r="Y402">
        <v>1</v>
      </c>
      <c r="Z402">
        <v>52</v>
      </c>
      <c r="AA402">
        <v>0.8</v>
      </c>
      <c r="AB402">
        <v>3</v>
      </c>
      <c r="AC402">
        <v>830</v>
      </c>
      <c r="AD402">
        <v>42</v>
      </c>
      <c r="AE402">
        <v>2.6</v>
      </c>
      <c r="AF402">
        <v>2</v>
      </c>
      <c r="AG402">
        <v>1.7</v>
      </c>
      <c r="AH402">
        <v>345</v>
      </c>
    </row>
    <row r="403" spans="1:34" hidden="1" x14ac:dyDescent="0.3">
      <c r="A403" t="s">
        <v>1584</v>
      </c>
      <c r="B403" t="s">
        <v>1585</v>
      </c>
      <c r="C403" s="1" t="str">
        <f t="shared" si="63"/>
        <v>21:0716</v>
      </c>
      <c r="D403" s="1" t="str">
        <f t="shared" si="64"/>
        <v>21:0212</v>
      </c>
      <c r="E403" t="s">
        <v>1586</v>
      </c>
      <c r="F403" t="s">
        <v>1587</v>
      </c>
      <c r="H403">
        <v>61.0094086</v>
      </c>
      <c r="I403">
        <v>-134.92763890000001</v>
      </c>
      <c r="J403" s="1" t="str">
        <f t="shared" si="65"/>
        <v>NGR bulk stream sediment</v>
      </c>
      <c r="K403" s="1" t="str">
        <f t="shared" si="66"/>
        <v>&lt;177 micron (NGR)</v>
      </c>
      <c r="L403">
        <v>21</v>
      </c>
      <c r="M403" t="s">
        <v>43</v>
      </c>
      <c r="N403">
        <v>402</v>
      </c>
      <c r="O403">
        <v>27</v>
      </c>
      <c r="P403">
        <v>12</v>
      </c>
      <c r="Q403">
        <v>7</v>
      </c>
      <c r="R403">
        <v>16</v>
      </c>
      <c r="S403">
        <v>7</v>
      </c>
      <c r="T403">
        <v>0.1</v>
      </c>
      <c r="U403">
        <v>109</v>
      </c>
      <c r="V403">
        <v>1.45</v>
      </c>
      <c r="W403">
        <v>0.1</v>
      </c>
      <c r="X403">
        <v>1</v>
      </c>
      <c r="Y403">
        <v>1</v>
      </c>
      <c r="Z403">
        <v>26</v>
      </c>
      <c r="AA403">
        <v>0.3</v>
      </c>
      <c r="AB403">
        <v>0.5</v>
      </c>
      <c r="AC403">
        <v>983</v>
      </c>
      <c r="AD403">
        <v>14</v>
      </c>
      <c r="AE403">
        <v>3.6</v>
      </c>
      <c r="AF403">
        <v>2</v>
      </c>
      <c r="AG403">
        <v>1.8</v>
      </c>
      <c r="AH403">
        <v>213</v>
      </c>
    </row>
    <row r="404" spans="1:34" hidden="1" x14ac:dyDescent="0.3">
      <c r="A404" t="s">
        <v>1588</v>
      </c>
      <c r="B404" t="s">
        <v>1589</v>
      </c>
      <c r="C404" s="1" t="str">
        <f t="shared" si="63"/>
        <v>21:0716</v>
      </c>
      <c r="D404" s="1" t="str">
        <f t="shared" si="64"/>
        <v>21:0212</v>
      </c>
      <c r="E404" t="s">
        <v>1590</v>
      </c>
      <c r="F404" t="s">
        <v>1591</v>
      </c>
      <c r="H404">
        <v>61.231317099999998</v>
      </c>
      <c r="I404">
        <v>-135.26656850000001</v>
      </c>
      <c r="J404" s="1" t="str">
        <f t="shared" si="65"/>
        <v>NGR bulk stream sediment</v>
      </c>
      <c r="K404" s="1" t="str">
        <f t="shared" si="66"/>
        <v>&lt;177 micron (NGR)</v>
      </c>
      <c r="L404">
        <v>21</v>
      </c>
      <c r="M404" t="s">
        <v>48</v>
      </c>
      <c r="N404">
        <v>403</v>
      </c>
      <c r="O404">
        <v>64</v>
      </c>
      <c r="P404">
        <v>31</v>
      </c>
      <c r="Q404">
        <v>10</v>
      </c>
      <c r="R404">
        <v>22</v>
      </c>
      <c r="S404">
        <v>9</v>
      </c>
      <c r="T404">
        <v>0.1</v>
      </c>
      <c r="U404">
        <v>317</v>
      </c>
      <c r="V404">
        <v>1.82</v>
      </c>
      <c r="W404">
        <v>0.4</v>
      </c>
      <c r="X404">
        <v>4</v>
      </c>
      <c r="Y404">
        <v>1</v>
      </c>
      <c r="Z404">
        <v>33</v>
      </c>
      <c r="AA404">
        <v>0.5</v>
      </c>
      <c r="AB404">
        <v>4</v>
      </c>
      <c r="AC404">
        <v>867</v>
      </c>
      <c r="AD404">
        <v>41</v>
      </c>
      <c r="AE404">
        <v>11.4</v>
      </c>
      <c r="AF404">
        <v>2</v>
      </c>
      <c r="AG404">
        <v>2</v>
      </c>
      <c r="AH404">
        <v>255</v>
      </c>
    </row>
    <row r="405" spans="1:34" hidden="1" x14ac:dyDescent="0.3">
      <c r="A405" t="s">
        <v>1592</v>
      </c>
      <c r="B405" t="s">
        <v>1593</v>
      </c>
      <c r="C405" s="1" t="str">
        <f t="shared" si="63"/>
        <v>21:0716</v>
      </c>
      <c r="D405" s="1" t="str">
        <f>HYPERLINK("https://geochem.nrcan.gc.ca/cdogs/content/svy/svy_e.htm", "")</f>
        <v/>
      </c>
      <c r="G405" s="1" t="str">
        <f>HYPERLINK("https://geochem.nrcan.gc.ca/cdogs/content/cr_/cr_00078_e.htm", "78")</f>
        <v>78</v>
      </c>
      <c r="J405" t="s">
        <v>119</v>
      </c>
      <c r="K405" t="s">
        <v>120</v>
      </c>
      <c r="L405">
        <v>21</v>
      </c>
      <c r="M405" t="s">
        <v>121</v>
      </c>
      <c r="N405">
        <v>404</v>
      </c>
      <c r="O405">
        <v>93</v>
      </c>
      <c r="P405">
        <v>37</v>
      </c>
      <c r="Q405">
        <v>18</v>
      </c>
      <c r="R405">
        <v>249</v>
      </c>
      <c r="S405">
        <v>23</v>
      </c>
      <c r="T405">
        <v>0.1</v>
      </c>
      <c r="U405">
        <v>481</v>
      </c>
      <c r="V405">
        <v>2.85</v>
      </c>
      <c r="W405">
        <v>0.4</v>
      </c>
      <c r="X405">
        <v>19</v>
      </c>
      <c r="Y405">
        <v>3</v>
      </c>
      <c r="Z405">
        <v>48</v>
      </c>
      <c r="AA405">
        <v>1.3</v>
      </c>
      <c r="AB405">
        <v>3</v>
      </c>
      <c r="AC405">
        <v>649</v>
      </c>
      <c r="AD405">
        <v>18</v>
      </c>
      <c r="AE405">
        <v>3.4</v>
      </c>
      <c r="AF405">
        <v>16</v>
      </c>
      <c r="AG405">
        <v>11.8</v>
      </c>
      <c r="AH405">
        <v>588</v>
      </c>
    </row>
    <row r="406" spans="1:34" hidden="1" x14ac:dyDescent="0.3">
      <c r="A406" t="s">
        <v>1594</v>
      </c>
      <c r="B406" t="s">
        <v>1595</v>
      </c>
      <c r="C406" s="1" t="str">
        <f t="shared" si="63"/>
        <v>21:0716</v>
      </c>
      <c r="D406" s="1" t="str">
        <f t="shared" ref="D406:D429" si="67">HYPERLINK("https://geochem.nrcan.gc.ca/cdogs/content/svy/svy210212_e.htm", "21:0212")</f>
        <v>21:0212</v>
      </c>
      <c r="E406" t="s">
        <v>1596</v>
      </c>
      <c r="F406" t="s">
        <v>1597</v>
      </c>
      <c r="H406">
        <v>61.261305100000001</v>
      </c>
      <c r="I406">
        <v>-135.28710559999999</v>
      </c>
      <c r="J406" s="1" t="str">
        <f t="shared" ref="J406:J429" si="68">HYPERLINK("https://geochem.nrcan.gc.ca/cdogs/content/kwd/kwd020030_e.htm", "NGR bulk stream sediment")</f>
        <v>NGR bulk stream sediment</v>
      </c>
      <c r="K406" s="1" t="str">
        <f t="shared" ref="K406:K429" si="69">HYPERLINK("https://geochem.nrcan.gc.ca/cdogs/content/kwd/kwd080006_e.htm", "&lt;177 micron (NGR)")</f>
        <v>&lt;177 micron (NGR)</v>
      </c>
      <c r="L406">
        <v>21</v>
      </c>
      <c r="M406" t="s">
        <v>53</v>
      </c>
      <c r="N406">
        <v>405</v>
      </c>
      <c r="O406">
        <v>57</v>
      </c>
      <c r="P406">
        <v>22</v>
      </c>
      <c r="Q406">
        <v>10</v>
      </c>
      <c r="R406">
        <v>25</v>
      </c>
      <c r="S406">
        <v>9</v>
      </c>
      <c r="T406">
        <v>0.1</v>
      </c>
      <c r="U406">
        <v>318</v>
      </c>
      <c r="V406">
        <v>1.98</v>
      </c>
      <c r="W406">
        <v>0.1</v>
      </c>
      <c r="X406">
        <v>4</v>
      </c>
      <c r="Y406">
        <v>1</v>
      </c>
      <c r="Z406">
        <v>37</v>
      </c>
      <c r="AA406">
        <v>0.6</v>
      </c>
      <c r="AB406">
        <v>3</v>
      </c>
      <c r="AC406">
        <v>993</v>
      </c>
      <c r="AD406">
        <v>41</v>
      </c>
      <c r="AE406">
        <v>8.9</v>
      </c>
      <c r="AF406">
        <v>2</v>
      </c>
      <c r="AG406">
        <v>2</v>
      </c>
      <c r="AH406">
        <v>282</v>
      </c>
    </row>
    <row r="407" spans="1:34" hidden="1" x14ac:dyDescent="0.3">
      <c r="A407" t="s">
        <v>1598</v>
      </c>
      <c r="B407" t="s">
        <v>1599</v>
      </c>
      <c r="C407" s="1" t="str">
        <f t="shared" si="63"/>
        <v>21:0716</v>
      </c>
      <c r="D407" s="1" t="str">
        <f t="shared" si="67"/>
        <v>21:0212</v>
      </c>
      <c r="E407" t="s">
        <v>1600</v>
      </c>
      <c r="F407" t="s">
        <v>1601</v>
      </c>
      <c r="H407">
        <v>61.2545182</v>
      </c>
      <c r="I407">
        <v>-135.32282939999999</v>
      </c>
      <c r="J407" s="1" t="str">
        <f t="shared" si="68"/>
        <v>NGR bulk stream sediment</v>
      </c>
      <c r="K407" s="1" t="str">
        <f t="shared" si="69"/>
        <v>&lt;177 micron (NGR)</v>
      </c>
      <c r="L407">
        <v>21</v>
      </c>
      <c r="M407" t="s">
        <v>58</v>
      </c>
      <c r="N407">
        <v>406</v>
      </c>
      <c r="O407">
        <v>84</v>
      </c>
      <c r="P407">
        <v>28</v>
      </c>
      <c r="Q407">
        <v>11</v>
      </c>
      <c r="R407">
        <v>16</v>
      </c>
      <c r="S407">
        <v>8</v>
      </c>
      <c r="T407">
        <v>0.1</v>
      </c>
      <c r="U407">
        <v>255</v>
      </c>
      <c r="V407">
        <v>2.2000000000000002</v>
      </c>
      <c r="W407">
        <v>0.3</v>
      </c>
      <c r="X407">
        <v>1</v>
      </c>
      <c r="Y407">
        <v>1</v>
      </c>
      <c r="Z407">
        <v>29</v>
      </c>
      <c r="AA407">
        <v>0.3</v>
      </c>
      <c r="AB407">
        <v>2</v>
      </c>
      <c r="AC407">
        <v>921</v>
      </c>
      <c r="AD407">
        <v>14</v>
      </c>
      <c r="AE407">
        <v>13.2</v>
      </c>
      <c r="AF407">
        <v>2</v>
      </c>
      <c r="AG407">
        <v>2.5</v>
      </c>
      <c r="AH407">
        <v>196</v>
      </c>
    </row>
    <row r="408" spans="1:34" hidden="1" x14ac:dyDescent="0.3">
      <c r="A408" t="s">
        <v>1602</v>
      </c>
      <c r="B408" t="s">
        <v>1603</v>
      </c>
      <c r="C408" s="1" t="str">
        <f t="shared" si="63"/>
        <v>21:0716</v>
      </c>
      <c r="D408" s="1" t="str">
        <f t="shared" si="67"/>
        <v>21:0212</v>
      </c>
      <c r="E408" t="s">
        <v>1604</v>
      </c>
      <c r="F408" t="s">
        <v>1605</v>
      </c>
      <c r="H408">
        <v>61.274104399999999</v>
      </c>
      <c r="I408">
        <v>-135.27981840000001</v>
      </c>
      <c r="J408" s="1" t="str">
        <f t="shared" si="68"/>
        <v>NGR bulk stream sediment</v>
      </c>
      <c r="K408" s="1" t="str">
        <f t="shared" si="69"/>
        <v>&lt;177 micron (NGR)</v>
      </c>
      <c r="L408">
        <v>21</v>
      </c>
      <c r="M408" t="s">
        <v>63</v>
      </c>
      <c r="N408">
        <v>407</v>
      </c>
      <c r="O408">
        <v>158</v>
      </c>
      <c r="P408">
        <v>52</v>
      </c>
      <c r="Q408">
        <v>20</v>
      </c>
      <c r="R408">
        <v>33</v>
      </c>
      <c r="S408">
        <v>18</v>
      </c>
      <c r="T408">
        <v>0.1</v>
      </c>
      <c r="U408">
        <v>784</v>
      </c>
      <c r="V408">
        <v>3.29</v>
      </c>
      <c r="W408">
        <v>0.7</v>
      </c>
      <c r="X408">
        <v>6</v>
      </c>
      <c r="Y408">
        <v>1</v>
      </c>
      <c r="Z408">
        <v>50</v>
      </c>
      <c r="AA408">
        <v>0.9</v>
      </c>
      <c r="AB408">
        <v>3</v>
      </c>
      <c r="AC408">
        <v>912</v>
      </c>
      <c r="AD408">
        <v>60</v>
      </c>
      <c r="AE408">
        <v>18.8</v>
      </c>
      <c r="AF408">
        <v>2</v>
      </c>
      <c r="AG408">
        <v>2.2000000000000002</v>
      </c>
      <c r="AH408">
        <v>349</v>
      </c>
    </row>
    <row r="409" spans="1:34" hidden="1" x14ac:dyDescent="0.3">
      <c r="A409" t="s">
        <v>1606</v>
      </c>
      <c r="B409" t="s">
        <v>1607</v>
      </c>
      <c r="C409" s="1" t="str">
        <f t="shared" si="63"/>
        <v>21:0716</v>
      </c>
      <c r="D409" s="1" t="str">
        <f t="shared" si="67"/>
        <v>21:0212</v>
      </c>
      <c r="E409" t="s">
        <v>1608</v>
      </c>
      <c r="F409" t="s">
        <v>1609</v>
      </c>
      <c r="H409">
        <v>61.279146900000001</v>
      </c>
      <c r="I409">
        <v>-135.32524599999999</v>
      </c>
      <c r="J409" s="1" t="str">
        <f t="shared" si="68"/>
        <v>NGR bulk stream sediment</v>
      </c>
      <c r="K409" s="1" t="str">
        <f t="shared" si="69"/>
        <v>&lt;177 micron (NGR)</v>
      </c>
      <c r="L409">
        <v>21</v>
      </c>
      <c r="M409" t="s">
        <v>76</v>
      </c>
      <c r="N409">
        <v>408</v>
      </c>
      <c r="O409">
        <v>80</v>
      </c>
      <c r="P409">
        <v>21</v>
      </c>
      <c r="Q409">
        <v>9</v>
      </c>
      <c r="R409">
        <v>17</v>
      </c>
      <c r="S409">
        <v>10</v>
      </c>
      <c r="T409">
        <v>0.1</v>
      </c>
      <c r="U409">
        <v>2560</v>
      </c>
      <c r="V409">
        <v>2.31</v>
      </c>
      <c r="W409">
        <v>1</v>
      </c>
      <c r="X409">
        <v>3</v>
      </c>
      <c r="Y409">
        <v>1</v>
      </c>
      <c r="Z409">
        <v>38</v>
      </c>
      <c r="AA409">
        <v>0.3</v>
      </c>
      <c r="AB409">
        <v>2</v>
      </c>
      <c r="AC409">
        <v>931</v>
      </c>
      <c r="AD409">
        <v>41</v>
      </c>
      <c r="AE409">
        <v>15.6</v>
      </c>
      <c r="AF409">
        <v>2</v>
      </c>
      <c r="AG409">
        <v>1.7</v>
      </c>
      <c r="AH409">
        <v>250</v>
      </c>
    </row>
    <row r="410" spans="1:34" hidden="1" x14ac:dyDescent="0.3">
      <c r="A410" t="s">
        <v>1610</v>
      </c>
      <c r="B410" t="s">
        <v>1611</v>
      </c>
      <c r="C410" s="1" t="str">
        <f t="shared" si="63"/>
        <v>21:0716</v>
      </c>
      <c r="D410" s="1" t="str">
        <f t="shared" si="67"/>
        <v>21:0212</v>
      </c>
      <c r="E410" t="s">
        <v>1612</v>
      </c>
      <c r="F410" t="s">
        <v>1613</v>
      </c>
      <c r="H410">
        <v>61.2974411</v>
      </c>
      <c r="I410">
        <v>-135.3874744</v>
      </c>
      <c r="J410" s="1" t="str">
        <f t="shared" si="68"/>
        <v>NGR bulk stream sediment</v>
      </c>
      <c r="K410" s="1" t="str">
        <f t="shared" si="69"/>
        <v>&lt;177 micron (NGR)</v>
      </c>
      <c r="L410">
        <v>21</v>
      </c>
      <c r="M410" t="s">
        <v>81</v>
      </c>
      <c r="N410">
        <v>409</v>
      </c>
      <c r="O410">
        <v>68</v>
      </c>
      <c r="P410">
        <v>23</v>
      </c>
      <c r="Q410">
        <v>9</v>
      </c>
      <c r="R410">
        <v>13</v>
      </c>
      <c r="S410">
        <v>6</v>
      </c>
      <c r="T410">
        <v>0.1</v>
      </c>
      <c r="U410">
        <v>231</v>
      </c>
      <c r="V410">
        <v>1.68</v>
      </c>
      <c r="W410">
        <v>0.3</v>
      </c>
      <c r="X410">
        <v>1</v>
      </c>
      <c r="Y410">
        <v>1</v>
      </c>
      <c r="Z410">
        <v>20</v>
      </c>
      <c r="AA410">
        <v>0.2</v>
      </c>
      <c r="AB410">
        <v>2</v>
      </c>
      <c r="AC410">
        <v>749</v>
      </c>
      <c r="AD410">
        <v>16</v>
      </c>
      <c r="AE410">
        <v>18.7</v>
      </c>
      <c r="AF410">
        <v>2</v>
      </c>
      <c r="AG410">
        <v>2.2999999999999998</v>
      </c>
      <c r="AH410">
        <v>254</v>
      </c>
    </row>
    <row r="411" spans="1:34" hidden="1" x14ac:dyDescent="0.3">
      <c r="A411" t="s">
        <v>1614</v>
      </c>
      <c r="B411" t="s">
        <v>1615</v>
      </c>
      <c r="C411" s="1" t="str">
        <f t="shared" si="63"/>
        <v>21:0716</v>
      </c>
      <c r="D411" s="1" t="str">
        <f t="shared" si="67"/>
        <v>21:0212</v>
      </c>
      <c r="E411" t="s">
        <v>1616</v>
      </c>
      <c r="F411" t="s">
        <v>1617</v>
      </c>
      <c r="H411">
        <v>61.304331699999999</v>
      </c>
      <c r="I411">
        <v>-135.30476659999999</v>
      </c>
      <c r="J411" s="1" t="str">
        <f t="shared" si="68"/>
        <v>NGR bulk stream sediment</v>
      </c>
      <c r="K411" s="1" t="str">
        <f t="shared" si="69"/>
        <v>&lt;177 micron (NGR)</v>
      </c>
      <c r="L411">
        <v>21</v>
      </c>
      <c r="M411" t="s">
        <v>86</v>
      </c>
      <c r="N411">
        <v>410</v>
      </c>
      <c r="O411">
        <v>53</v>
      </c>
      <c r="P411">
        <v>25</v>
      </c>
      <c r="Q411">
        <v>9</v>
      </c>
      <c r="R411">
        <v>19</v>
      </c>
      <c r="S411">
        <v>12</v>
      </c>
      <c r="T411">
        <v>0.1</v>
      </c>
      <c r="U411">
        <v>440</v>
      </c>
      <c r="V411">
        <v>2.4</v>
      </c>
      <c r="W411">
        <v>0.3</v>
      </c>
      <c r="X411">
        <v>4</v>
      </c>
      <c r="Y411">
        <v>1</v>
      </c>
      <c r="Z411">
        <v>50</v>
      </c>
      <c r="AA411">
        <v>0.6</v>
      </c>
      <c r="AB411">
        <v>2</v>
      </c>
      <c r="AC411">
        <v>1013</v>
      </c>
      <c r="AD411">
        <v>26</v>
      </c>
      <c r="AE411">
        <v>3.7</v>
      </c>
      <c r="AF411">
        <v>2</v>
      </c>
      <c r="AG411">
        <v>1.7</v>
      </c>
      <c r="AH411">
        <v>261</v>
      </c>
    </row>
    <row r="412" spans="1:34" hidden="1" x14ac:dyDescent="0.3">
      <c r="A412" t="s">
        <v>1618</v>
      </c>
      <c r="B412" t="s">
        <v>1619</v>
      </c>
      <c r="C412" s="1" t="str">
        <f t="shared" si="63"/>
        <v>21:0716</v>
      </c>
      <c r="D412" s="1" t="str">
        <f t="shared" si="67"/>
        <v>21:0212</v>
      </c>
      <c r="E412" t="s">
        <v>1582</v>
      </c>
      <c r="F412" t="s">
        <v>1620</v>
      </c>
      <c r="H412">
        <v>61.327949500000003</v>
      </c>
      <c r="I412">
        <v>-135.33234640000001</v>
      </c>
      <c r="J412" s="1" t="str">
        <f t="shared" si="68"/>
        <v>NGR bulk stream sediment</v>
      </c>
      <c r="K412" s="1" t="str">
        <f t="shared" si="69"/>
        <v>&lt;177 micron (NGR)</v>
      </c>
      <c r="L412">
        <v>21</v>
      </c>
      <c r="M412" t="s">
        <v>67</v>
      </c>
      <c r="N412">
        <v>411</v>
      </c>
      <c r="O412">
        <v>58</v>
      </c>
      <c r="P412">
        <v>35</v>
      </c>
      <c r="Q412">
        <v>12</v>
      </c>
      <c r="R412">
        <v>13</v>
      </c>
      <c r="S412">
        <v>13</v>
      </c>
      <c r="T412">
        <v>0.1</v>
      </c>
      <c r="U412">
        <v>542</v>
      </c>
      <c r="V412">
        <v>2.48</v>
      </c>
      <c r="W412">
        <v>0.1</v>
      </c>
      <c r="X412">
        <v>5</v>
      </c>
      <c r="Y412">
        <v>1</v>
      </c>
      <c r="Z412">
        <v>54</v>
      </c>
      <c r="AA412">
        <v>0.7</v>
      </c>
      <c r="AB412">
        <v>5</v>
      </c>
      <c r="AC412">
        <v>806</v>
      </c>
      <c r="AD412">
        <v>30</v>
      </c>
      <c r="AE412">
        <v>2.6</v>
      </c>
      <c r="AF412">
        <v>2</v>
      </c>
      <c r="AG412">
        <v>1.5</v>
      </c>
      <c r="AH412">
        <v>310</v>
      </c>
    </row>
    <row r="413" spans="1:34" hidden="1" x14ac:dyDescent="0.3">
      <c r="A413" t="s">
        <v>1621</v>
      </c>
      <c r="B413" t="s">
        <v>1622</v>
      </c>
      <c r="C413" s="1" t="str">
        <f t="shared" si="63"/>
        <v>21:0716</v>
      </c>
      <c r="D413" s="1" t="str">
        <f t="shared" si="67"/>
        <v>21:0212</v>
      </c>
      <c r="E413" t="s">
        <v>1582</v>
      </c>
      <c r="F413" t="s">
        <v>1623</v>
      </c>
      <c r="H413">
        <v>61.327949500000003</v>
      </c>
      <c r="I413">
        <v>-135.33234640000001</v>
      </c>
      <c r="J413" s="1" t="str">
        <f t="shared" si="68"/>
        <v>NGR bulk stream sediment</v>
      </c>
      <c r="K413" s="1" t="str">
        <f t="shared" si="69"/>
        <v>&lt;177 micron (NGR)</v>
      </c>
      <c r="L413">
        <v>21</v>
      </c>
      <c r="M413" t="s">
        <v>71</v>
      </c>
      <c r="N413">
        <v>412</v>
      </c>
      <c r="O413">
        <v>62</v>
      </c>
      <c r="P413">
        <v>39</v>
      </c>
      <c r="Q413">
        <v>12</v>
      </c>
      <c r="R413">
        <v>16</v>
      </c>
      <c r="S413">
        <v>13</v>
      </c>
      <c r="T413">
        <v>0.1</v>
      </c>
      <c r="U413">
        <v>565</v>
      </c>
      <c r="V413">
        <v>2.46</v>
      </c>
      <c r="W413">
        <v>0.1</v>
      </c>
      <c r="X413">
        <v>5</v>
      </c>
      <c r="Y413">
        <v>2</v>
      </c>
      <c r="Z413">
        <v>52</v>
      </c>
      <c r="AA413">
        <v>0.8</v>
      </c>
      <c r="AB413">
        <v>7</v>
      </c>
      <c r="AC413">
        <v>541</v>
      </c>
      <c r="AD413">
        <v>45</v>
      </c>
      <c r="AE413">
        <v>4</v>
      </c>
      <c r="AF413">
        <v>2</v>
      </c>
      <c r="AG413">
        <v>1.7</v>
      </c>
      <c r="AH413">
        <v>311</v>
      </c>
    </row>
    <row r="414" spans="1:34" hidden="1" x14ac:dyDescent="0.3">
      <c r="A414" t="s">
        <v>1624</v>
      </c>
      <c r="B414" t="s">
        <v>1625</v>
      </c>
      <c r="C414" s="1" t="str">
        <f t="shared" si="63"/>
        <v>21:0716</v>
      </c>
      <c r="D414" s="1" t="str">
        <f t="shared" si="67"/>
        <v>21:0212</v>
      </c>
      <c r="E414" t="s">
        <v>1626</v>
      </c>
      <c r="F414" t="s">
        <v>1627</v>
      </c>
      <c r="H414">
        <v>61.346870699999997</v>
      </c>
      <c r="I414">
        <v>-135.33366839999999</v>
      </c>
      <c r="J414" s="1" t="str">
        <f t="shared" si="68"/>
        <v>NGR bulk stream sediment</v>
      </c>
      <c r="K414" s="1" t="str">
        <f t="shared" si="69"/>
        <v>&lt;177 micron (NGR)</v>
      </c>
      <c r="L414">
        <v>21</v>
      </c>
      <c r="M414" t="s">
        <v>91</v>
      </c>
      <c r="N414">
        <v>413</v>
      </c>
      <c r="O414">
        <v>20</v>
      </c>
      <c r="P414">
        <v>13</v>
      </c>
      <c r="Q414">
        <v>10</v>
      </c>
      <c r="R414">
        <v>7</v>
      </c>
      <c r="S414">
        <v>4</v>
      </c>
      <c r="T414">
        <v>0.1</v>
      </c>
      <c r="U414">
        <v>109</v>
      </c>
      <c r="V414">
        <v>0.44</v>
      </c>
      <c r="W414">
        <v>0.3</v>
      </c>
      <c r="X414">
        <v>0.5</v>
      </c>
      <c r="Y414">
        <v>8</v>
      </c>
      <c r="Z414">
        <v>29</v>
      </c>
      <c r="AA414">
        <v>0.1</v>
      </c>
      <c r="AB414">
        <v>31</v>
      </c>
      <c r="AC414">
        <v>184</v>
      </c>
      <c r="AD414">
        <v>45</v>
      </c>
      <c r="AE414">
        <v>16</v>
      </c>
      <c r="AF414">
        <v>2</v>
      </c>
      <c r="AG414">
        <v>0.25</v>
      </c>
      <c r="AH414">
        <v>354</v>
      </c>
    </row>
    <row r="415" spans="1:34" hidden="1" x14ac:dyDescent="0.3">
      <c r="A415" t="s">
        <v>1628</v>
      </c>
      <c r="B415" t="s">
        <v>1629</v>
      </c>
      <c r="C415" s="1" t="str">
        <f t="shared" si="63"/>
        <v>21:0716</v>
      </c>
      <c r="D415" s="1" t="str">
        <f t="shared" si="67"/>
        <v>21:0212</v>
      </c>
      <c r="E415" t="s">
        <v>1630</v>
      </c>
      <c r="F415" t="s">
        <v>1631</v>
      </c>
      <c r="H415">
        <v>61.379258100000001</v>
      </c>
      <c r="I415">
        <v>-135.38247910000001</v>
      </c>
      <c r="J415" s="1" t="str">
        <f t="shared" si="68"/>
        <v>NGR bulk stream sediment</v>
      </c>
      <c r="K415" s="1" t="str">
        <f t="shared" si="69"/>
        <v>&lt;177 micron (NGR)</v>
      </c>
      <c r="L415">
        <v>21</v>
      </c>
      <c r="M415" t="s">
        <v>96</v>
      </c>
      <c r="N415">
        <v>414</v>
      </c>
      <c r="O415">
        <v>58</v>
      </c>
      <c r="P415">
        <v>87</v>
      </c>
      <c r="Q415">
        <v>9</v>
      </c>
      <c r="R415">
        <v>17</v>
      </c>
      <c r="S415">
        <v>7</v>
      </c>
      <c r="T415">
        <v>0.1</v>
      </c>
      <c r="U415">
        <v>162</v>
      </c>
      <c r="V415">
        <v>1.29</v>
      </c>
      <c r="W415">
        <v>0.6</v>
      </c>
      <c r="X415">
        <v>1</v>
      </c>
      <c r="Y415">
        <v>1</v>
      </c>
      <c r="Z415">
        <v>26</v>
      </c>
      <c r="AA415">
        <v>0.3</v>
      </c>
      <c r="AB415">
        <v>6</v>
      </c>
      <c r="AC415">
        <v>608</v>
      </c>
      <c r="AD415">
        <v>332</v>
      </c>
      <c r="AE415">
        <v>40.6</v>
      </c>
      <c r="AF415">
        <v>2</v>
      </c>
      <c r="AG415">
        <v>1.7</v>
      </c>
      <c r="AH415">
        <v>223</v>
      </c>
    </row>
    <row r="416" spans="1:34" hidden="1" x14ac:dyDescent="0.3">
      <c r="A416" t="s">
        <v>1632</v>
      </c>
      <c r="B416" t="s">
        <v>1633</v>
      </c>
      <c r="C416" s="1" t="str">
        <f t="shared" si="63"/>
        <v>21:0716</v>
      </c>
      <c r="D416" s="1" t="str">
        <f t="shared" si="67"/>
        <v>21:0212</v>
      </c>
      <c r="E416" t="s">
        <v>1634</v>
      </c>
      <c r="F416" t="s">
        <v>1635</v>
      </c>
      <c r="H416">
        <v>61.4662449</v>
      </c>
      <c r="I416">
        <v>-135.07895439999999</v>
      </c>
      <c r="J416" s="1" t="str">
        <f t="shared" si="68"/>
        <v>NGR bulk stream sediment</v>
      </c>
      <c r="K416" s="1" t="str">
        <f t="shared" si="69"/>
        <v>&lt;177 micron (NGR)</v>
      </c>
      <c r="L416">
        <v>21</v>
      </c>
      <c r="M416" t="s">
        <v>101</v>
      </c>
      <c r="N416">
        <v>415</v>
      </c>
      <c r="O416">
        <v>57</v>
      </c>
      <c r="P416">
        <v>20</v>
      </c>
      <c r="Q416">
        <v>8</v>
      </c>
      <c r="R416">
        <v>16</v>
      </c>
      <c r="S416">
        <v>8</v>
      </c>
      <c r="T416">
        <v>0.1</v>
      </c>
      <c r="U416">
        <v>198</v>
      </c>
      <c r="V416">
        <v>1.99</v>
      </c>
      <c r="W416">
        <v>0.2</v>
      </c>
      <c r="X416">
        <v>4</v>
      </c>
      <c r="Y416">
        <v>1</v>
      </c>
      <c r="Z416">
        <v>38</v>
      </c>
      <c r="AA416">
        <v>0.5</v>
      </c>
      <c r="AB416">
        <v>1</v>
      </c>
      <c r="AC416">
        <v>225</v>
      </c>
      <c r="AD416">
        <v>22</v>
      </c>
      <c r="AE416">
        <v>3.4</v>
      </c>
      <c r="AF416">
        <v>2</v>
      </c>
      <c r="AG416">
        <v>2</v>
      </c>
      <c r="AH416">
        <v>184</v>
      </c>
    </row>
    <row r="417" spans="1:34" hidden="1" x14ac:dyDescent="0.3">
      <c r="A417" t="s">
        <v>1636</v>
      </c>
      <c r="B417" t="s">
        <v>1637</v>
      </c>
      <c r="C417" s="1" t="str">
        <f t="shared" si="63"/>
        <v>21:0716</v>
      </c>
      <c r="D417" s="1" t="str">
        <f t="shared" si="67"/>
        <v>21:0212</v>
      </c>
      <c r="E417" t="s">
        <v>1638</v>
      </c>
      <c r="F417" t="s">
        <v>1639</v>
      </c>
      <c r="H417">
        <v>61.483282099999997</v>
      </c>
      <c r="I417">
        <v>-135.0436823</v>
      </c>
      <c r="J417" s="1" t="str">
        <f t="shared" si="68"/>
        <v>NGR bulk stream sediment</v>
      </c>
      <c r="K417" s="1" t="str">
        <f t="shared" si="69"/>
        <v>&lt;177 micron (NGR)</v>
      </c>
      <c r="L417">
        <v>21</v>
      </c>
      <c r="M417" t="s">
        <v>106</v>
      </c>
      <c r="N417">
        <v>416</v>
      </c>
      <c r="O417">
        <v>66</v>
      </c>
      <c r="P417">
        <v>26</v>
      </c>
      <c r="Q417">
        <v>11</v>
      </c>
      <c r="R417">
        <v>19</v>
      </c>
      <c r="S417">
        <v>8</v>
      </c>
      <c r="T417">
        <v>0.1</v>
      </c>
      <c r="U417">
        <v>232</v>
      </c>
      <c r="V417">
        <v>1.95</v>
      </c>
      <c r="W417">
        <v>0.3</v>
      </c>
      <c r="X417">
        <v>6</v>
      </c>
      <c r="Y417">
        <v>2</v>
      </c>
      <c r="Z417">
        <v>43</v>
      </c>
      <c r="AA417">
        <v>0.8</v>
      </c>
      <c r="AB417">
        <v>4</v>
      </c>
      <c r="AC417">
        <v>20</v>
      </c>
      <c r="AD417">
        <v>22</v>
      </c>
      <c r="AE417">
        <v>2.6</v>
      </c>
      <c r="AF417">
        <v>2</v>
      </c>
      <c r="AG417">
        <v>2.2000000000000002</v>
      </c>
      <c r="AH417">
        <v>263</v>
      </c>
    </row>
    <row r="418" spans="1:34" hidden="1" x14ac:dyDescent="0.3">
      <c r="A418" t="s">
        <v>1640</v>
      </c>
      <c r="B418" t="s">
        <v>1641</v>
      </c>
      <c r="C418" s="1" t="str">
        <f t="shared" si="63"/>
        <v>21:0716</v>
      </c>
      <c r="D418" s="1" t="str">
        <f t="shared" si="67"/>
        <v>21:0212</v>
      </c>
      <c r="E418" t="s">
        <v>1642</v>
      </c>
      <c r="F418" t="s">
        <v>1643</v>
      </c>
      <c r="H418">
        <v>61.495710299999999</v>
      </c>
      <c r="I418">
        <v>-135.05737300000001</v>
      </c>
      <c r="J418" s="1" t="str">
        <f t="shared" si="68"/>
        <v>NGR bulk stream sediment</v>
      </c>
      <c r="K418" s="1" t="str">
        <f t="shared" si="69"/>
        <v>&lt;177 micron (NGR)</v>
      </c>
      <c r="L418">
        <v>21</v>
      </c>
      <c r="M418" t="s">
        <v>111</v>
      </c>
      <c r="N418">
        <v>417</v>
      </c>
      <c r="O418">
        <v>66</v>
      </c>
      <c r="P418">
        <v>21</v>
      </c>
      <c r="Q418">
        <v>11</v>
      </c>
      <c r="R418">
        <v>20</v>
      </c>
      <c r="S418">
        <v>10</v>
      </c>
      <c r="T418">
        <v>0.1</v>
      </c>
      <c r="U418">
        <v>375</v>
      </c>
      <c r="V418">
        <v>1.99</v>
      </c>
      <c r="W418">
        <v>0.3</v>
      </c>
      <c r="X418">
        <v>6</v>
      </c>
      <c r="Y418">
        <v>1</v>
      </c>
      <c r="Z418">
        <v>42</v>
      </c>
      <c r="AA418">
        <v>0.7</v>
      </c>
      <c r="AB418">
        <v>4</v>
      </c>
      <c r="AC418">
        <v>134</v>
      </c>
      <c r="AD418">
        <v>22</v>
      </c>
      <c r="AE418">
        <v>3.6</v>
      </c>
      <c r="AF418">
        <v>2</v>
      </c>
      <c r="AG418">
        <v>1.8</v>
      </c>
      <c r="AH418">
        <v>254</v>
      </c>
    </row>
    <row r="419" spans="1:34" hidden="1" x14ac:dyDescent="0.3">
      <c r="A419" t="s">
        <v>1644</v>
      </c>
      <c r="B419" t="s">
        <v>1645</v>
      </c>
      <c r="C419" s="1" t="str">
        <f t="shared" si="63"/>
        <v>21:0716</v>
      </c>
      <c r="D419" s="1" t="str">
        <f t="shared" si="67"/>
        <v>21:0212</v>
      </c>
      <c r="E419" t="s">
        <v>1646</v>
      </c>
      <c r="F419" t="s">
        <v>1647</v>
      </c>
      <c r="H419">
        <v>61.492442400000002</v>
      </c>
      <c r="I419">
        <v>-135.07556500000001</v>
      </c>
      <c r="J419" s="1" t="str">
        <f t="shared" si="68"/>
        <v>NGR bulk stream sediment</v>
      </c>
      <c r="K419" s="1" t="str">
        <f t="shared" si="69"/>
        <v>&lt;177 micron (NGR)</v>
      </c>
      <c r="L419">
        <v>21</v>
      </c>
      <c r="M419" t="s">
        <v>116</v>
      </c>
      <c r="N419">
        <v>418</v>
      </c>
      <c r="O419">
        <v>77</v>
      </c>
      <c r="P419">
        <v>25</v>
      </c>
      <c r="Q419">
        <v>10</v>
      </c>
      <c r="R419">
        <v>22</v>
      </c>
      <c r="S419">
        <v>9</v>
      </c>
      <c r="T419">
        <v>0.1</v>
      </c>
      <c r="U419">
        <v>934</v>
      </c>
      <c r="V419">
        <v>1.99</v>
      </c>
      <c r="W419">
        <v>0.3</v>
      </c>
      <c r="X419">
        <v>5</v>
      </c>
      <c r="Y419">
        <v>1</v>
      </c>
      <c r="Z419">
        <v>45</v>
      </c>
      <c r="AA419">
        <v>0.5</v>
      </c>
      <c r="AB419">
        <v>5</v>
      </c>
      <c r="AC419">
        <v>910</v>
      </c>
      <c r="AD419">
        <v>43</v>
      </c>
      <c r="AE419">
        <v>12.9</v>
      </c>
      <c r="AF419">
        <v>2</v>
      </c>
      <c r="AG419">
        <v>1.6</v>
      </c>
      <c r="AH419">
        <v>200</v>
      </c>
    </row>
    <row r="420" spans="1:34" hidden="1" x14ac:dyDescent="0.3">
      <c r="A420" t="s">
        <v>1648</v>
      </c>
      <c r="B420" t="s">
        <v>1649</v>
      </c>
      <c r="C420" s="1" t="str">
        <f t="shared" si="63"/>
        <v>21:0716</v>
      </c>
      <c r="D420" s="1" t="str">
        <f t="shared" si="67"/>
        <v>21:0212</v>
      </c>
      <c r="E420" t="s">
        <v>1650</v>
      </c>
      <c r="F420" t="s">
        <v>1651</v>
      </c>
      <c r="H420">
        <v>61.484321700000002</v>
      </c>
      <c r="I420">
        <v>-135.2305178</v>
      </c>
      <c r="J420" s="1" t="str">
        <f t="shared" si="68"/>
        <v>NGR bulk stream sediment</v>
      </c>
      <c r="K420" s="1" t="str">
        <f t="shared" si="69"/>
        <v>&lt;177 micron (NGR)</v>
      </c>
      <c r="L420">
        <v>21</v>
      </c>
      <c r="M420" t="s">
        <v>126</v>
      </c>
      <c r="N420">
        <v>419</v>
      </c>
      <c r="O420">
        <v>44</v>
      </c>
      <c r="P420">
        <v>23</v>
      </c>
      <c r="Q420">
        <v>7</v>
      </c>
      <c r="R420">
        <v>13</v>
      </c>
      <c r="S420">
        <v>5</v>
      </c>
      <c r="T420">
        <v>0.1</v>
      </c>
      <c r="U420">
        <v>289</v>
      </c>
      <c r="V420">
        <v>0.86</v>
      </c>
      <c r="W420">
        <v>0.4</v>
      </c>
      <c r="X420">
        <v>3</v>
      </c>
      <c r="Y420">
        <v>1</v>
      </c>
      <c r="Z420">
        <v>21</v>
      </c>
      <c r="AA420">
        <v>0.3</v>
      </c>
      <c r="AB420">
        <v>3</v>
      </c>
      <c r="AC420">
        <v>735</v>
      </c>
      <c r="AD420">
        <v>84</v>
      </c>
      <c r="AE420">
        <v>32.9</v>
      </c>
      <c r="AF420">
        <v>2</v>
      </c>
      <c r="AG420">
        <v>3.1</v>
      </c>
      <c r="AH420">
        <v>242</v>
      </c>
    </row>
    <row r="421" spans="1:34" hidden="1" x14ac:dyDescent="0.3">
      <c r="A421" t="s">
        <v>1652</v>
      </c>
      <c r="B421" t="s">
        <v>1653</v>
      </c>
      <c r="C421" s="1" t="str">
        <f t="shared" si="63"/>
        <v>21:0716</v>
      </c>
      <c r="D421" s="1" t="str">
        <f t="shared" si="67"/>
        <v>21:0212</v>
      </c>
      <c r="E421" t="s">
        <v>1654</v>
      </c>
      <c r="F421" t="s">
        <v>1655</v>
      </c>
      <c r="H421">
        <v>61.527317500000002</v>
      </c>
      <c r="I421">
        <v>-135.58353869999999</v>
      </c>
      <c r="J421" s="1" t="str">
        <f t="shared" si="68"/>
        <v>NGR bulk stream sediment</v>
      </c>
      <c r="K421" s="1" t="str">
        <f t="shared" si="69"/>
        <v>&lt;177 micron (NGR)</v>
      </c>
      <c r="L421">
        <v>21</v>
      </c>
      <c r="M421" t="s">
        <v>131</v>
      </c>
      <c r="N421">
        <v>420</v>
      </c>
      <c r="O421">
        <v>69</v>
      </c>
      <c r="P421">
        <v>39</v>
      </c>
      <c r="Q421">
        <v>12</v>
      </c>
      <c r="R421">
        <v>30</v>
      </c>
      <c r="S421">
        <v>11</v>
      </c>
      <c r="T421">
        <v>0.1</v>
      </c>
      <c r="U421">
        <v>283</v>
      </c>
      <c r="V421">
        <v>2.0699999999999998</v>
      </c>
      <c r="W421">
        <v>0.8</v>
      </c>
      <c r="X421">
        <v>76</v>
      </c>
      <c r="Y421">
        <v>9</v>
      </c>
      <c r="Z421">
        <v>56</v>
      </c>
      <c r="AA421">
        <v>4.9000000000000004</v>
      </c>
      <c r="AB421">
        <v>8</v>
      </c>
      <c r="AC421">
        <v>754</v>
      </c>
      <c r="AD421">
        <v>173</v>
      </c>
      <c r="AE421">
        <v>20.399999999999999</v>
      </c>
      <c r="AF421">
        <v>2</v>
      </c>
      <c r="AG421">
        <v>2.2000000000000002</v>
      </c>
      <c r="AH421">
        <v>378</v>
      </c>
    </row>
    <row r="422" spans="1:34" hidden="1" x14ac:dyDescent="0.3">
      <c r="A422" t="s">
        <v>1656</v>
      </c>
      <c r="B422" t="s">
        <v>1657</v>
      </c>
      <c r="C422" s="1" t="str">
        <f t="shared" si="63"/>
        <v>21:0716</v>
      </c>
      <c r="D422" s="1" t="str">
        <f t="shared" si="67"/>
        <v>21:0212</v>
      </c>
      <c r="E422" t="s">
        <v>1658</v>
      </c>
      <c r="F422" t="s">
        <v>1659</v>
      </c>
      <c r="H422">
        <v>61.7066035</v>
      </c>
      <c r="I422">
        <v>-135.84628950000001</v>
      </c>
      <c r="J422" s="1" t="str">
        <f t="shared" si="68"/>
        <v>NGR bulk stream sediment</v>
      </c>
      <c r="K422" s="1" t="str">
        <f t="shared" si="69"/>
        <v>&lt;177 micron (NGR)</v>
      </c>
      <c r="L422">
        <v>22</v>
      </c>
      <c r="M422" t="s">
        <v>38</v>
      </c>
      <c r="N422">
        <v>421</v>
      </c>
      <c r="O422">
        <v>45</v>
      </c>
      <c r="P422">
        <v>22</v>
      </c>
      <c r="Q422">
        <v>8</v>
      </c>
      <c r="R422">
        <v>15</v>
      </c>
      <c r="S422">
        <v>9</v>
      </c>
      <c r="T422">
        <v>0.1</v>
      </c>
      <c r="U422">
        <v>217</v>
      </c>
      <c r="V422">
        <v>1.71</v>
      </c>
      <c r="W422">
        <v>0.4</v>
      </c>
      <c r="X422">
        <v>3</v>
      </c>
      <c r="Y422">
        <v>1</v>
      </c>
      <c r="Z422">
        <v>33</v>
      </c>
      <c r="AA422">
        <v>0.4</v>
      </c>
      <c r="AB422">
        <v>1</v>
      </c>
      <c r="AC422">
        <v>864</v>
      </c>
      <c r="AD422">
        <v>34</v>
      </c>
      <c r="AE422">
        <v>15.2</v>
      </c>
      <c r="AF422">
        <v>2</v>
      </c>
      <c r="AG422">
        <v>2.4</v>
      </c>
      <c r="AH422">
        <v>190</v>
      </c>
    </row>
    <row r="423" spans="1:34" hidden="1" x14ac:dyDescent="0.3">
      <c r="A423" t="s">
        <v>1660</v>
      </c>
      <c r="B423" t="s">
        <v>1661</v>
      </c>
      <c r="C423" s="1" t="str">
        <f t="shared" si="63"/>
        <v>21:0716</v>
      </c>
      <c r="D423" s="1" t="str">
        <f t="shared" si="67"/>
        <v>21:0212</v>
      </c>
      <c r="E423" t="s">
        <v>1662</v>
      </c>
      <c r="F423" t="s">
        <v>1663</v>
      </c>
      <c r="H423">
        <v>61.532950999999997</v>
      </c>
      <c r="I423">
        <v>-135.53204289999999</v>
      </c>
      <c r="J423" s="1" t="str">
        <f t="shared" si="68"/>
        <v>NGR bulk stream sediment</v>
      </c>
      <c r="K423" s="1" t="str">
        <f t="shared" si="69"/>
        <v>&lt;177 micron (NGR)</v>
      </c>
      <c r="L423">
        <v>22</v>
      </c>
      <c r="M423" t="s">
        <v>43</v>
      </c>
      <c r="N423">
        <v>422</v>
      </c>
      <c r="O423">
        <v>59</v>
      </c>
      <c r="P423">
        <v>43</v>
      </c>
      <c r="Q423">
        <v>12</v>
      </c>
      <c r="R423">
        <v>32</v>
      </c>
      <c r="S423">
        <v>12</v>
      </c>
      <c r="T423">
        <v>0.1</v>
      </c>
      <c r="U423">
        <v>264</v>
      </c>
      <c r="V423">
        <v>2.34</v>
      </c>
      <c r="W423">
        <v>0.3</v>
      </c>
      <c r="X423">
        <v>81</v>
      </c>
      <c r="Y423">
        <v>8</v>
      </c>
      <c r="Z423">
        <v>53</v>
      </c>
      <c r="AA423">
        <v>6</v>
      </c>
      <c r="AB423">
        <v>7</v>
      </c>
      <c r="AC423">
        <v>759</v>
      </c>
      <c r="AD423">
        <v>176</v>
      </c>
      <c r="AE423">
        <v>10</v>
      </c>
      <c r="AF423">
        <v>2</v>
      </c>
      <c r="AG423">
        <v>2.5</v>
      </c>
      <c r="AH423">
        <v>423</v>
      </c>
    </row>
    <row r="424" spans="1:34" hidden="1" x14ac:dyDescent="0.3">
      <c r="A424" t="s">
        <v>1664</v>
      </c>
      <c r="B424" t="s">
        <v>1665</v>
      </c>
      <c r="C424" s="1" t="str">
        <f t="shared" si="63"/>
        <v>21:0716</v>
      </c>
      <c r="D424" s="1" t="str">
        <f t="shared" si="67"/>
        <v>21:0212</v>
      </c>
      <c r="E424" t="s">
        <v>1666</v>
      </c>
      <c r="F424" t="s">
        <v>1667</v>
      </c>
      <c r="H424">
        <v>61.563497300000002</v>
      </c>
      <c r="I424">
        <v>-135.63922099999999</v>
      </c>
      <c r="J424" s="1" t="str">
        <f t="shared" si="68"/>
        <v>NGR bulk stream sediment</v>
      </c>
      <c r="K424" s="1" t="str">
        <f t="shared" si="69"/>
        <v>&lt;177 micron (NGR)</v>
      </c>
      <c r="L424">
        <v>22</v>
      </c>
      <c r="M424" t="s">
        <v>48</v>
      </c>
      <c r="N424">
        <v>423</v>
      </c>
      <c r="O424">
        <v>54</v>
      </c>
      <c r="P424">
        <v>67</v>
      </c>
      <c r="Q424">
        <v>8</v>
      </c>
      <c r="R424">
        <v>14</v>
      </c>
      <c r="S424">
        <v>7</v>
      </c>
      <c r="T424">
        <v>0.1</v>
      </c>
      <c r="U424">
        <v>121</v>
      </c>
      <c r="V424">
        <v>0.93</v>
      </c>
      <c r="W424">
        <v>0.7</v>
      </c>
      <c r="X424">
        <v>2</v>
      </c>
      <c r="Y424">
        <v>2</v>
      </c>
      <c r="Z424">
        <v>24</v>
      </c>
      <c r="AA424">
        <v>0.4</v>
      </c>
      <c r="AB424">
        <v>5</v>
      </c>
      <c r="AC424">
        <v>517</v>
      </c>
      <c r="AD424">
        <v>93</v>
      </c>
      <c r="AE424">
        <v>43.7</v>
      </c>
      <c r="AF424">
        <v>2</v>
      </c>
      <c r="AG424">
        <v>3.3</v>
      </c>
      <c r="AH424">
        <v>185</v>
      </c>
    </row>
    <row r="425" spans="1:34" hidden="1" x14ac:dyDescent="0.3">
      <c r="A425" t="s">
        <v>1668</v>
      </c>
      <c r="B425" t="s">
        <v>1669</v>
      </c>
      <c r="C425" s="1" t="str">
        <f t="shared" si="63"/>
        <v>21:0716</v>
      </c>
      <c r="D425" s="1" t="str">
        <f t="shared" si="67"/>
        <v>21:0212</v>
      </c>
      <c r="E425" t="s">
        <v>1670</v>
      </c>
      <c r="F425" t="s">
        <v>1671</v>
      </c>
      <c r="H425">
        <v>61.574489800000002</v>
      </c>
      <c r="I425">
        <v>-135.5717526</v>
      </c>
      <c r="J425" s="1" t="str">
        <f t="shared" si="68"/>
        <v>NGR bulk stream sediment</v>
      </c>
      <c r="K425" s="1" t="str">
        <f t="shared" si="69"/>
        <v>&lt;177 micron (NGR)</v>
      </c>
      <c r="L425">
        <v>22</v>
      </c>
      <c r="M425" t="s">
        <v>53</v>
      </c>
      <c r="N425">
        <v>424</v>
      </c>
      <c r="O425">
        <v>59</v>
      </c>
      <c r="P425">
        <v>25</v>
      </c>
      <c r="Q425">
        <v>8</v>
      </c>
      <c r="R425">
        <v>12</v>
      </c>
      <c r="S425">
        <v>9</v>
      </c>
      <c r="T425">
        <v>0.1</v>
      </c>
      <c r="U425">
        <v>2180</v>
      </c>
      <c r="V425">
        <v>2</v>
      </c>
      <c r="W425">
        <v>0.3</v>
      </c>
      <c r="X425">
        <v>5</v>
      </c>
      <c r="Y425">
        <v>1</v>
      </c>
      <c r="Z425">
        <v>38</v>
      </c>
      <c r="AA425">
        <v>0.2</v>
      </c>
      <c r="AB425">
        <v>2</v>
      </c>
      <c r="AC425">
        <v>856</v>
      </c>
      <c r="AD425">
        <v>56</v>
      </c>
      <c r="AE425">
        <v>20.6</v>
      </c>
      <c r="AF425">
        <v>2</v>
      </c>
      <c r="AG425">
        <v>2.1</v>
      </c>
      <c r="AH425">
        <v>325</v>
      </c>
    </row>
    <row r="426" spans="1:34" hidden="1" x14ac:dyDescent="0.3">
      <c r="A426" t="s">
        <v>1672</v>
      </c>
      <c r="B426" t="s">
        <v>1673</v>
      </c>
      <c r="C426" s="1" t="str">
        <f t="shared" si="63"/>
        <v>21:0716</v>
      </c>
      <c r="D426" s="1" t="str">
        <f t="shared" si="67"/>
        <v>21:0212</v>
      </c>
      <c r="E426" t="s">
        <v>1674</v>
      </c>
      <c r="F426" t="s">
        <v>1675</v>
      </c>
      <c r="H426">
        <v>61.5994502</v>
      </c>
      <c r="I426">
        <v>-135.53118720000001</v>
      </c>
      <c r="J426" s="1" t="str">
        <f t="shared" si="68"/>
        <v>NGR bulk stream sediment</v>
      </c>
      <c r="K426" s="1" t="str">
        <f t="shared" si="69"/>
        <v>&lt;177 micron (NGR)</v>
      </c>
      <c r="L426">
        <v>22</v>
      </c>
      <c r="M426" t="s">
        <v>58</v>
      </c>
      <c r="N426">
        <v>425</v>
      </c>
      <c r="O426">
        <v>36</v>
      </c>
      <c r="P426">
        <v>20</v>
      </c>
      <c r="Q426">
        <v>6</v>
      </c>
      <c r="R426">
        <v>8</v>
      </c>
      <c r="S426">
        <v>4</v>
      </c>
      <c r="T426">
        <v>0.1</v>
      </c>
      <c r="U426">
        <v>27</v>
      </c>
      <c r="V426">
        <v>0.51</v>
      </c>
      <c r="W426">
        <v>0.3</v>
      </c>
      <c r="X426">
        <v>0.5</v>
      </c>
      <c r="Y426">
        <v>1</v>
      </c>
      <c r="Z426">
        <v>11</v>
      </c>
      <c r="AA426">
        <v>0.1</v>
      </c>
      <c r="AB426">
        <v>2</v>
      </c>
      <c r="AC426">
        <v>192</v>
      </c>
      <c r="AD426">
        <v>62</v>
      </c>
      <c r="AE426">
        <v>67.3</v>
      </c>
      <c r="AF426">
        <v>2</v>
      </c>
      <c r="AG426">
        <v>2.4</v>
      </c>
      <c r="AH426">
        <v>129</v>
      </c>
    </row>
    <row r="427" spans="1:34" hidden="1" x14ac:dyDescent="0.3">
      <c r="A427" t="s">
        <v>1676</v>
      </c>
      <c r="B427" t="s">
        <v>1677</v>
      </c>
      <c r="C427" s="1" t="str">
        <f t="shared" si="63"/>
        <v>21:0716</v>
      </c>
      <c r="D427" s="1" t="str">
        <f t="shared" si="67"/>
        <v>21:0212</v>
      </c>
      <c r="E427" t="s">
        <v>1678</v>
      </c>
      <c r="F427" t="s">
        <v>1679</v>
      </c>
      <c r="H427">
        <v>61.614612000000001</v>
      </c>
      <c r="I427">
        <v>-135.58389969999999</v>
      </c>
      <c r="J427" s="1" t="str">
        <f t="shared" si="68"/>
        <v>NGR bulk stream sediment</v>
      </c>
      <c r="K427" s="1" t="str">
        <f t="shared" si="69"/>
        <v>&lt;177 micron (NGR)</v>
      </c>
      <c r="L427">
        <v>22</v>
      </c>
      <c r="M427" t="s">
        <v>63</v>
      </c>
      <c r="N427">
        <v>426</v>
      </c>
      <c r="O427">
        <v>20</v>
      </c>
      <c r="P427">
        <v>12</v>
      </c>
      <c r="Q427">
        <v>1</v>
      </c>
      <c r="R427">
        <v>6</v>
      </c>
      <c r="S427">
        <v>5</v>
      </c>
      <c r="T427">
        <v>0.1</v>
      </c>
      <c r="U427">
        <v>47</v>
      </c>
      <c r="V427">
        <v>0.69</v>
      </c>
      <c r="W427">
        <v>0.1</v>
      </c>
      <c r="X427">
        <v>0.5</v>
      </c>
      <c r="Y427">
        <v>1</v>
      </c>
      <c r="Z427">
        <v>10</v>
      </c>
      <c r="AA427">
        <v>0.1</v>
      </c>
      <c r="AB427">
        <v>0.5</v>
      </c>
      <c r="AC427">
        <v>820</v>
      </c>
      <c r="AD427">
        <v>22</v>
      </c>
      <c r="AE427">
        <v>10.199999999999999</v>
      </c>
      <c r="AF427">
        <v>2</v>
      </c>
      <c r="AG427">
        <v>2.4</v>
      </c>
      <c r="AH427">
        <v>378</v>
      </c>
    </row>
    <row r="428" spans="1:34" hidden="1" x14ac:dyDescent="0.3">
      <c r="A428" t="s">
        <v>1680</v>
      </c>
      <c r="B428" t="s">
        <v>1681</v>
      </c>
      <c r="C428" s="1" t="str">
        <f t="shared" si="63"/>
        <v>21:0716</v>
      </c>
      <c r="D428" s="1" t="str">
        <f t="shared" si="67"/>
        <v>21:0212</v>
      </c>
      <c r="E428" t="s">
        <v>1682</v>
      </c>
      <c r="F428" t="s">
        <v>1683</v>
      </c>
      <c r="H428">
        <v>61.607303899999998</v>
      </c>
      <c r="I428">
        <v>-135.62630619999999</v>
      </c>
      <c r="J428" s="1" t="str">
        <f t="shared" si="68"/>
        <v>NGR bulk stream sediment</v>
      </c>
      <c r="K428" s="1" t="str">
        <f t="shared" si="69"/>
        <v>&lt;177 micron (NGR)</v>
      </c>
      <c r="L428">
        <v>22</v>
      </c>
      <c r="M428" t="s">
        <v>76</v>
      </c>
      <c r="N428">
        <v>427</v>
      </c>
      <c r="O428">
        <v>17</v>
      </c>
      <c r="P428">
        <v>11</v>
      </c>
      <c r="Q428">
        <v>1</v>
      </c>
      <c r="R428">
        <v>6</v>
      </c>
      <c r="S428">
        <v>4</v>
      </c>
      <c r="T428">
        <v>0.1</v>
      </c>
      <c r="U428">
        <v>38</v>
      </c>
      <c r="V428">
        <v>0.74</v>
      </c>
      <c r="W428">
        <v>0.1</v>
      </c>
      <c r="X428">
        <v>0.5</v>
      </c>
      <c r="Y428">
        <v>1</v>
      </c>
      <c r="Z428">
        <v>13</v>
      </c>
      <c r="AA428">
        <v>0.1</v>
      </c>
      <c r="AB428">
        <v>1</v>
      </c>
      <c r="AC428">
        <v>860</v>
      </c>
      <c r="AD428">
        <v>12</v>
      </c>
      <c r="AE428">
        <v>8</v>
      </c>
      <c r="AF428">
        <v>2</v>
      </c>
      <c r="AG428">
        <v>2.5</v>
      </c>
      <c r="AH428">
        <v>343</v>
      </c>
    </row>
    <row r="429" spans="1:34" hidden="1" x14ac:dyDescent="0.3">
      <c r="A429" t="s">
        <v>1684</v>
      </c>
      <c r="B429" t="s">
        <v>1685</v>
      </c>
      <c r="C429" s="1" t="str">
        <f t="shared" si="63"/>
        <v>21:0716</v>
      </c>
      <c r="D429" s="1" t="str">
        <f t="shared" si="67"/>
        <v>21:0212</v>
      </c>
      <c r="E429" t="s">
        <v>1686</v>
      </c>
      <c r="F429" t="s">
        <v>1687</v>
      </c>
      <c r="H429">
        <v>61.602132099999999</v>
      </c>
      <c r="I429">
        <v>-135.64188239999999</v>
      </c>
      <c r="J429" s="1" t="str">
        <f t="shared" si="68"/>
        <v>NGR bulk stream sediment</v>
      </c>
      <c r="K429" s="1" t="str">
        <f t="shared" si="69"/>
        <v>&lt;177 micron (NGR)</v>
      </c>
      <c r="L429">
        <v>22</v>
      </c>
      <c r="M429" t="s">
        <v>81</v>
      </c>
      <c r="N429">
        <v>428</v>
      </c>
      <c r="O429">
        <v>68</v>
      </c>
      <c r="P429">
        <v>22</v>
      </c>
      <c r="Q429">
        <v>9</v>
      </c>
      <c r="R429">
        <v>12</v>
      </c>
      <c r="S429">
        <v>8</v>
      </c>
      <c r="T429">
        <v>0.1</v>
      </c>
      <c r="U429">
        <v>307</v>
      </c>
      <c r="V429">
        <v>1.85</v>
      </c>
      <c r="W429">
        <v>0.1</v>
      </c>
      <c r="X429">
        <v>2</v>
      </c>
      <c r="Y429">
        <v>1</v>
      </c>
      <c r="Z429">
        <v>42</v>
      </c>
      <c r="AA429">
        <v>0.2</v>
      </c>
      <c r="AB429">
        <v>2</v>
      </c>
      <c r="AC429">
        <v>879</v>
      </c>
      <c r="AD429">
        <v>48</v>
      </c>
      <c r="AE429">
        <v>14.6</v>
      </c>
      <c r="AF429">
        <v>2</v>
      </c>
      <c r="AG429">
        <v>2.2000000000000002</v>
      </c>
      <c r="AH429">
        <v>270</v>
      </c>
    </row>
    <row r="430" spans="1:34" hidden="1" x14ac:dyDescent="0.3">
      <c r="A430" t="s">
        <v>1688</v>
      </c>
      <c r="B430" t="s">
        <v>1689</v>
      </c>
      <c r="C430" s="1" t="str">
        <f t="shared" si="63"/>
        <v>21:0716</v>
      </c>
      <c r="D430" s="1" t="str">
        <f>HYPERLINK("https://geochem.nrcan.gc.ca/cdogs/content/svy/svy_e.htm", "")</f>
        <v/>
      </c>
      <c r="G430" s="1" t="str">
        <f>HYPERLINK("https://geochem.nrcan.gc.ca/cdogs/content/cr_/cr_00078_e.htm", "78")</f>
        <v>78</v>
      </c>
      <c r="J430" t="s">
        <v>119</v>
      </c>
      <c r="K430" t="s">
        <v>120</v>
      </c>
      <c r="L430">
        <v>22</v>
      </c>
      <c r="M430" t="s">
        <v>121</v>
      </c>
      <c r="N430">
        <v>429</v>
      </c>
      <c r="O430">
        <v>86</v>
      </c>
      <c r="P430">
        <v>35</v>
      </c>
      <c r="Q430">
        <v>18</v>
      </c>
      <c r="R430">
        <v>220</v>
      </c>
      <c r="S430">
        <v>24</v>
      </c>
      <c r="T430">
        <v>0.1</v>
      </c>
      <c r="U430">
        <v>464</v>
      </c>
      <c r="V430">
        <v>2.85</v>
      </c>
      <c r="W430">
        <v>0.4</v>
      </c>
      <c r="X430">
        <v>20</v>
      </c>
      <c r="Y430">
        <v>2</v>
      </c>
      <c r="Z430">
        <v>49</v>
      </c>
      <c r="AA430">
        <v>0.9</v>
      </c>
      <c r="AB430">
        <v>4</v>
      </c>
      <c r="AC430">
        <v>639</v>
      </c>
      <c r="AD430">
        <v>20</v>
      </c>
      <c r="AE430">
        <v>2.6</v>
      </c>
      <c r="AF430">
        <v>16</v>
      </c>
      <c r="AG430">
        <v>11.8</v>
      </c>
      <c r="AH430">
        <v>572</v>
      </c>
    </row>
    <row r="431" spans="1:34" hidden="1" x14ac:dyDescent="0.3">
      <c r="A431" t="s">
        <v>1690</v>
      </c>
      <c r="B431" t="s">
        <v>1691</v>
      </c>
      <c r="C431" s="1" t="str">
        <f t="shared" si="63"/>
        <v>21:0716</v>
      </c>
      <c r="D431" s="1" t="str">
        <f t="shared" ref="D431:D460" si="70">HYPERLINK("https://geochem.nrcan.gc.ca/cdogs/content/svy/svy210212_e.htm", "21:0212")</f>
        <v>21:0212</v>
      </c>
      <c r="E431" t="s">
        <v>1658</v>
      </c>
      <c r="F431" t="s">
        <v>1692</v>
      </c>
      <c r="H431">
        <v>61.7066035</v>
      </c>
      <c r="I431">
        <v>-135.84628950000001</v>
      </c>
      <c r="J431" s="1" t="str">
        <f t="shared" ref="J431:J460" si="71">HYPERLINK("https://geochem.nrcan.gc.ca/cdogs/content/kwd/kwd020030_e.htm", "NGR bulk stream sediment")</f>
        <v>NGR bulk stream sediment</v>
      </c>
      <c r="K431" s="1" t="str">
        <f t="shared" ref="K431:K460" si="72">HYPERLINK("https://geochem.nrcan.gc.ca/cdogs/content/kwd/kwd080006_e.htm", "&lt;177 micron (NGR)")</f>
        <v>&lt;177 micron (NGR)</v>
      </c>
      <c r="L431">
        <v>22</v>
      </c>
      <c r="M431" t="s">
        <v>71</v>
      </c>
      <c r="N431">
        <v>430</v>
      </c>
      <c r="O431">
        <v>45</v>
      </c>
      <c r="P431">
        <v>23</v>
      </c>
      <c r="Q431">
        <v>9</v>
      </c>
      <c r="R431">
        <v>24</v>
      </c>
      <c r="S431">
        <v>8</v>
      </c>
      <c r="T431">
        <v>0.1</v>
      </c>
      <c r="U431">
        <v>225</v>
      </c>
      <c r="V431">
        <v>1.76</v>
      </c>
      <c r="W431">
        <v>0.2</v>
      </c>
      <c r="X431">
        <v>2</v>
      </c>
      <c r="Y431">
        <v>1</v>
      </c>
      <c r="Z431">
        <v>38</v>
      </c>
      <c r="AA431">
        <v>0.3</v>
      </c>
      <c r="AB431">
        <v>1</v>
      </c>
      <c r="AC431">
        <v>943</v>
      </c>
      <c r="AD431">
        <v>28</v>
      </c>
      <c r="AE431">
        <v>13.8</v>
      </c>
      <c r="AF431">
        <v>2</v>
      </c>
      <c r="AG431">
        <v>2.2000000000000002</v>
      </c>
      <c r="AH431">
        <v>192</v>
      </c>
    </row>
    <row r="432" spans="1:34" hidden="1" x14ac:dyDescent="0.3">
      <c r="A432" t="s">
        <v>1693</v>
      </c>
      <c r="B432" t="s">
        <v>1694</v>
      </c>
      <c r="C432" s="1" t="str">
        <f t="shared" si="63"/>
        <v>21:0716</v>
      </c>
      <c r="D432" s="1" t="str">
        <f t="shared" si="70"/>
        <v>21:0212</v>
      </c>
      <c r="E432" t="s">
        <v>1658</v>
      </c>
      <c r="F432" t="s">
        <v>1695</v>
      </c>
      <c r="H432">
        <v>61.7066035</v>
      </c>
      <c r="I432">
        <v>-135.84628950000001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67</v>
      </c>
      <c r="N432">
        <v>431</v>
      </c>
      <c r="O432">
        <v>43</v>
      </c>
      <c r="P432">
        <v>21</v>
      </c>
      <c r="Q432">
        <v>7</v>
      </c>
      <c r="R432">
        <v>12</v>
      </c>
      <c r="S432">
        <v>8</v>
      </c>
      <c r="T432">
        <v>0.1</v>
      </c>
      <c r="U432">
        <v>215</v>
      </c>
      <c r="V432">
        <v>1.74</v>
      </c>
      <c r="W432">
        <v>0.3</v>
      </c>
      <c r="X432">
        <v>2</v>
      </c>
      <c r="Y432">
        <v>1</v>
      </c>
      <c r="Z432">
        <v>30</v>
      </c>
      <c r="AA432">
        <v>0.3</v>
      </c>
      <c r="AB432">
        <v>2</v>
      </c>
      <c r="AC432">
        <v>856</v>
      </c>
      <c r="AD432">
        <v>28</v>
      </c>
      <c r="AE432">
        <v>16.100000000000001</v>
      </c>
      <c r="AF432">
        <v>2</v>
      </c>
      <c r="AG432">
        <v>2.4</v>
      </c>
      <c r="AH432">
        <v>225</v>
      </c>
    </row>
    <row r="433" spans="1:34" hidden="1" x14ac:dyDescent="0.3">
      <c r="A433" t="s">
        <v>1696</v>
      </c>
      <c r="B433" t="s">
        <v>1697</v>
      </c>
      <c r="C433" s="1" t="str">
        <f t="shared" si="63"/>
        <v>21:0716</v>
      </c>
      <c r="D433" s="1" t="str">
        <f t="shared" si="70"/>
        <v>21:0212</v>
      </c>
      <c r="E433" t="s">
        <v>1698</v>
      </c>
      <c r="F433" t="s">
        <v>1699</v>
      </c>
      <c r="H433">
        <v>61.719664199999997</v>
      </c>
      <c r="I433">
        <v>-135.8918836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86</v>
      </c>
      <c r="N433">
        <v>432</v>
      </c>
      <c r="O433">
        <v>40</v>
      </c>
      <c r="P433">
        <v>18</v>
      </c>
      <c r="Q433">
        <v>9</v>
      </c>
      <c r="R433">
        <v>12</v>
      </c>
      <c r="S433">
        <v>7</v>
      </c>
      <c r="T433">
        <v>0.1</v>
      </c>
      <c r="U433">
        <v>283</v>
      </c>
      <c r="V433">
        <v>1.74</v>
      </c>
      <c r="W433">
        <v>0.1</v>
      </c>
      <c r="X433">
        <v>5</v>
      </c>
      <c r="Y433">
        <v>1</v>
      </c>
      <c r="Z433">
        <v>35</v>
      </c>
      <c r="AA433">
        <v>0.6</v>
      </c>
      <c r="AB433">
        <v>3</v>
      </c>
      <c r="AC433">
        <v>1043</v>
      </c>
      <c r="AD433">
        <v>20</v>
      </c>
      <c r="AE433">
        <v>1</v>
      </c>
      <c r="AF433">
        <v>2</v>
      </c>
      <c r="AG433">
        <v>1.4</v>
      </c>
      <c r="AH433">
        <v>285</v>
      </c>
    </row>
    <row r="434" spans="1:34" hidden="1" x14ac:dyDescent="0.3">
      <c r="A434" t="s">
        <v>1700</v>
      </c>
      <c r="B434" t="s">
        <v>1701</v>
      </c>
      <c r="C434" s="1" t="str">
        <f t="shared" si="63"/>
        <v>21:0716</v>
      </c>
      <c r="D434" s="1" t="str">
        <f t="shared" si="70"/>
        <v>21:0212</v>
      </c>
      <c r="E434" t="s">
        <v>1702</v>
      </c>
      <c r="F434" t="s">
        <v>1703</v>
      </c>
      <c r="H434">
        <v>61.727091000000001</v>
      </c>
      <c r="I434">
        <v>-135.92004879999999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91</v>
      </c>
      <c r="N434">
        <v>433</v>
      </c>
      <c r="O434">
        <v>61</v>
      </c>
      <c r="P434">
        <v>20</v>
      </c>
      <c r="Q434">
        <v>10</v>
      </c>
      <c r="R434">
        <v>12</v>
      </c>
      <c r="S434">
        <v>8</v>
      </c>
      <c r="T434">
        <v>0.1</v>
      </c>
      <c r="U434">
        <v>198</v>
      </c>
      <c r="V434">
        <v>1.87</v>
      </c>
      <c r="W434">
        <v>0.2</v>
      </c>
      <c r="X434">
        <v>3</v>
      </c>
      <c r="Y434">
        <v>1</v>
      </c>
      <c r="Z434">
        <v>37</v>
      </c>
      <c r="AA434">
        <v>0.3</v>
      </c>
      <c r="AB434">
        <v>2</v>
      </c>
      <c r="AC434">
        <v>1053</v>
      </c>
      <c r="AD434">
        <v>36</v>
      </c>
      <c r="AE434">
        <v>11</v>
      </c>
      <c r="AF434">
        <v>2</v>
      </c>
      <c r="AG434">
        <v>2.2000000000000002</v>
      </c>
      <c r="AH434">
        <v>218</v>
      </c>
    </row>
    <row r="435" spans="1:34" hidden="1" x14ac:dyDescent="0.3">
      <c r="A435" t="s">
        <v>1704</v>
      </c>
      <c r="B435" t="s">
        <v>1705</v>
      </c>
      <c r="C435" s="1" t="str">
        <f t="shared" si="63"/>
        <v>21:0716</v>
      </c>
      <c r="D435" s="1" t="str">
        <f t="shared" si="70"/>
        <v>21:0212</v>
      </c>
      <c r="E435" t="s">
        <v>1706</v>
      </c>
      <c r="F435" t="s">
        <v>1707</v>
      </c>
      <c r="H435">
        <v>61.762617499999998</v>
      </c>
      <c r="I435">
        <v>-135.90079850000001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96</v>
      </c>
      <c r="N435">
        <v>434</v>
      </c>
      <c r="O435">
        <v>64</v>
      </c>
      <c r="P435">
        <v>18</v>
      </c>
      <c r="Q435">
        <v>9</v>
      </c>
      <c r="R435">
        <v>15</v>
      </c>
      <c r="S435">
        <v>8</v>
      </c>
      <c r="T435">
        <v>0.1</v>
      </c>
      <c r="U435">
        <v>830</v>
      </c>
      <c r="V435">
        <v>2.0499999999999998</v>
      </c>
      <c r="W435">
        <v>0.1</v>
      </c>
      <c r="X435">
        <v>3</v>
      </c>
      <c r="Y435">
        <v>1</v>
      </c>
      <c r="Z435">
        <v>32</v>
      </c>
      <c r="AA435">
        <v>0.4</v>
      </c>
      <c r="AB435">
        <v>2</v>
      </c>
      <c r="AC435">
        <v>1013</v>
      </c>
      <c r="AD435">
        <v>44</v>
      </c>
      <c r="AE435">
        <v>11.8</v>
      </c>
      <c r="AF435">
        <v>2</v>
      </c>
      <c r="AG435">
        <v>1.9</v>
      </c>
      <c r="AH435">
        <v>266</v>
      </c>
    </row>
    <row r="436" spans="1:34" hidden="1" x14ac:dyDescent="0.3">
      <c r="A436" t="s">
        <v>1708</v>
      </c>
      <c r="B436" t="s">
        <v>1709</v>
      </c>
      <c r="C436" s="1" t="str">
        <f t="shared" si="63"/>
        <v>21:0716</v>
      </c>
      <c r="D436" s="1" t="str">
        <f t="shared" si="70"/>
        <v>21:0212</v>
      </c>
      <c r="E436" t="s">
        <v>1710</v>
      </c>
      <c r="F436" t="s">
        <v>1711</v>
      </c>
      <c r="H436">
        <v>61.766373100000003</v>
      </c>
      <c r="I436">
        <v>-135.90575870000001</v>
      </c>
      <c r="J436" s="1" t="str">
        <f t="shared" si="71"/>
        <v>NGR bulk stream sediment</v>
      </c>
      <c r="K436" s="1" t="str">
        <f t="shared" si="72"/>
        <v>&lt;177 micron (NGR)</v>
      </c>
      <c r="L436">
        <v>22</v>
      </c>
      <c r="M436" t="s">
        <v>101</v>
      </c>
      <c r="N436">
        <v>435</v>
      </c>
      <c r="O436">
        <v>43</v>
      </c>
      <c r="P436">
        <v>14</v>
      </c>
      <c r="Q436">
        <v>8</v>
      </c>
      <c r="R436">
        <v>12</v>
      </c>
      <c r="S436">
        <v>7</v>
      </c>
      <c r="T436">
        <v>0.1</v>
      </c>
      <c r="U436">
        <v>362</v>
      </c>
      <c r="V436">
        <v>1.53</v>
      </c>
      <c r="W436">
        <v>0.1</v>
      </c>
      <c r="X436">
        <v>2</v>
      </c>
      <c r="Y436">
        <v>1</v>
      </c>
      <c r="Z436">
        <v>31</v>
      </c>
      <c r="AA436">
        <v>0.3</v>
      </c>
      <c r="AB436">
        <v>1</v>
      </c>
      <c r="AC436">
        <v>1025</v>
      </c>
      <c r="AD436">
        <v>42</v>
      </c>
      <c r="AE436">
        <v>11.2</v>
      </c>
      <c r="AF436">
        <v>2</v>
      </c>
      <c r="AG436">
        <v>2</v>
      </c>
      <c r="AH436">
        <v>239</v>
      </c>
    </row>
    <row r="437" spans="1:34" hidden="1" x14ac:dyDescent="0.3">
      <c r="A437" t="s">
        <v>1712</v>
      </c>
      <c r="B437" t="s">
        <v>1713</v>
      </c>
      <c r="C437" s="1" t="str">
        <f t="shared" si="63"/>
        <v>21:0716</v>
      </c>
      <c r="D437" s="1" t="str">
        <f t="shared" si="70"/>
        <v>21:0212</v>
      </c>
      <c r="E437" t="s">
        <v>1714</v>
      </c>
      <c r="F437" t="s">
        <v>1715</v>
      </c>
      <c r="H437">
        <v>61.8073482</v>
      </c>
      <c r="I437">
        <v>-135.84178919999999</v>
      </c>
      <c r="J437" s="1" t="str">
        <f t="shared" si="71"/>
        <v>NGR bulk stream sediment</v>
      </c>
      <c r="K437" s="1" t="str">
        <f t="shared" si="72"/>
        <v>&lt;177 micron (NGR)</v>
      </c>
      <c r="L437">
        <v>22</v>
      </c>
      <c r="M437" t="s">
        <v>106</v>
      </c>
      <c r="N437">
        <v>436</v>
      </c>
      <c r="O437">
        <v>16</v>
      </c>
      <c r="P437">
        <v>6</v>
      </c>
      <c r="Q437">
        <v>1</v>
      </c>
      <c r="R437">
        <v>1</v>
      </c>
      <c r="S437">
        <v>1</v>
      </c>
      <c r="T437">
        <v>0.1</v>
      </c>
      <c r="U437">
        <v>51</v>
      </c>
      <c r="V437">
        <v>0.48</v>
      </c>
      <c r="W437">
        <v>0.1</v>
      </c>
      <c r="X437">
        <v>0.5</v>
      </c>
      <c r="Y437">
        <v>1</v>
      </c>
      <c r="Z437">
        <v>10</v>
      </c>
      <c r="AA437">
        <v>0.1</v>
      </c>
      <c r="AB437">
        <v>0.5</v>
      </c>
      <c r="AC437">
        <v>860</v>
      </c>
      <c r="AD437">
        <v>12</v>
      </c>
      <c r="AE437">
        <v>8</v>
      </c>
      <c r="AF437">
        <v>2</v>
      </c>
      <c r="AG437">
        <v>2.2999999999999998</v>
      </c>
      <c r="AH437">
        <v>328</v>
      </c>
    </row>
    <row r="438" spans="1:34" hidden="1" x14ac:dyDescent="0.3">
      <c r="A438" t="s">
        <v>1716</v>
      </c>
      <c r="B438" t="s">
        <v>1717</v>
      </c>
      <c r="C438" s="1" t="str">
        <f t="shared" si="63"/>
        <v>21:0716</v>
      </c>
      <c r="D438" s="1" t="str">
        <f t="shared" si="70"/>
        <v>21:0212</v>
      </c>
      <c r="E438" t="s">
        <v>1718</v>
      </c>
      <c r="F438" t="s">
        <v>1719</v>
      </c>
      <c r="H438">
        <v>61.768096300000003</v>
      </c>
      <c r="I438">
        <v>-135.83224960000001</v>
      </c>
      <c r="J438" s="1" t="str">
        <f t="shared" si="71"/>
        <v>NGR bulk stream sediment</v>
      </c>
      <c r="K438" s="1" t="str">
        <f t="shared" si="72"/>
        <v>&lt;177 micron (NGR)</v>
      </c>
      <c r="L438">
        <v>22</v>
      </c>
      <c r="M438" t="s">
        <v>111</v>
      </c>
      <c r="N438">
        <v>437</v>
      </c>
      <c r="O438">
        <v>45</v>
      </c>
      <c r="P438">
        <v>17</v>
      </c>
      <c r="Q438">
        <v>7</v>
      </c>
      <c r="R438">
        <v>13</v>
      </c>
      <c r="S438">
        <v>9</v>
      </c>
      <c r="T438">
        <v>0.1</v>
      </c>
      <c r="U438">
        <v>215</v>
      </c>
      <c r="V438">
        <v>1.85</v>
      </c>
      <c r="W438">
        <v>0.1</v>
      </c>
      <c r="X438">
        <v>4</v>
      </c>
      <c r="Y438">
        <v>1</v>
      </c>
      <c r="Z438">
        <v>37</v>
      </c>
      <c r="AA438">
        <v>0.3</v>
      </c>
      <c r="AB438">
        <v>0.5</v>
      </c>
      <c r="AC438">
        <v>1000</v>
      </c>
      <c r="AD438">
        <v>44</v>
      </c>
      <c r="AE438">
        <v>3.6</v>
      </c>
      <c r="AF438">
        <v>2</v>
      </c>
      <c r="AG438">
        <v>1.7</v>
      </c>
      <c r="AH438">
        <v>289</v>
      </c>
    </row>
    <row r="439" spans="1:34" hidden="1" x14ac:dyDescent="0.3">
      <c r="A439" t="s">
        <v>1720</v>
      </c>
      <c r="B439" t="s">
        <v>1721</v>
      </c>
      <c r="C439" s="1" t="str">
        <f t="shared" si="63"/>
        <v>21:0716</v>
      </c>
      <c r="D439" s="1" t="str">
        <f t="shared" si="70"/>
        <v>21:0212</v>
      </c>
      <c r="E439" t="s">
        <v>1722</v>
      </c>
      <c r="F439" t="s">
        <v>1723</v>
      </c>
      <c r="H439">
        <v>61.754338199999999</v>
      </c>
      <c r="I439">
        <v>-135.79864019999999</v>
      </c>
      <c r="J439" s="1" t="str">
        <f t="shared" si="71"/>
        <v>NGR bulk stream sediment</v>
      </c>
      <c r="K439" s="1" t="str">
        <f t="shared" si="72"/>
        <v>&lt;177 micron (NGR)</v>
      </c>
      <c r="L439">
        <v>22</v>
      </c>
      <c r="M439" t="s">
        <v>116</v>
      </c>
      <c r="N439">
        <v>438</v>
      </c>
      <c r="O439">
        <v>55</v>
      </c>
      <c r="P439">
        <v>33</v>
      </c>
      <c r="Q439">
        <v>10</v>
      </c>
      <c r="R439">
        <v>17</v>
      </c>
      <c r="S439">
        <v>12</v>
      </c>
      <c r="T439">
        <v>0.1</v>
      </c>
      <c r="U439">
        <v>476</v>
      </c>
      <c r="V439">
        <v>2.0699999999999998</v>
      </c>
      <c r="W439">
        <v>0.1</v>
      </c>
      <c r="X439">
        <v>7</v>
      </c>
      <c r="Y439">
        <v>1</v>
      </c>
      <c r="Z439">
        <v>55</v>
      </c>
      <c r="AA439">
        <v>1</v>
      </c>
      <c r="AB439">
        <v>2</v>
      </c>
      <c r="AC439">
        <v>1050</v>
      </c>
      <c r="AD439">
        <v>40</v>
      </c>
      <c r="AE439">
        <v>4.4000000000000004</v>
      </c>
      <c r="AF439">
        <v>2</v>
      </c>
      <c r="AG439">
        <v>1</v>
      </c>
      <c r="AH439">
        <v>252</v>
      </c>
    </row>
    <row r="440" spans="1:34" hidden="1" x14ac:dyDescent="0.3">
      <c r="A440" t="s">
        <v>1724</v>
      </c>
      <c r="B440" t="s">
        <v>1725</v>
      </c>
      <c r="C440" s="1" t="str">
        <f t="shared" si="63"/>
        <v>21:0716</v>
      </c>
      <c r="D440" s="1" t="str">
        <f t="shared" si="70"/>
        <v>21:0212</v>
      </c>
      <c r="E440" t="s">
        <v>1726</v>
      </c>
      <c r="F440" t="s">
        <v>1727</v>
      </c>
      <c r="H440">
        <v>61.7414646</v>
      </c>
      <c r="I440">
        <v>-135.78778059999999</v>
      </c>
      <c r="J440" s="1" t="str">
        <f t="shared" si="71"/>
        <v>NGR bulk stream sediment</v>
      </c>
      <c r="K440" s="1" t="str">
        <f t="shared" si="72"/>
        <v>&lt;177 micron (NGR)</v>
      </c>
      <c r="L440">
        <v>22</v>
      </c>
      <c r="M440" t="s">
        <v>126</v>
      </c>
      <c r="N440">
        <v>439</v>
      </c>
      <c r="O440">
        <v>30</v>
      </c>
      <c r="P440">
        <v>33</v>
      </c>
      <c r="Q440">
        <v>7</v>
      </c>
      <c r="R440">
        <v>8</v>
      </c>
      <c r="S440">
        <v>6</v>
      </c>
      <c r="T440">
        <v>0.1</v>
      </c>
      <c r="U440">
        <v>216</v>
      </c>
      <c r="V440">
        <v>0.85</v>
      </c>
      <c r="W440">
        <v>0.1</v>
      </c>
      <c r="X440">
        <v>2</v>
      </c>
      <c r="Y440">
        <v>1</v>
      </c>
      <c r="Z440">
        <v>22</v>
      </c>
      <c r="AA440">
        <v>0.3</v>
      </c>
      <c r="AB440">
        <v>3</v>
      </c>
      <c r="AC440">
        <v>726</v>
      </c>
      <c r="AD440">
        <v>75</v>
      </c>
      <c r="AE440">
        <v>27.7</v>
      </c>
      <c r="AF440">
        <v>2</v>
      </c>
      <c r="AG440">
        <v>2.4</v>
      </c>
      <c r="AH440">
        <v>299</v>
      </c>
    </row>
    <row r="441" spans="1:34" hidden="1" x14ac:dyDescent="0.3">
      <c r="A441" t="s">
        <v>1728</v>
      </c>
      <c r="B441" t="s">
        <v>1729</v>
      </c>
      <c r="C441" s="1" t="str">
        <f t="shared" si="63"/>
        <v>21:0716</v>
      </c>
      <c r="D441" s="1" t="str">
        <f t="shared" si="70"/>
        <v>21:0212</v>
      </c>
      <c r="E441" t="s">
        <v>1730</v>
      </c>
      <c r="F441" t="s">
        <v>1731</v>
      </c>
      <c r="H441">
        <v>61.726874299999999</v>
      </c>
      <c r="I441">
        <v>-135.78642350000001</v>
      </c>
      <c r="J441" s="1" t="str">
        <f t="shared" si="71"/>
        <v>NGR bulk stream sediment</v>
      </c>
      <c r="K441" s="1" t="str">
        <f t="shared" si="72"/>
        <v>&lt;177 micron (NGR)</v>
      </c>
      <c r="L441">
        <v>22</v>
      </c>
      <c r="M441" t="s">
        <v>131</v>
      </c>
      <c r="N441">
        <v>440</v>
      </c>
      <c r="O441">
        <v>47</v>
      </c>
      <c r="P441">
        <v>18</v>
      </c>
      <c r="Q441">
        <v>7</v>
      </c>
      <c r="R441">
        <v>15</v>
      </c>
      <c r="S441">
        <v>8</v>
      </c>
      <c r="T441">
        <v>0.1</v>
      </c>
      <c r="U441">
        <v>360</v>
      </c>
      <c r="V441">
        <v>1.67</v>
      </c>
      <c r="W441">
        <v>0.1</v>
      </c>
      <c r="X441">
        <v>3</v>
      </c>
      <c r="Y441">
        <v>1</v>
      </c>
      <c r="Z441">
        <v>42</v>
      </c>
      <c r="AA441">
        <v>0.3</v>
      </c>
      <c r="AB441">
        <v>2</v>
      </c>
      <c r="AC441">
        <v>961</v>
      </c>
      <c r="AD441">
        <v>28</v>
      </c>
      <c r="AE441">
        <v>10.199999999999999</v>
      </c>
      <c r="AF441">
        <v>2</v>
      </c>
      <c r="AG441">
        <v>2.2000000000000002</v>
      </c>
      <c r="AH441">
        <v>210</v>
      </c>
    </row>
    <row r="442" spans="1:34" hidden="1" x14ac:dyDescent="0.3">
      <c r="A442" t="s">
        <v>1732</v>
      </c>
      <c r="B442" t="s">
        <v>1733</v>
      </c>
      <c r="C442" s="1" t="str">
        <f t="shared" si="63"/>
        <v>21:0716</v>
      </c>
      <c r="D442" s="1" t="str">
        <f t="shared" si="70"/>
        <v>21:0212</v>
      </c>
      <c r="E442" t="s">
        <v>1734</v>
      </c>
      <c r="F442" t="s">
        <v>1735</v>
      </c>
      <c r="H442">
        <v>61.736800500000001</v>
      </c>
      <c r="I442">
        <v>-135.72044460000001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38</v>
      </c>
      <c r="N442">
        <v>441</v>
      </c>
      <c r="O442">
        <v>53</v>
      </c>
      <c r="P442">
        <v>37</v>
      </c>
      <c r="Q442">
        <v>8</v>
      </c>
      <c r="R442">
        <v>15</v>
      </c>
      <c r="S442">
        <v>8</v>
      </c>
      <c r="T442">
        <v>0.1</v>
      </c>
      <c r="U442">
        <v>208</v>
      </c>
      <c r="V442">
        <v>1.44</v>
      </c>
      <c r="W442">
        <v>0.1</v>
      </c>
      <c r="X442">
        <v>2</v>
      </c>
      <c r="Y442">
        <v>1</v>
      </c>
      <c r="Z442">
        <v>42</v>
      </c>
      <c r="AA442">
        <v>0.4</v>
      </c>
      <c r="AB442">
        <v>3</v>
      </c>
      <c r="AC442">
        <v>779</v>
      </c>
      <c r="AD442">
        <v>59</v>
      </c>
      <c r="AE442">
        <v>29</v>
      </c>
      <c r="AF442">
        <v>2</v>
      </c>
      <c r="AG442">
        <v>3.2</v>
      </c>
      <c r="AH442">
        <v>195</v>
      </c>
    </row>
    <row r="443" spans="1:34" hidden="1" x14ac:dyDescent="0.3">
      <c r="A443" t="s">
        <v>1736</v>
      </c>
      <c r="B443" t="s">
        <v>1737</v>
      </c>
      <c r="C443" s="1" t="str">
        <f t="shared" si="63"/>
        <v>21:0716</v>
      </c>
      <c r="D443" s="1" t="str">
        <f t="shared" si="70"/>
        <v>21:0212</v>
      </c>
      <c r="E443" t="s">
        <v>1738</v>
      </c>
      <c r="F443" t="s">
        <v>1739</v>
      </c>
      <c r="H443">
        <v>61.726260099999998</v>
      </c>
      <c r="I443">
        <v>-135.74386960000001</v>
      </c>
      <c r="J443" s="1" t="str">
        <f t="shared" si="71"/>
        <v>NGR bulk stream sediment</v>
      </c>
      <c r="K443" s="1" t="str">
        <f t="shared" si="72"/>
        <v>&lt;177 micron (NGR)</v>
      </c>
      <c r="L443">
        <v>23</v>
      </c>
      <c r="M443" t="s">
        <v>43</v>
      </c>
      <c r="N443">
        <v>442</v>
      </c>
      <c r="O443">
        <v>55</v>
      </c>
      <c r="P443">
        <v>27</v>
      </c>
      <c r="Q443">
        <v>10</v>
      </c>
      <c r="R443">
        <v>18</v>
      </c>
      <c r="S443">
        <v>10</v>
      </c>
      <c r="T443">
        <v>0.1</v>
      </c>
      <c r="U443">
        <v>1940</v>
      </c>
      <c r="V443">
        <v>1.84</v>
      </c>
      <c r="W443">
        <v>0.1</v>
      </c>
      <c r="X443">
        <v>5</v>
      </c>
      <c r="Y443">
        <v>1</v>
      </c>
      <c r="Z443">
        <v>53</v>
      </c>
      <c r="AA443">
        <v>0.6</v>
      </c>
      <c r="AB443">
        <v>10</v>
      </c>
      <c r="AC443">
        <v>913</v>
      </c>
      <c r="AD443">
        <v>36</v>
      </c>
      <c r="AE443">
        <v>3.2</v>
      </c>
      <c r="AF443">
        <v>2</v>
      </c>
      <c r="AG443">
        <v>1.6</v>
      </c>
      <c r="AH443">
        <v>314</v>
      </c>
    </row>
    <row r="444" spans="1:34" hidden="1" x14ac:dyDescent="0.3">
      <c r="A444" t="s">
        <v>1740</v>
      </c>
      <c r="B444" t="s">
        <v>1741</v>
      </c>
      <c r="C444" s="1" t="str">
        <f t="shared" si="63"/>
        <v>21:0716</v>
      </c>
      <c r="D444" s="1" t="str">
        <f t="shared" si="70"/>
        <v>21:0212</v>
      </c>
      <c r="E444" t="s">
        <v>1734</v>
      </c>
      <c r="F444" t="s">
        <v>1742</v>
      </c>
      <c r="H444">
        <v>61.736800500000001</v>
      </c>
      <c r="I444">
        <v>-135.72044460000001</v>
      </c>
      <c r="J444" s="1" t="str">
        <f t="shared" si="71"/>
        <v>NGR bulk stream sediment</v>
      </c>
      <c r="K444" s="1" t="str">
        <f t="shared" si="72"/>
        <v>&lt;177 micron (NGR)</v>
      </c>
      <c r="L444">
        <v>23</v>
      </c>
      <c r="M444" t="s">
        <v>67</v>
      </c>
      <c r="N444">
        <v>443</v>
      </c>
      <c r="O444">
        <v>56</v>
      </c>
      <c r="P444">
        <v>38</v>
      </c>
      <c r="Q444">
        <v>8</v>
      </c>
      <c r="R444">
        <v>14</v>
      </c>
      <c r="S444">
        <v>8</v>
      </c>
      <c r="T444">
        <v>0.1</v>
      </c>
      <c r="U444">
        <v>188</v>
      </c>
      <c r="V444">
        <v>1.5</v>
      </c>
      <c r="W444">
        <v>0.1</v>
      </c>
      <c r="X444">
        <v>2</v>
      </c>
      <c r="Y444">
        <v>1</v>
      </c>
      <c r="Z444">
        <v>41</v>
      </c>
      <c r="AA444">
        <v>0.3</v>
      </c>
      <c r="AB444">
        <v>3</v>
      </c>
      <c r="AC444">
        <v>750</v>
      </c>
      <c r="AD444">
        <v>59</v>
      </c>
      <c r="AE444">
        <v>30.6</v>
      </c>
      <c r="AF444">
        <v>2</v>
      </c>
      <c r="AG444">
        <v>3.2</v>
      </c>
      <c r="AH444">
        <v>224</v>
      </c>
    </row>
    <row r="445" spans="1:34" hidden="1" x14ac:dyDescent="0.3">
      <c r="A445" t="s">
        <v>1743</v>
      </c>
      <c r="B445" t="s">
        <v>1744</v>
      </c>
      <c r="C445" s="1" t="str">
        <f t="shared" si="63"/>
        <v>21:0716</v>
      </c>
      <c r="D445" s="1" t="str">
        <f t="shared" si="70"/>
        <v>21:0212</v>
      </c>
      <c r="E445" t="s">
        <v>1734</v>
      </c>
      <c r="F445" t="s">
        <v>1745</v>
      </c>
      <c r="H445">
        <v>61.736800500000001</v>
      </c>
      <c r="I445">
        <v>-135.72044460000001</v>
      </c>
      <c r="J445" s="1" t="str">
        <f t="shared" si="71"/>
        <v>NGR bulk stream sediment</v>
      </c>
      <c r="K445" s="1" t="str">
        <f t="shared" si="72"/>
        <v>&lt;177 micron (NGR)</v>
      </c>
      <c r="L445">
        <v>23</v>
      </c>
      <c r="M445" t="s">
        <v>71</v>
      </c>
      <c r="N445">
        <v>444</v>
      </c>
      <c r="O445">
        <v>58</v>
      </c>
      <c r="P445">
        <v>35</v>
      </c>
      <c r="Q445">
        <v>8</v>
      </c>
      <c r="R445">
        <v>13</v>
      </c>
      <c r="S445">
        <v>8</v>
      </c>
      <c r="T445">
        <v>0.1</v>
      </c>
      <c r="U445">
        <v>184</v>
      </c>
      <c r="V445">
        <v>1.56</v>
      </c>
      <c r="W445">
        <v>0.1</v>
      </c>
      <c r="X445">
        <v>2</v>
      </c>
      <c r="Y445">
        <v>1</v>
      </c>
      <c r="Z445">
        <v>28</v>
      </c>
      <c r="AA445">
        <v>0.3</v>
      </c>
      <c r="AB445">
        <v>3</v>
      </c>
      <c r="AC445">
        <v>770</v>
      </c>
      <c r="AD445">
        <v>63</v>
      </c>
      <c r="AE445">
        <v>24.6</v>
      </c>
      <c r="AF445">
        <v>2</v>
      </c>
      <c r="AG445">
        <v>2.9</v>
      </c>
      <c r="AH445">
        <v>228</v>
      </c>
    </row>
    <row r="446" spans="1:34" hidden="1" x14ac:dyDescent="0.3">
      <c r="A446" t="s">
        <v>1746</v>
      </c>
      <c r="B446" t="s">
        <v>1747</v>
      </c>
      <c r="C446" s="1" t="str">
        <f t="shared" si="63"/>
        <v>21:0716</v>
      </c>
      <c r="D446" s="1" t="str">
        <f t="shared" si="70"/>
        <v>21:0212</v>
      </c>
      <c r="E446" t="s">
        <v>1748</v>
      </c>
      <c r="F446" t="s">
        <v>1749</v>
      </c>
      <c r="H446">
        <v>61.763698699999999</v>
      </c>
      <c r="I446">
        <v>-135.7486025</v>
      </c>
      <c r="J446" s="1" t="str">
        <f t="shared" si="71"/>
        <v>NGR bulk stream sediment</v>
      </c>
      <c r="K446" s="1" t="str">
        <f t="shared" si="72"/>
        <v>&lt;177 micron (NGR)</v>
      </c>
      <c r="L446">
        <v>23</v>
      </c>
      <c r="M446" t="s">
        <v>48</v>
      </c>
      <c r="N446">
        <v>445</v>
      </c>
      <c r="O446">
        <v>52</v>
      </c>
      <c r="P446">
        <v>22</v>
      </c>
      <c r="Q446">
        <v>8</v>
      </c>
      <c r="R446">
        <v>15</v>
      </c>
      <c r="S446">
        <v>9</v>
      </c>
      <c r="T446">
        <v>0.1</v>
      </c>
      <c r="U446">
        <v>1096</v>
      </c>
      <c r="V446">
        <v>1.92</v>
      </c>
      <c r="W446">
        <v>0.1</v>
      </c>
      <c r="X446">
        <v>4</v>
      </c>
      <c r="Y446">
        <v>1</v>
      </c>
      <c r="Z446">
        <v>48</v>
      </c>
      <c r="AA446">
        <v>0.4</v>
      </c>
      <c r="AB446">
        <v>2</v>
      </c>
      <c r="AC446">
        <v>939</v>
      </c>
      <c r="AD446">
        <v>40</v>
      </c>
      <c r="AE446">
        <v>12.6</v>
      </c>
      <c r="AF446">
        <v>2</v>
      </c>
      <c r="AG446">
        <v>1.7</v>
      </c>
      <c r="AH446">
        <v>223</v>
      </c>
    </row>
    <row r="447" spans="1:34" hidden="1" x14ac:dyDescent="0.3">
      <c r="A447" t="s">
        <v>1750</v>
      </c>
      <c r="B447" t="s">
        <v>1751</v>
      </c>
      <c r="C447" s="1" t="str">
        <f t="shared" si="63"/>
        <v>21:0716</v>
      </c>
      <c r="D447" s="1" t="str">
        <f t="shared" si="70"/>
        <v>21:0212</v>
      </c>
      <c r="E447" t="s">
        <v>1752</v>
      </c>
      <c r="F447" t="s">
        <v>1753</v>
      </c>
      <c r="H447">
        <v>61.803302000000002</v>
      </c>
      <c r="I447">
        <v>-135.7315471</v>
      </c>
      <c r="J447" s="1" t="str">
        <f t="shared" si="71"/>
        <v>NGR bulk stream sediment</v>
      </c>
      <c r="K447" s="1" t="str">
        <f t="shared" si="72"/>
        <v>&lt;177 micron (NGR)</v>
      </c>
      <c r="L447">
        <v>23</v>
      </c>
      <c r="M447" t="s">
        <v>53</v>
      </c>
      <c r="N447">
        <v>446</v>
      </c>
      <c r="O447">
        <v>61</v>
      </c>
      <c r="P447">
        <v>16</v>
      </c>
      <c r="Q447">
        <v>8</v>
      </c>
      <c r="R447">
        <v>13</v>
      </c>
      <c r="S447">
        <v>8</v>
      </c>
      <c r="T447">
        <v>0.2</v>
      </c>
      <c r="U447">
        <v>2660</v>
      </c>
      <c r="V447">
        <v>1.91</v>
      </c>
      <c r="W447">
        <v>0.1</v>
      </c>
      <c r="X447">
        <v>4</v>
      </c>
      <c r="Y447">
        <v>1</v>
      </c>
      <c r="Z447">
        <v>46</v>
      </c>
      <c r="AA447">
        <v>0.3</v>
      </c>
      <c r="AB447">
        <v>2</v>
      </c>
      <c r="AC447">
        <v>939</v>
      </c>
      <c r="AD447">
        <v>36</v>
      </c>
      <c r="AE447">
        <v>14.6</v>
      </c>
      <c r="AF447">
        <v>2</v>
      </c>
      <c r="AG447">
        <v>1.7</v>
      </c>
      <c r="AH447">
        <v>286</v>
      </c>
    </row>
    <row r="448" spans="1:34" hidden="1" x14ac:dyDescent="0.3">
      <c r="A448" t="s">
        <v>1754</v>
      </c>
      <c r="B448" t="s">
        <v>1755</v>
      </c>
      <c r="C448" s="1" t="str">
        <f t="shared" si="63"/>
        <v>21:0716</v>
      </c>
      <c r="D448" s="1" t="str">
        <f t="shared" si="70"/>
        <v>21:0212</v>
      </c>
      <c r="E448" t="s">
        <v>1756</v>
      </c>
      <c r="F448" t="s">
        <v>1757</v>
      </c>
      <c r="H448">
        <v>61.828993400000002</v>
      </c>
      <c r="I448">
        <v>-135.75158010000001</v>
      </c>
      <c r="J448" s="1" t="str">
        <f t="shared" si="71"/>
        <v>NGR bulk stream sediment</v>
      </c>
      <c r="K448" s="1" t="str">
        <f t="shared" si="72"/>
        <v>&lt;177 micron (NGR)</v>
      </c>
      <c r="L448">
        <v>23</v>
      </c>
      <c r="M448" t="s">
        <v>58</v>
      </c>
      <c r="N448">
        <v>447</v>
      </c>
      <c r="O448">
        <v>43</v>
      </c>
      <c r="P448">
        <v>14</v>
      </c>
      <c r="Q448">
        <v>1</v>
      </c>
      <c r="R448">
        <v>7</v>
      </c>
      <c r="S448">
        <v>6</v>
      </c>
      <c r="T448">
        <v>0.1</v>
      </c>
      <c r="U448">
        <v>61</v>
      </c>
      <c r="V448">
        <v>0.87</v>
      </c>
      <c r="W448">
        <v>0.4</v>
      </c>
      <c r="X448">
        <v>0.5</v>
      </c>
      <c r="Y448">
        <v>1</v>
      </c>
      <c r="Z448">
        <v>20</v>
      </c>
      <c r="AA448">
        <v>0.2</v>
      </c>
      <c r="AB448">
        <v>0.5</v>
      </c>
      <c r="AC448">
        <v>793</v>
      </c>
      <c r="AD448">
        <v>28</v>
      </c>
      <c r="AE448">
        <v>12.2</v>
      </c>
      <c r="AF448">
        <v>2</v>
      </c>
      <c r="AG448">
        <v>2.2000000000000002</v>
      </c>
      <c r="AH448">
        <v>369</v>
      </c>
    </row>
    <row r="449" spans="1:34" hidden="1" x14ac:dyDescent="0.3">
      <c r="A449" t="s">
        <v>1758</v>
      </c>
      <c r="B449" t="s">
        <v>1759</v>
      </c>
      <c r="C449" s="1" t="str">
        <f t="shared" si="63"/>
        <v>21:0716</v>
      </c>
      <c r="D449" s="1" t="str">
        <f t="shared" si="70"/>
        <v>21:0212</v>
      </c>
      <c r="E449" t="s">
        <v>1760</v>
      </c>
      <c r="F449" t="s">
        <v>1761</v>
      </c>
      <c r="H449">
        <v>61.827974500000003</v>
      </c>
      <c r="I449">
        <v>-135.70071870000001</v>
      </c>
      <c r="J449" s="1" t="str">
        <f t="shared" si="71"/>
        <v>NGR bulk stream sediment</v>
      </c>
      <c r="K449" s="1" t="str">
        <f t="shared" si="72"/>
        <v>&lt;177 micron (NGR)</v>
      </c>
      <c r="L449">
        <v>23</v>
      </c>
      <c r="M449" t="s">
        <v>63</v>
      </c>
      <c r="N449">
        <v>448</v>
      </c>
      <c r="O449">
        <v>34</v>
      </c>
      <c r="P449">
        <v>34</v>
      </c>
      <c r="Q449">
        <v>5</v>
      </c>
      <c r="R449">
        <v>7</v>
      </c>
      <c r="S449">
        <v>4</v>
      </c>
      <c r="T449">
        <v>0.1</v>
      </c>
      <c r="U449">
        <v>109</v>
      </c>
      <c r="V449">
        <v>0.57999999999999996</v>
      </c>
      <c r="W449">
        <v>0.3</v>
      </c>
      <c r="X449">
        <v>0.5</v>
      </c>
      <c r="Y449">
        <v>5</v>
      </c>
      <c r="Z449">
        <v>19</v>
      </c>
      <c r="AA449">
        <v>0.2</v>
      </c>
      <c r="AB449">
        <v>1</v>
      </c>
      <c r="AC449">
        <v>184</v>
      </c>
      <c r="AD449">
        <v>48</v>
      </c>
      <c r="AE449">
        <v>75.599999999999994</v>
      </c>
      <c r="AF449">
        <v>2</v>
      </c>
      <c r="AG449">
        <v>1</v>
      </c>
      <c r="AH449">
        <v>112</v>
      </c>
    </row>
    <row r="450" spans="1:34" hidden="1" x14ac:dyDescent="0.3">
      <c r="A450" t="s">
        <v>1762</v>
      </c>
      <c r="B450" t="s">
        <v>1763</v>
      </c>
      <c r="C450" s="1" t="str">
        <f t="shared" ref="C450:C513" si="73">HYPERLINK("https://geochem.nrcan.gc.ca/cdogs/content/bdl/bdl210716_e.htm", "21:0716")</f>
        <v>21:0716</v>
      </c>
      <c r="D450" s="1" t="str">
        <f t="shared" si="70"/>
        <v>21:0212</v>
      </c>
      <c r="E450" t="s">
        <v>1764</v>
      </c>
      <c r="F450" t="s">
        <v>1765</v>
      </c>
      <c r="H450">
        <v>61.857882400000001</v>
      </c>
      <c r="I450">
        <v>-135.6684947</v>
      </c>
      <c r="J450" s="1" t="str">
        <f t="shared" si="71"/>
        <v>NGR bulk stream sediment</v>
      </c>
      <c r="K450" s="1" t="str">
        <f t="shared" si="72"/>
        <v>&lt;177 micron (NGR)</v>
      </c>
      <c r="L450">
        <v>23</v>
      </c>
      <c r="M450" t="s">
        <v>76</v>
      </c>
      <c r="N450">
        <v>449</v>
      </c>
      <c r="O450">
        <v>94</v>
      </c>
      <c r="P450">
        <v>31</v>
      </c>
      <c r="Q450">
        <v>12</v>
      </c>
      <c r="R450">
        <v>25</v>
      </c>
      <c r="S450">
        <v>12</v>
      </c>
      <c r="T450">
        <v>0.1</v>
      </c>
      <c r="U450">
        <v>434</v>
      </c>
      <c r="V450">
        <v>2.4500000000000002</v>
      </c>
      <c r="W450">
        <v>0.1</v>
      </c>
      <c r="X450">
        <v>7</v>
      </c>
      <c r="Y450">
        <v>5</v>
      </c>
      <c r="Z450">
        <v>47</v>
      </c>
      <c r="AA450">
        <v>0.9</v>
      </c>
      <c r="AB450">
        <v>3</v>
      </c>
      <c r="AC450">
        <v>1090</v>
      </c>
      <c r="AD450">
        <v>32</v>
      </c>
      <c r="AE450">
        <v>4.5999999999999996</v>
      </c>
      <c r="AF450">
        <v>2</v>
      </c>
      <c r="AG450">
        <v>2.8</v>
      </c>
      <c r="AH450">
        <v>511</v>
      </c>
    </row>
    <row r="451" spans="1:34" hidden="1" x14ac:dyDescent="0.3">
      <c r="A451" t="s">
        <v>1766</v>
      </c>
      <c r="B451" t="s">
        <v>1767</v>
      </c>
      <c r="C451" s="1" t="str">
        <f t="shared" si="73"/>
        <v>21:0716</v>
      </c>
      <c r="D451" s="1" t="str">
        <f t="shared" si="70"/>
        <v>21:0212</v>
      </c>
      <c r="E451" t="s">
        <v>1768</v>
      </c>
      <c r="F451" t="s">
        <v>1769</v>
      </c>
      <c r="H451">
        <v>61.870826999999998</v>
      </c>
      <c r="I451">
        <v>-135.70590519999999</v>
      </c>
      <c r="J451" s="1" t="str">
        <f t="shared" si="71"/>
        <v>NGR bulk stream sediment</v>
      </c>
      <c r="K451" s="1" t="str">
        <f t="shared" si="72"/>
        <v>&lt;177 micron (NGR)</v>
      </c>
      <c r="L451">
        <v>23</v>
      </c>
      <c r="M451" t="s">
        <v>81</v>
      </c>
      <c r="N451">
        <v>450</v>
      </c>
      <c r="O451">
        <v>99</v>
      </c>
      <c r="P451">
        <v>22</v>
      </c>
      <c r="Q451">
        <v>10</v>
      </c>
      <c r="R451">
        <v>15</v>
      </c>
      <c r="S451">
        <v>10</v>
      </c>
      <c r="T451">
        <v>0.1</v>
      </c>
      <c r="U451">
        <v>611</v>
      </c>
      <c r="V451">
        <v>1.94</v>
      </c>
      <c r="W451">
        <v>0.4</v>
      </c>
      <c r="X451">
        <v>7</v>
      </c>
      <c r="Y451">
        <v>1</v>
      </c>
      <c r="Z451">
        <v>40</v>
      </c>
      <c r="AA451">
        <v>0.6</v>
      </c>
      <c r="AB451">
        <v>3</v>
      </c>
      <c r="AC451">
        <v>891</v>
      </c>
      <c r="AD451">
        <v>32</v>
      </c>
      <c r="AE451">
        <v>12.8</v>
      </c>
      <c r="AF451">
        <v>2</v>
      </c>
      <c r="AG451">
        <v>2.2000000000000002</v>
      </c>
      <c r="AH451">
        <v>292</v>
      </c>
    </row>
    <row r="452" spans="1:34" hidden="1" x14ac:dyDescent="0.3">
      <c r="A452" t="s">
        <v>1770</v>
      </c>
      <c r="B452" t="s">
        <v>1771</v>
      </c>
      <c r="C452" s="1" t="str">
        <f t="shared" si="73"/>
        <v>21:0716</v>
      </c>
      <c r="D452" s="1" t="str">
        <f t="shared" si="70"/>
        <v>21:0212</v>
      </c>
      <c r="E452" t="s">
        <v>1772</v>
      </c>
      <c r="F452" t="s">
        <v>1773</v>
      </c>
      <c r="H452">
        <v>61.880172899999998</v>
      </c>
      <c r="I452">
        <v>-135.73464630000001</v>
      </c>
      <c r="J452" s="1" t="str">
        <f t="shared" si="71"/>
        <v>NGR bulk stream sediment</v>
      </c>
      <c r="K452" s="1" t="str">
        <f t="shared" si="72"/>
        <v>&lt;177 micron (NGR)</v>
      </c>
      <c r="L452">
        <v>23</v>
      </c>
      <c r="M452" t="s">
        <v>86</v>
      </c>
      <c r="N452">
        <v>451</v>
      </c>
      <c r="O452">
        <v>118</v>
      </c>
      <c r="P452">
        <v>28</v>
      </c>
      <c r="Q452">
        <v>11</v>
      </c>
      <c r="R452">
        <v>25</v>
      </c>
      <c r="S452">
        <v>10</v>
      </c>
      <c r="T452">
        <v>0.1</v>
      </c>
      <c r="U452">
        <v>326</v>
      </c>
      <c r="V452">
        <v>2.14</v>
      </c>
      <c r="W452">
        <v>0.4</v>
      </c>
      <c r="X452">
        <v>6</v>
      </c>
      <c r="Y452">
        <v>6</v>
      </c>
      <c r="Z452">
        <v>37</v>
      </c>
      <c r="AA452">
        <v>1.1000000000000001</v>
      </c>
      <c r="AB452">
        <v>3</v>
      </c>
      <c r="AC452">
        <v>974</v>
      </c>
      <c r="AD452">
        <v>32</v>
      </c>
      <c r="AE452">
        <v>7.2</v>
      </c>
      <c r="AF452">
        <v>2</v>
      </c>
      <c r="AG452">
        <v>2.7</v>
      </c>
      <c r="AH452">
        <v>375</v>
      </c>
    </row>
    <row r="453" spans="1:34" hidden="1" x14ac:dyDescent="0.3">
      <c r="A453" t="s">
        <v>1774</v>
      </c>
      <c r="B453" t="s">
        <v>1775</v>
      </c>
      <c r="C453" s="1" t="str">
        <f t="shared" si="73"/>
        <v>21:0716</v>
      </c>
      <c r="D453" s="1" t="str">
        <f t="shared" si="70"/>
        <v>21:0212</v>
      </c>
      <c r="E453" t="s">
        <v>1776</v>
      </c>
      <c r="F453" t="s">
        <v>1777</v>
      </c>
      <c r="H453">
        <v>61.889061300000002</v>
      </c>
      <c r="I453">
        <v>-135.7111027</v>
      </c>
      <c r="J453" s="1" t="str">
        <f t="shared" si="71"/>
        <v>NGR bulk stream sediment</v>
      </c>
      <c r="K453" s="1" t="str">
        <f t="shared" si="72"/>
        <v>&lt;177 micron (NGR)</v>
      </c>
      <c r="L453">
        <v>23</v>
      </c>
      <c r="M453" t="s">
        <v>91</v>
      </c>
      <c r="N453">
        <v>452</v>
      </c>
      <c r="O453">
        <v>25</v>
      </c>
      <c r="P453">
        <v>18</v>
      </c>
      <c r="Q453">
        <v>7</v>
      </c>
      <c r="R453">
        <v>11</v>
      </c>
      <c r="S453">
        <v>7</v>
      </c>
      <c r="T453">
        <v>0.1</v>
      </c>
      <c r="U453">
        <v>162</v>
      </c>
      <c r="V453">
        <v>1.44</v>
      </c>
      <c r="W453">
        <v>0.1</v>
      </c>
      <c r="X453">
        <v>4</v>
      </c>
      <c r="Y453">
        <v>1</v>
      </c>
      <c r="Z453">
        <v>22</v>
      </c>
      <c r="AA453">
        <v>0.3</v>
      </c>
      <c r="AB453">
        <v>0.5</v>
      </c>
      <c r="AC453">
        <v>774</v>
      </c>
      <c r="AD453">
        <v>14</v>
      </c>
      <c r="AE453">
        <v>6.6</v>
      </c>
      <c r="AF453">
        <v>2</v>
      </c>
      <c r="AG453">
        <v>1.8</v>
      </c>
      <c r="AH453">
        <v>300</v>
      </c>
    </row>
    <row r="454" spans="1:34" hidden="1" x14ac:dyDescent="0.3">
      <c r="A454" t="s">
        <v>1778</v>
      </c>
      <c r="B454" t="s">
        <v>1779</v>
      </c>
      <c r="C454" s="1" t="str">
        <f t="shared" si="73"/>
        <v>21:0716</v>
      </c>
      <c r="D454" s="1" t="str">
        <f t="shared" si="70"/>
        <v>21:0212</v>
      </c>
      <c r="E454" t="s">
        <v>1780</v>
      </c>
      <c r="F454" t="s">
        <v>1781</v>
      </c>
      <c r="H454">
        <v>61.929750200000001</v>
      </c>
      <c r="I454">
        <v>-135.73784739999999</v>
      </c>
      <c r="J454" s="1" t="str">
        <f t="shared" si="71"/>
        <v>NGR bulk stream sediment</v>
      </c>
      <c r="K454" s="1" t="str">
        <f t="shared" si="72"/>
        <v>&lt;177 micron (NGR)</v>
      </c>
      <c r="L454">
        <v>23</v>
      </c>
      <c r="M454" t="s">
        <v>96</v>
      </c>
      <c r="N454">
        <v>453</v>
      </c>
      <c r="O454">
        <v>42</v>
      </c>
      <c r="P454">
        <v>16</v>
      </c>
      <c r="Q454">
        <v>7</v>
      </c>
      <c r="R454">
        <v>14</v>
      </c>
      <c r="S454">
        <v>9</v>
      </c>
      <c r="T454">
        <v>0.1</v>
      </c>
      <c r="U454">
        <v>986</v>
      </c>
      <c r="V454">
        <v>1.7</v>
      </c>
      <c r="W454">
        <v>0.1</v>
      </c>
      <c r="X454">
        <v>5</v>
      </c>
      <c r="Y454">
        <v>1</v>
      </c>
      <c r="Z454">
        <v>39</v>
      </c>
      <c r="AA454">
        <v>0.4</v>
      </c>
      <c r="AB454">
        <v>2</v>
      </c>
      <c r="AC454">
        <v>689</v>
      </c>
      <c r="AD454">
        <v>28</v>
      </c>
      <c r="AE454">
        <v>13</v>
      </c>
      <c r="AF454">
        <v>2</v>
      </c>
      <c r="AG454">
        <v>2.4</v>
      </c>
      <c r="AH454">
        <v>235</v>
      </c>
    </row>
    <row r="455" spans="1:34" hidden="1" x14ac:dyDescent="0.3">
      <c r="A455" t="s">
        <v>1782</v>
      </c>
      <c r="B455" t="s">
        <v>1783</v>
      </c>
      <c r="C455" s="1" t="str">
        <f t="shared" si="73"/>
        <v>21:0716</v>
      </c>
      <c r="D455" s="1" t="str">
        <f t="shared" si="70"/>
        <v>21:0212</v>
      </c>
      <c r="E455" t="s">
        <v>1784</v>
      </c>
      <c r="F455" t="s">
        <v>1785</v>
      </c>
      <c r="H455">
        <v>61.916360599999997</v>
      </c>
      <c r="I455">
        <v>-135.23865760000001</v>
      </c>
      <c r="J455" s="1" t="str">
        <f t="shared" si="71"/>
        <v>NGR bulk stream sediment</v>
      </c>
      <c r="K455" s="1" t="str">
        <f t="shared" si="72"/>
        <v>&lt;177 micron (NGR)</v>
      </c>
      <c r="L455">
        <v>23</v>
      </c>
      <c r="M455" t="s">
        <v>101</v>
      </c>
      <c r="N455">
        <v>454</v>
      </c>
      <c r="O455">
        <v>54</v>
      </c>
      <c r="P455">
        <v>25</v>
      </c>
      <c r="Q455">
        <v>8</v>
      </c>
      <c r="R455">
        <v>17</v>
      </c>
      <c r="S455">
        <v>11</v>
      </c>
      <c r="T455">
        <v>0.1</v>
      </c>
      <c r="U455">
        <v>520</v>
      </c>
      <c r="V455">
        <v>2.7</v>
      </c>
      <c r="W455">
        <v>0.1</v>
      </c>
      <c r="X455">
        <v>3</v>
      </c>
      <c r="Y455">
        <v>1</v>
      </c>
      <c r="Z455">
        <v>102</v>
      </c>
      <c r="AA455">
        <v>0.5</v>
      </c>
      <c r="AB455">
        <v>0.5</v>
      </c>
      <c r="AC455">
        <v>694</v>
      </c>
      <c r="AD455">
        <v>95</v>
      </c>
      <c r="AE455">
        <v>11</v>
      </c>
      <c r="AF455">
        <v>2</v>
      </c>
      <c r="AG455">
        <v>1.7</v>
      </c>
      <c r="AH455">
        <v>244</v>
      </c>
    </row>
    <row r="456" spans="1:34" hidden="1" x14ac:dyDescent="0.3">
      <c r="A456" t="s">
        <v>1786</v>
      </c>
      <c r="B456" t="s">
        <v>1787</v>
      </c>
      <c r="C456" s="1" t="str">
        <f t="shared" si="73"/>
        <v>21:0716</v>
      </c>
      <c r="D456" s="1" t="str">
        <f t="shared" si="70"/>
        <v>21:0212</v>
      </c>
      <c r="E456" t="s">
        <v>1788</v>
      </c>
      <c r="F456" t="s">
        <v>1789</v>
      </c>
      <c r="H456">
        <v>61.894848000000003</v>
      </c>
      <c r="I456">
        <v>-135.23005929999999</v>
      </c>
      <c r="J456" s="1" t="str">
        <f t="shared" si="71"/>
        <v>NGR bulk stream sediment</v>
      </c>
      <c r="K456" s="1" t="str">
        <f t="shared" si="72"/>
        <v>&lt;177 micron (NGR)</v>
      </c>
      <c r="L456">
        <v>23</v>
      </c>
      <c r="M456" t="s">
        <v>106</v>
      </c>
      <c r="N456">
        <v>455</v>
      </c>
      <c r="O456">
        <v>60</v>
      </c>
      <c r="P456">
        <v>33</v>
      </c>
      <c r="Q456">
        <v>6</v>
      </c>
      <c r="R456">
        <v>14</v>
      </c>
      <c r="S456">
        <v>9</v>
      </c>
      <c r="T456">
        <v>0.1</v>
      </c>
      <c r="U456">
        <v>498</v>
      </c>
      <c r="V456">
        <v>2.36</v>
      </c>
      <c r="W456">
        <v>0.1</v>
      </c>
      <c r="X456">
        <v>4</v>
      </c>
      <c r="Y456">
        <v>1</v>
      </c>
      <c r="Z456">
        <v>68</v>
      </c>
      <c r="AA456">
        <v>0.3</v>
      </c>
      <c r="AB456">
        <v>4</v>
      </c>
      <c r="AC456">
        <v>742</v>
      </c>
      <c r="AD456">
        <v>71</v>
      </c>
      <c r="AE456">
        <v>14.2</v>
      </c>
      <c r="AF456">
        <v>2</v>
      </c>
      <c r="AG456">
        <v>1.4</v>
      </c>
      <c r="AH456">
        <v>239</v>
      </c>
    </row>
    <row r="457" spans="1:34" hidden="1" x14ac:dyDescent="0.3">
      <c r="A457" t="s">
        <v>1790</v>
      </c>
      <c r="B457" t="s">
        <v>1791</v>
      </c>
      <c r="C457" s="1" t="str">
        <f t="shared" si="73"/>
        <v>21:0716</v>
      </c>
      <c r="D457" s="1" t="str">
        <f t="shared" si="70"/>
        <v>21:0212</v>
      </c>
      <c r="E457" t="s">
        <v>1792</v>
      </c>
      <c r="F457" t="s">
        <v>1793</v>
      </c>
      <c r="H457">
        <v>61.898955399999998</v>
      </c>
      <c r="I457">
        <v>-135.23252629999999</v>
      </c>
      <c r="J457" s="1" t="str">
        <f t="shared" si="71"/>
        <v>NGR bulk stream sediment</v>
      </c>
      <c r="K457" s="1" t="str">
        <f t="shared" si="72"/>
        <v>&lt;177 micron (NGR)</v>
      </c>
      <c r="L457">
        <v>23</v>
      </c>
      <c r="M457" t="s">
        <v>111</v>
      </c>
      <c r="N457">
        <v>456</v>
      </c>
      <c r="O457">
        <v>49</v>
      </c>
      <c r="P457">
        <v>19</v>
      </c>
      <c r="Q457">
        <v>7</v>
      </c>
      <c r="R457">
        <v>16</v>
      </c>
      <c r="S457">
        <v>11</v>
      </c>
      <c r="T457">
        <v>0.1</v>
      </c>
      <c r="U457">
        <v>308</v>
      </c>
      <c r="V457">
        <v>2.4900000000000002</v>
      </c>
      <c r="W457">
        <v>0.1</v>
      </c>
      <c r="X457">
        <v>4</v>
      </c>
      <c r="Y457">
        <v>1</v>
      </c>
      <c r="Z457">
        <v>72</v>
      </c>
      <c r="AA457">
        <v>0.4</v>
      </c>
      <c r="AB457">
        <v>1</v>
      </c>
      <c r="AC457">
        <v>680</v>
      </c>
      <c r="AD457">
        <v>32</v>
      </c>
      <c r="AE457">
        <v>4.5999999999999996</v>
      </c>
      <c r="AF457">
        <v>2</v>
      </c>
      <c r="AG457">
        <v>1.8</v>
      </c>
      <c r="AH457">
        <v>220</v>
      </c>
    </row>
    <row r="458" spans="1:34" hidden="1" x14ac:dyDescent="0.3">
      <c r="A458" t="s">
        <v>1794</v>
      </c>
      <c r="B458" t="s">
        <v>1795</v>
      </c>
      <c r="C458" s="1" t="str">
        <f t="shared" si="73"/>
        <v>21:0716</v>
      </c>
      <c r="D458" s="1" t="str">
        <f t="shared" si="70"/>
        <v>21:0212</v>
      </c>
      <c r="E458" t="s">
        <v>1796</v>
      </c>
      <c r="F458" t="s">
        <v>1797</v>
      </c>
      <c r="H458">
        <v>61.900761199999998</v>
      </c>
      <c r="I458">
        <v>-135.19697239999999</v>
      </c>
      <c r="J458" s="1" t="str">
        <f t="shared" si="71"/>
        <v>NGR bulk stream sediment</v>
      </c>
      <c r="K458" s="1" t="str">
        <f t="shared" si="72"/>
        <v>&lt;177 micron (NGR)</v>
      </c>
      <c r="L458">
        <v>23</v>
      </c>
      <c r="M458" t="s">
        <v>116</v>
      </c>
      <c r="N458">
        <v>457</v>
      </c>
      <c r="O458">
        <v>66</v>
      </c>
      <c r="P458">
        <v>40</v>
      </c>
      <c r="Q458">
        <v>8</v>
      </c>
      <c r="R458">
        <v>17</v>
      </c>
      <c r="S458">
        <v>14</v>
      </c>
      <c r="T458">
        <v>0.1</v>
      </c>
      <c r="U458">
        <v>1049</v>
      </c>
      <c r="V458">
        <v>3.04</v>
      </c>
      <c r="W458">
        <v>0.1</v>
      </c>
      <c r="X458">
        <v>7</v>
      </c>
      <c r="Y458">
        <v>1</v>
      </c>
      <c r="Z458">
        <v>97</v>
      </c>
      <c r="AA458">
        <v>0.5</v>
      </c>
      <c r="AB458">
        <v>1</v>
      </c>
      <c r="AC458">
        <v>678</v>
      </c>
      <c r="AD458">
        <v>79</v>
      </c>
      <c r="AE458">
        <v>13.1</v>
      </c>
      <c r="AF458">
        <v>2</v>
      </c>
      <c r="AG458">
        <v>1.1000000000000001</v>
      </c>
      <c r="AH458">
        <v>230</v>
      </c>
    </row>
    <row r="459" spans="1:34" hidden="1" x14ac:dyDescent="0.3">
      <c r="A459" t="s">
        <v>1798</v>
      </c>
      <c r="B459" t="s">
        <v>1799</v>
      </c>
      <c r="C459" s="1" t="str">
        <f t="shared" si="73"/>
        <v>21:0716</v>
      </c>
      <c r="D459" s="1" t="str">
        <f t="shared" si="70"/>
        <v>21:0212</v>
      </c>
      <c r="E459" t="s">
        <v>1800</v>
      </c>
      <c r="F459" t="s">
        <v>1801</v>
      </c>
      <c r="H459">
        <v>61.898357099999998</v>
      </c>
      <c r="I459">
        <v>-135.20799349999999</v>
      </c>
      <c r="J459" s="1" t="str">
        <f t="shared" si="71"/>
        <v>NGR bulk stream sediment</v>
      </c>
      <c r="K459" s="1" t="str">
        <f t="shared" si="72"/>
        <v>&lt;177 micron (NGR)</v>
      </c>
      <c r="L459">
        <v>23</v>
      </c>
      <c r="M459" t="s">
        <v>126</v>
      </c>
      <c r="N459">
        <v>458</v>
      </c>
      <c r="O459">
        <v>55</v>
      </c>
      <c r="P459">
        <v>29</v>
      </c>
      <c r="Q459">
        <v>7</v>
      </c>
      <c r="R459">
        <v>17</v>
      </c>
      <c r="S459">
        <v>10</v>
      </c>
      <c r="T459">
        <v>0.1</v>
      </c>
      <c r="U459">
        <v>454</v>
      </c>
      <c r="V459">
        <v>2.23</v>
      </c>
      <c r="W459">
        <v>0.1</v>
      </c>
      <c r="X459">
        <v>4</v>
      </c>
      <c r="Y459">
        <v>1</v>
      </c>
      <c r="Z459">
        <v>62</v>
      </c>
      <c r="AA459">
        <v>0.4</v>
      </c>
      <c r="AB459">
        <v>1</v>
      </c>
      <c r="AC459">
        <v>750</v>
      </c>
      <c r="AD459">
        <v>51</v>
      </c>
      <c r="AE459">
        <v>11</v>
      </c>
      <c r="AF459">
        <v>2</v>
      </c>
      <c r="AG459">
        <v>1.6</v>
      </c>
      <c r="AH459">
        <v>231</v>
      </c>
    </row>
    <row r="460" spans="1:34" hidden="1" x14ac:dyDescent="0.3">
      <c r="A460" t="s">
        <v>1802</v>
      </c>
      <c r="B460" t="s">
        <v>1803</v>
      </c>
      <c r="C460" s="1" t="str">
        <f t="shared" si="73"/>
        <v>21:0716</v>
      </c>
      <c r="D460" s="1" t="str">
        <f t="shared" si="70"/>
        <v>21:0212</v>
      </c>
      <c r="E460" t="s">
        <v>1804</v>
      </c>
      <c r="F460" t="s">
        <v>1805</v>
      </c>
      <c r="H460">
        <v>61.883277900000003</v>
      </c>
      <c r="I460">
        <v>-135.14253909999999</v>
      </c>
      <c r="J460" s="1" t="str">
        <f t="shared" si="71"/>
        <v>NGR bulk stream sediment</v>
      </c>
      <c r="K460" s="1" t="str">
        <f t="shared" si="72"/>
        <v>&lt;177 micron (NGR)</v>
      </c>
      <c r="L460">
        <v>23</v>
      </c>
      <c r="M460" t="s">
        <v>131</v>
      </c>
      <c r="N460">
        <v>459</v>
      </c>
      <c r="O460">
        <v>55</v>
      </c>
      <c r="P460">
        <v>37</v>
      </c>
      <c r="Q460">
        <v>7</v>
      </c>
      <c r="R460">
        <v>17</v>
      </c>
      <c r="S460">
        <v>12</v>
      </c>
      <c r="T460">
        <v>0.1</v>
      </c>
      <c r="U460">
        <v>367</v>
      </c>
      <c r="V460">
        <v>2.57</v>
      </c>
      <c r="W460">
        <v>0.1</v>
      </c>
      <c r="X460">
        <v>4</v>
      </c>
      <c r="Y460">
        <v>1</v>
      </c>
      <c r="Z460">
        <v>70</v>
      </c>
      <c r="AA460">
        <v>0.4</v>
      </c>
      <c r="AB460">
        <v>2</v>
      </c>
      <c r="AC460">
        <v>800</v>
      </c>
      <c r="AD460">
        <v>103</v>
      </c>
      <c r="AE460">
        <v>6.6</v>
      </c>
      <c r="AF460">
        <v>2</v>
      </c>
      <c r="AG460">
        <v>1.5</v>
      </c>
      <c r="AH460">
        <v>245</v>
      </c>
    </row>
    <row r="461" spans="1:34" hidden="1" x14ac:dyDescent="0.3">
      <c r="A461" t="s">
        <v>1806</v>
      </c>
      <c r="B461" t="s">
        <v>1807</v>
      </c>
      <c r="C461" s="1" t="str">
        <f t="shared" si="73"/>
        <v>21:0716</v>
      </c>
      <c r="D461" s="1" t="str">
        <f>HYPERLINK("https://geochem.nrcan.gc.ca/cdogs/content/svy/svy_e.htm", "")</f>
        <v/>
      </c>
      <c r="G461" s="1" t="str">
        <f>HYPERLINK("https://geochem.nrcan.gc.ca/cdogs/content/cr_/cr_00083_e.htm", "83")</f>
        <v>83</v>
      </c>
      <c r="J461" t="s">
        <v>119</v>
      </c>
      <c r="K461" t="s">
        <v>120</v>
      </c>
      <c r="L461">
        <v>23</v>
      </c>
      <c r="M461" t="s">
        <v>121</v>
      </c>
      <c r="N461">
        <v>460</v>
      </c>
      <c r="O461">
        <v>68</v>
      </c>
      <c r="P461">
        <v>26</v>
      </c>
      <c r="Q461">
        <v>19</v>
      </c>
      <c r="R461">
        <v>19</v>
      </c>
      <c r="S461">
        <v>13</v>
      </c>
      <c r="T461">
        <v>0.2</v>
      </c>
      <c r="U461">
        <v>369</v>
      </c>
      <c r="V461">
        <v>2.4</v>
      </c>
      <c r="W461">
        <v>0.1</v>
      </c>
      <c r="X461">
        <v>8</v>
      </c>
      <c r="Y461">
        <v>1</v>
      </c>
      <c r="Z461">
        <v>34</v>
      </c>
      <c r="AA461">
        <v>0.4</v>
      </c>
      <c r="AB461">
        <v>3</v>
      </c>
      <c r="AC461">
        <v>1250</v>
      </c>
      <c r="AD461">
        <v>32</v>
      </c>
      <c r="AE461">
        <v>3.6</v>
      </c>
      <c r="AF461">
        <v>2</v>
      </c>
      <c r="AG461">
        <v>3.6</v>
      </c>
      <c r="AH461">
        <v>350</v>
      </c>
    </row>
    <row r="462" spans="1:34" hidden="1" x14ac:dyDescent="0.3">
      <c r="A462" t="s">
        <v>1808</v>
      </c>
      <c r="B462" t="s">
        <v>1809</v>
      </c>
      <c r="C462" s="1" t="str">
        <f t="shared" si="73"/>
        <v>21:0716</v>
      </c>
      <c r="D462" s="1" t="str">
        <f t="shared" ref="D462:D470" si="74">HYPERLINK("https://geochem.nrcan.gc.ca/cdogs/content/svy/svy210212_e.htm", "21:0212")</f>
        <v>21:0212</v>
      </c>
      <c r="E462" t="s">
        <v>1810</v>
      </c>
      <c r="F462" t="s">
        <v>1811</v>
      </c>
      <c r="H462">
        <v>61.828708599999999</v>
      </c>
      <c r="I462">
        <v>-135.14824340000001</v>
      </c>
      <c r="J462" s="1" t="str">
        <f t="shared" ref="J462:J470" si="75">HYPERLINK("https://geochem.nrcan.gc.ca/cdogs/content/kwd/kwd020030_e.htm", "NGR bulk stream sediment")</f>
        <v>NGR bulk stream sediment</v>
      </c>
      <c r="K462" s="1" t="str">
        <f t="shared" ref="K462:K470" si="76">HYPERLINK("https://geochem.nrcan.gc.ca/cdogs/content/kwd/kwd080006_e.htm", "&lt;177 micron (NGR)")</f>
        <v>&lt;177 micron (NGR)</v>
      </c>
      <c r="L462">
        <v>24</v>
      </c>
      <c r="M462" t="s">
        <v>38</v>
      </c>
      <c r="N462">
        <v>461</v>
      </c>
      <c r="O462">
        <v>61</v>
      </c>
      <c r="P462">
        <v>44</v>
      </c>
      <c r="Q462">
        <v>8</v>
      </c>
      <c r="R462">
        <v>17</v>
      </c>
      <c r="S462">
        <v>13</v>
      </c>
      <c r="T462">
        <v>0.1</v>
      </c>
      <c r="U462">
        <v>450</v>
      </c>
      <c r="V462">
        <v>2.58</v>
      </c>
      <c r="W462">
        <v>0.1</v>
      </c>
      <c r="X462">
        <v>5</v>
      </c>
      <c r="Y462">
        <v>1</v>
      </c>
      <c r="Z462">
        <v>70</v>
      </c>
      <c r="AA462">
        <v>0.4</v>
      </c>
      <c r="AB462">
        <v>3</v>
      </c>
      <c r="AC462">
        <v>816</v>
      </c>
      <c r="AD462">
        <v>71</v>
      </c>
      <c r="AE462">
        <v>15.7</v>
      </c>
      <c r="AF462">
        <v>2</v>
      </c>
      <c r="AG462">
        <v>1.8</v>
      </c>
      <c r="AH462">
        <v>239</v>
      </c>
    </row>
    <row r="463" spans="1:34" hidden="1" x14ac:dyDescent="0.3">
      <c r="A463" t="s">
        <v>1812</v>
      </c>
      <c r="B463" t="s">
        <v>1813</v>
      </c>
      <c r="C463" s="1" t="str">
        <f t="shared" si="73"/>
        <v>21:0716</v>
      </c>
      <c r="D463" s="1" t="str">
        <f t="shared" si="74"/>
        <v>21:0212</v>
      </c>
      <c r="E463" t="s">
        <v>1814</v>
      </c>
      <c r="F463" t="s">
        <v>1815</v>
      </c>
      <c r="H463">
        <v>61.869009300000002</v>
      </c>
      <c r="I463">
        <v>-135.1376051</v>
      </c>
      <c r="J463" s="1" t="str">
        <f t="shared" si="75"/>
        <v>NGR bulk stream sediment</v>
      </c>
      <c r="K463" s="1" t="str">
        <f t="shared" si="76"/>
        <v>&lt;177 micron (NGR)</v>
      </c>
      <c r="L463">
        <v>24</v>
      </c>
      <c r="M463" t="s">
        <v>43</v>
      </c>
      <c r="N463">
        <v>462</v>
      </c>
      <c r="O463">
        <v>60</v>
      </c>
      <c r="P463">
        <v>41</v>
      </c>
      <c r="Q463">
        <v>9</v>
      </c>
      <c r="R463">
        <v>27</v>
      </c>
      <c r="S463">
        <v>13</v>
      </c>
      <c r="T463">
        <v>0.2</v>
      </c>
      <c r="U463">
        <v>628</v>
      </c>
      <c r="V463">
        <v>2.6</v>
      </c>
      <c r="W463">
        <v>0.1</v>
      </c>
      <c r="X463">
        <v>7</v>
      </c>
      <c r="Y463">
        <v>1</v>
      </c>
      <c r="Z463">
        <v>64</v>
      </c>
      <c r="AA463">
        <v>0.7</v>
      </c>
      <c r="AB463">
        <v>2</v>
      </c>
      <c r="AC463">
        <v>806</v>
      </c>
      <c r="AD463">
        <v>123</v>
      </c>
      <c r="AE463">
        <v>11.2</v>
      </c>
      <c r="AF463">
        <v>2</v>
      </c>
      <c r="AG463">
        <v>1.7</v>
      </c>
      <c r="AH463">
        <v>231</v>
      </c>
    </row>
    <row r="464" spans="1:34" hidden="1" x14ac:dyDescent="0.3">
      <c r="A464" t="s">
        <v>1816</v>
      </c>
      <c r="B464" t="s">
        <v>1817</v>
      </c>
      <c r="C464" s="1" t="str">
        <f t="shared" si="73"/>
        <v>21:0716</v>
      </c>
      <c r="D464" s="1" t="str">
        <f t="shared" si="74"/>
        <v>21:0212</v>
      </c>
      <c r="E464" t="s">
        <v>1818</v>
      </c>
      <c r="F464" t="s">
        <v>1819</v>
      </c>
      <c r="H464">
        <v>61.848848199999999</v>
      </c>
      <c r="I464">
        <v>-135.07789690000001</v>
      </c>
      <c r="J464" s="1" t="str">
        <f t="shared" si="75"/>
        <v>NGR bulk stream sediment</v>
      </c>
      <c r="K464" s="1" t="str">
        <f t="shared" si="76"/>
        <v>&lt;177 micron (NGR)</v>
      </c>
      <c r="L464">
        <v>24</v>
      </c>
      <c r="M464" t="s">
        <v>48</v>
      </c>
      <c r="N464">
        <v>463</v>
      </c>
      <c r="O464">
        <v>40</v>
      </c>
      <c r="P464">
        <v>28</v>
      </c>
      <c r="Q464">
        <v>7</v>
      </c>
      <c r="R464">
        <v>18</v>
      </c>
      <c r="S464">
        <v>11</v>
      </c>
      <c r="T464">
        <v>0.1</v>
      </c>
      <c r="U464">
        <v>360</v>
      </c>
      <c r="V464">
        <v>2.35</v>
      </c>
      <c r="W464">
        <v>0.1</v>
      </c>
      <c r="X464">
        <v>4</v>
      </c>
      <c r="Y464">
        <v>1</v>
      </c>
      <c r="Z464">
        <v>62</v>
      </c>
      <c r="AA464">
        <v>0.4</v>
      </c>
      <c r="AB464">
        <v>1</v>
      </c>
      <c r="AC464">
        <v>776</v>
      </c>
      <c r="AD464">
        <v>51</v>
      </c>
      <c r="AE464">
        <v>4.8</v>
      </c>
      <c r="AF464">
        <v>2</v>
      </c>
      <c r="AG464">
        <v>1.6</v>
      </c>
      <c r="AH464">
        <v>225</v>
      </c>
    </row>
    <row r="465" spans="1:34" hidden="1" x14ac:dyDescent="0.3">
      <c r="A465" t="s">
        <v>1820</v>
      </c>
      <c r="B465" t="s">
        <v>1821</v>
      </c>
      <c r="C465" s="1" t="str">
        <f t="shared" si="73"/>
        <v>21:0716</v>
      </c>
      <c r="D465" s="1" t="str">
        <f t="shared" si="74"/>
        <v>21:0212</v>
      </c>
      <c r="E465" t="s">
        <v>1822</v>
      </c>
      <c r="F465" t="s">
        <v>1823</v>
      </c>
      <c r="H465">
        <v>61.837159800000002</v>
      </c>
      <c r="I465">
        <v>-135.1266162</v>
      </c>
      <c r="J465" s="1" t="str">
        <f t="shared" si="75"/>
        <v>NGR bulk stream sediment</v>
      </c>
      <c r="K465" s="1" t="str">
        <f t="shared" si="76"/>
        <v>&lt;177 micron (NGR)</v>
      </c>
      <c r="L465">
        <v>24</v>
      </c>
      <c r="M465" t="s">
        <v>53</v>
      </c>
      <c r="N465">
        <v>464</v>
      </c>
      <c r="O465">
        <v>45</v>
      </c>
      <c r="P465">
        <v>20</v>
      </c>
      <c r="Q465">
        <v>7</v>
      </c>
      <c r="R465">
        <v>17</v>
      </c>
      <c r="S465">
        <v>12</v>
      </c>
      <c r="T465">
        <v>0.1</v>
      </c>
      <c r="U465">
        <v>422</v>
      </c>
      <c r="V465">
        <v>2.31</v>
      </c>
      <c r="W465">
        <v>0.1</v>
      </c>
      <c r="X465">
        <v>4</v>
      </c>
      <c r="Y465">
        <v>1</v>
      </c>
      <c r="Z465">
        <v>63</v>
      </c>
      <c r="AA465">
        <v>0.4</v>
      </c>
      <c r="AB465">
        <v>2</v>
      </c>
      <c r="AC465">
        <v>876</v>
      </c>
      <c r="AD465">
        <v>40</v>
      </c>
      <c r="AE465">
        <v>3</v>
      </c>
      <c r="AF465">
        <v>2</v>
      </c>
      <c r="AG465">
        <v>1.7</v>
      </c>
      <c r="AH465">
        <v>197</v>
      </c>
    </row>
    <row r="466" spans="1:34" hidden="1" x14ac:dyDescent="0.3">
      <c r="A466" t="s">
        <v>1824</v>
      </c>
      <c r="B466" t="s">
        <v>1825</v>
      </c>
      <c r="C466" s="1" t="str">
        <f t="shared" si="73"/>
        <v>21:0716</v>
      </c>
      <c r="D466" s="1" t="str">
        <f t="shared" si="74"/>
        <v>21:0212</v>
      </c>
      <c r="E466" t="s">
        <v>1810</v>
      </c>
      <c r="F466" t="s">
        <v>1826</v>
      </c>
      <c r="H466">
        <v>61.828708599999999</v>
      </c>
      <c r="I466">
        <v>-135.14824340000001</v>
      </c>
      <c r="J466" s="1" t="str">
        <f t="shared" si="75"/>
        <v>NGR bulk stream sediment</v>
      </c>
      <c r="K466" s="1" t="str">
        <f t="shared" si="76"/>
        <v>&lt;177 micron (NGR)</v>
      </c>
      <c r="L466">
        <v>24</v>
      </c>
      <c r="M466" t="s">
        <v>71</v>
      </c>
      <c r="N466">
        <v>465</v>
      </c>
      <c r="O466">
        <v>60</v>
      </c>
      <c r="P466">
        <v>40</v>
      </c>
      <c r="Q466">
        <v>9</v>
      </c>
      <c r="R466">
        <v>17</v>
      </c>
      <c r="S466">
        <v>12</v>
      </c>
      <c r="T466">
        <v>0.1</v>
      </c>
      <c r="U466">
        <v>434</v>
      </c>
      <c r="V466">
        <v>2.54</v>
      </c>
      <c r="W466">
        <v>0.1</v>
      </c>
      <c r="X466">
        <v>5</v>
      </c>
      <c r="Y466">
        <v>1</v>
      </c>
      <c r="Z466">
        <v>76</v>
      </c>
      <c r="AA466">
        <v>0.5</v>
      </c>
      <c r="AB466">
        <v>3</v>
      </c>
      <c r="AC466">
        <v>811</v>
      </c>
      <c r="AD466">
        <v>79</v>
      </c>
      <c r="AE466">
        <v>15.6</v>
      </c>
      <c r="AF466">
        <v>2</v>
      </c>
      <c r="AG466">
        <v>1.7</v>
      </c>
      <c r="AH466">
        <v>231</v>
      </c>
    </row>
    <row r="467" spans="1:34" hidden="1" x14ac:dyDescent="0.3">
      <c r="A467" t="s">
        <v>1827</v>
      </c>
      <c r="B467" t="s">
        <v>1828</v>
      </c>
      <c r="C467" s="1" t="str">
        <f t="shared" si="73"/>
        <v>21:0716</v>
      </c>
      <c r="D467" s="1" t="str">
        <f t="shared" si="74"/>
        <v>21:0212</v>
      </c>
      <c r="E467" t="s">
        <v>1810</v>
      </c>
      <c r="F467" t="s">
        <v>1829</v>
      </c>
      <c r="H467">
        <v>61.828708599999999</v>
      </c>
      <c r="I467">
        <v>-135.14824340000001</v>
      </c>
      <c r="J467" s="1" t="str">
        <f t="shared" si="75"/>
        <v>NGR bulk stream sediment</v>
      </c>
      <c r="K467" s="1" t="str">
        <f t="shared" si="76"/>
        <v>&lt;177 micron (NGR)</v>
      </c>
      <c r="L467">
        <v>24</v>
      </c>
      <c r="M467" t="s">
        <v>67</v>
      </c>
      <c r="N467">
        <v>466</v>
      </c>
      <c r="O467">
        <v>58</v>
      </c>
      <c r="P467">
        <v>43</v>
      </c>
      <c r="Q467">
        <v>8</v>
      </c>
      <c r="R467">
        <v>16</v>
      </c>
      <c r="S467">
        <v>12</v>
      </c>
      <c r="T467">
        <v>0.1</v>
      </c>
      <c r="U467">
        <v>432</v>
      </c>
      <c r="V467">
        <v>2.4700000000000002</v>
      </c>
      <c r="W467">
        <v>0.1</v>
      </c>
      <c r="X467">
        <v>5</v>
      </c>
      <c r="Y467">
        <v>1</v>
      </c>
      <c r="Z467">
        <v>68</v>
      </c>
      <c r="AA467">
        <v>0.5</v>
      </c>
      <c r="AB467">
        <v>2</v>
      </c>
      <c r="AC467">
        <v>800</v>
      </c>
      <c r="AD467">
        <v>67</v>
      </c>
      <c r="AE467">
        <v>15.2</v>
      </c>
      <c r="AF467">
        <v>2</v>
      </c>
      <c r="AG467">
        <v>1.7</v>
      </c>
      <c r="AH467">
        <v>221</v>
      </c>
    </row>
    <row r="468" spans="1:34" hidden="1" x14ac:dyDescent="0.3">
      <c r="A468" t="s">
        <v>1830</v>
      </c>
      <c r="B468" t="s">
        <v>1831</v>
      </c>
      <c r="C468" s="1" t="str">
        <f t="shared" si="73"/>
        <v>21:0716</v>
      </c>
      <c r="D468" s="1" t="str">
        <f t="shared" si="74"/>
        <v>21:0212</v>
      </c>
      <c r="E468" t="s">
        <v>1832</v>
      </c>
      <c r="F468" t="s">
        <v>1833</v>
      </c>
      <c r="H468">
        <v>61.826258000000003</v>
      </c>
      <c r="I468">
        <v>-135.09716370000001</v>
      </c>
      <c r="J468" s="1" t="str">
        <f t="shared" si="75"/>
        <v>NGR bulk stream sediment</v>
      </c>
      <c r="K468" s="1" t="str">
        <f t="shared" si="76"/>
        <v>&lt;177 micron (NGR)</v>
      </c>
      <c r="L468">
        <v>24</v>
      </c>
      <c r="M468" t="s">
        <v>58</v>
      </c>
      <c r="N468">
        <v>467</v>
      </c>
      <c r="O468">
        <v>59</v>
      </c>
      <c r="P468">
        <v>31</v>
      </c>
      <c r="Q468">
        <v>7</v>
      </c>
      <c r="R468">
        <v>22</v>
      </c>
      <c r="S468">
        <v>12</v>
      </c>
      <c r="T468">
        <v>0.1</v>
      </c>
      <c r="U468">
        <v>364</v>
      </c>
      <c r="V468">
        <v>2.37</v>
      </c>
      <c r="W468">
        <v>0.1</v>
      </c>
      <c r="X468">
        <v>5</v>
      </c>
      <c r="Y468">
        <v>1</v>
      </c>
      <c r="Z468">
        <v>59</v>
      </c>
      <c r="AA468">
        <v>0.6</v>
      </c>
      <c r="AB468">
        <v>2</v>
      </c>
      <c r="AC468">
        <v>805</v>
      </c>
      <c r="AD468">
        <v>79</v>
      </c>
      <c r="AE468">
        <v>8.1999999999999993</v>
      </c>
      <c r="AF468">
        <v>2</v>
      </c>
      <c r="AG468">
        <v>1.7</v>
      </c>
      <c r="AH468">
        <v>195</v>
      </c>
    </row>
    <row r="469" spans="1:34" hidden="1" x14ac:dyDescent="0.3">
      <c r="A469" t="s">
        <v>1834</v>
      </c>
      <c r="B469" t="s">
        <v>1835</v>
      </c>
      <c r="C469" s="1" t="str">
        <f t="shared" si="73"/>
        <v>21:0716</v>
      </c>
      <c r="D469" s="1" t="str">
        <f t="shared" si="74"/>
        <v>21:0212</v>
      </c>
      <c r="E469" t="s">
        <v>1836</v>
      </c>
      <c r="F469" t="s">
        <v>1837</v>
      </c>
      <c r="H469">
        <v>61.812949099999997</v>
      </c>
      <c r="I469">
        <v>-135.02100709999999</v>
      </c>
      <c r="J469" s="1" t="str">
        <f t="shared" si="75"/>
        <v>NGR bulk stream sediment</v>
      </c>
      <c r="K469" s="1" t="str">
        <f t="shared" si="76"/>
        <v>&lt;177 micron (NGR)</v>
      </c>
      <c r="L469">
        <v>24</v>
      </c>
      <c r="M469" t="s">
        <v>63</v>
      </c>
      <c r="N469">
        <v>468</v>
      </c>
      <c r="O469">
        <v>45</v>
      </c>
      <c r="P469">
        <v>29</v>
      </c>
      <c r="Q469">
        <v>7</v>
      </c>
      <c r="R469">
        <v>26</v>
      </c>
      <c r="S469">
        <v>12</v>
      </c>
      <c r="T469">
        <v>0.1</v>
      </c>
      <c r="U469">
        <v>389</v>
      </c>
      <c r="V469">
        <v>2.4700000000000002</v>
      </c>
      <c r="W469">
        <v>0.1</v>
      </c>
      <c r="X469">
        <v>7</v>
      </c>
      <c r="Y469">
        <v>1</v>
      </c>
      <c r="Z469">
        <v>54</v>
      </c>
      <c r="AA469">
        <v>0.9</v>
      </c>
      <c r="AB469">
        <v>3</v>
      </c>
      <c r="AC469">
        <v>614</v>
      </c>
      <c r="AD469">
        <v>51</v>
      </c>
      <c r="AE469">
        <v>3.4</v>
      </c>
      <c r="AF469">
        <v>2</v>
      </c>
      <c r="AG469">
        <v>1.3</v>
      </c>
      <c r="AH469">
        <v>240</v>
      </c>
    </row>
    <row r="470" spans="1:34" hidden="1" x14ac:dyDescent="0.3">
      <c r="A470" t="s">
        <v>1838</v>
      </c>
      <c r="B470" t="s">
        <v>1839</v>
      </c>
      <c r="C470" s="1" t="str">
        <f t="shared" si="73"/>
        <v>21:0716</v>
      </c>
      <c r="D470" s="1" t="str">
        <f t="shared" si="74"/>
        <v>21:0212</v>
      </c>
      <c r="E470" t="s">
        <v>1840</v>
      </c>
      <c r="F470" t="s">
        <v>1841</v>
      </c>
      <c r="H470">
        <v>61.778241800000004</v>
      </c>
      <c r="I470">
        <v>-135.00973920000001</v>
      </c>
      <c r="J470" s="1" t="str">
        <f t="shared" si="75"/>
        <v>NGR bulk stream sediment</v>
      </c>
      <c r="K470" s="1" t="str">
        <f t="shared" si="76"/>
        <v>&lt;177 micron (NGR)</v>
      </c>
      <c r="L470">
        <v>24</v>
      </c>
      <c r="M470" t="s">
        <v>76</v>
      </c>
      <c r="N470">
        <v>469</v>
      </c>
      <c r="O470">
        <v>35</v>
      </c>
      <c r="P470">
        <v>28</v>
      </c>
      <c r="Q470">
        <v>6</v>
      </c>
      <c r="R470">
        <v>20</v>
      </c>
      <c r="S470">
        <v>10</v>
      </c>
      <c r="T470">
        <v>0.1</v>
      </c>
      <c r="U470">
        <v>236</v>
      </c>
      <c r="V470">
        <v>2.2200000000000002</v>
      </c>
      <c r="W470">
        <v>0.1</v>
      </c>
      <c r="X470">
        <v>8</v>
      </c>
      <c r="Y470">
        <v>1</v>
      </c>
      <c r="Z470">
        <v>50</v>
      </c>
      <c r="AA470">
        <v>0.8</v>
      </c>
      <c r="AB470">
        <v>3</v>
      </c>
      <c r="AC470">
        <v>820</v>
      </c>
      <c r="AD470">
        <v>122</v>
      </c>
      <c r="AE470">
        <v>13.2</v>
      </c>
      <c r="AF470">
        <v>2</v>
      </c>
      <c r="AG470">
        <v>1.6</v>
      </c>
      <c r="AH470">
        <v>151</v>
      </c>
    </row>
    <row r="471" spans="1:34" hidden="1" x14ac:dyDescent="0.3">
      <c r="A471" t="s">
        <v>1842</v>
      </c>
      <c r="B471" t="s">
        <v>1843</v>
      </c>
      <c r="C471" s="1" t="str">
        <f t="shared" si="73"/>
        <v>21:0716</v>
      </c>
      <c r="D471" s="1" t="str">
        <f>HYPERLINK("https://geochem.nrcan.gc.ca/cdogs/content/svy/svy_e.htm", "")</f>
        <v/>
      </c>
      <c r="G471" s="1" t="str">
        <f>HYPERLINK("https://geochem.nrcan.gc.ca/cdogs/content/cr_/cr_00078_e.htm", "78")</f>
        <v>78</v>
      </c>
      <c r="J471" t="s">
        <v>119</v>
      </c>
      <c r="K471" t="s">
        <v>120</v>
      </c>
      <c r="L471">
        <v>24</v>
      </c>
      <c r="M471" t="s">
        <v>121</v>
      </c>
      <c r="N471">
        <v>470</v>
      </c>
      <c r="O471">
        <v>86</v>
      </c>
      <c r="P471">
        <v>35</v>
      </c>
      <c r="Q471">
        <v>17</v>
      </c>
      <c r="R471">
        <v>236</v>
      </c>
      <c r="S471">
        <v>23</v>
      </c>
      <c r="T471">
        <v>0.1</v>
      </c>
      <c r="U471">
        <v>428</v>
      </c>
      <c r="V471">
        <v>2.85</v>
      </c>
      <c r="W471">
        <v>0.2</v>
      </c>
      <c r="X471">
        <v>23</v>
      </c>
      <c r="Y471">
        <v>3</v>
      </c>
      <c r="Z471">
        <v>43</v>
      </c>
      <c r="AA471">
        <v>1.1000000000000001</v>
      </c>
      <c r="AB471">
        <v>5</v>
      </c>
      <c r="AC471">
        <v>709</v>
      </c>
      <c r="AD471">
        <v>18</v>
      </c>
      <c r="AE471">
        <v>3</v>
      </c>
      <c r="AF471">
        <v>16</v>
      </c>
      <c r="AG471">
        <v>12.1</v>
      </c>
      <c r="AH471">
        <v>583</v>
      </c>
    </row>
    <row r="472" spans="1:34" hidden="1" x14ac:dyDescent="0.3">
      <c r="A472" t="s">
        <v>1844</v>
      </c>
      <c r="B472" t="s">
        <v>1845</v>
      </c>
      <c r="C472" s="1" t="str">
        <f t="shared" si="73"/>
        <v>21:0716</v>
      </c>
      <c r="D472" s="1" t="str">
        <f t="shared" ref="D472:D488" si="77">HYPERLINK("https://geochem.nrcan.gc.ca/cdogs/content/svy/svy210212_e.htm", "21:0212")</f>
        <v>21:0212</v>
      </c>
      <c r="E472" t="s">
        <v>1846</v>
      </c>
      <c r="F472" t="s">
        <v>1847</v>
      </c>
      <c r="H472">
        <v>61.760393800000003</v>
      </c>
      <c r="I472">
        <v>-135.00738229999999</v>
      </c>
      <c r="J472" s="1" t="str">
        <f t="shared" ref="J472:J488" si="78">HYPERLINK("https://geochem.nrcan.gc.ca/cdogs/content/kwd/kwd020030_e.htm", "NGR bulk stream sediment")</f>
        <v>NGR bulk stream sediment</v>
      </c>
      <c r="K472" s="1" t="str">
        <f t="shared" ref="K472:K488" si="79">HYPERLINK("https://geochem.nrcan.gc.ca/cdogs/content/kwd/kwd080006_e.htm", "&lt;177 micron (NGR)")</f>
        <v>&lt;177 micron (NGR)</v>
      </c>
      <c r="L472">
        <v>24</v>
      </c>
      <c r="M472" t="s">
        <v>81</v>
      </c>
      <c r="N472">
        <v>471</v>
      </c>
      <c r="O472">
        <v>63</v>
      </c>
      <c r="P472">
        <v>33</v>
      </c>
      <c r="Q472">
        <v>9</v>
      </c>
      <c r="R472">
        <v>24</v>
      </c>
      <c r="S472">
        <v>13</v>
      </c>
      <c r="T472">
        <v>0.1</v>
      </c>
      <c r="U472">
        <v>3620</v>
      </c>
      <c r="V472">
        <v>2.96</v>
      </c>
      <c r="W472">
        <v>0.1</v>
      </c>
      <c r="X472">
        <v>12</v>
      </c>
      <c r="Y472">
        <v>1</v>
      </c>
      <c r="Z472">
        <v>65</v>
      </c>
      <c r="AA472">
        <v>0.7</v>
      </c>
      <c r="AB472">
        <v>3</v>
      </c>
      <c r="AC472">
        <v>925</v>
      </c>
      <c r="AD472">
        <v>271</v>
      </c>
      <c r="AE472">
        <v>19</v>
      </c>
      <c r="AF472">
        <v>2</v>
      </c>
      <c r="AG472">
        <v>1.7</v>
      </c>
      <c r="AH472">
        <v>197</v>
      </c>
    </row>
    <row r="473" spans="1:34" hidden="1" x14ac:dyDescent="0.3">
      <c r="A473" t="s">
        <v>1848</v>
      </c>
      <c r="B473" t="s">
        <v>1849</v>
      </c>
      <c r="C473" s="1" t="str">
        <f t="shared" si="73"/>
        <v>21:0716</v>
      </c>
      <c r="D473" s="1" t="str">
        <f t="shared" si="77"/>
        <v>21:0212</v>
      </c>
      <c r="E473" t="s">
        <v>1850</v>
      </c>
      <c r="F473" t="s">
        <v>1851</v>
      </c>
      <c r="H473">
        <v>61.741149</v>
      </c>
      <c r="I473">
        <v>-134.9587592</v>
      </c>
      <c r="J473" s="1" t="str">
        <f t="shared" si="78"/>
        <v>NGR bulk stream sediment</v>
      </c>
      <c r="K473" s="1" t="str">
        <f t="shared" si="79"/>
        <v>&lt;177 micron (NGR)</v>
      </c>
      <c r="L473">
        <v>24</v>
      </c>
      <c r="M473" t="s">
        <v>86</v>
      </c>
      <c r="N473">
        <v>472</v>
      </c>
      <c r="O473">
        <v>51</v>
      </c>
      <c r="P473">
        <v>26</v>
      </c>
      <c r="Q473">
        <v>8</v>
      </c>
      <c r="R473">
        <v>17</v>
      </c>
      <c r="S473">
        <v>12</v>
      </c>
      <c r="T473">
        <v>0.1</v>
      </c>
      <c r="U473">
        <v>379</v>
      </c>
      <c r="V473">
        <v>2.4500000000000002</v>
      </c>
      <c r="W473">
        <v>0.1</v>
      </c>
      <c r="X473">
        <v>7</v>
      </c>
      <c r="Y473">
        <v>1</v>
      </c>
      <c r="Z473">
        <v>57</v>
      </c>
      <c r="AA473">
        <v>0.3</v>
      </c>
      <c r="AB473">
        <v>2</v>
      </c>
      <c r="AC473">
        <v>820</v>
      </c>
      <c r="AD473">
        <v>105</v>
      </c>
      <c r="AE473">
        <v>3.8</v>
      </c>
      <c r="AF473">
        <v>2</v>
      </c>
      <c r="AG473">
        <v>1.3</v>
      </c>
      <c r="AH473">
        <v>258</v>
      </c>
    </row>
    <row r="474" spans="1:34" hidden="1" x14ac:dyDescent="0.3">
      <c r="A474" t="s">
        <v>1852</v>
      </c>
      <c r="B474" t="s">
        <v>1853</v>
      </c>
      <c r="C474" s="1" t="str">
        <f t="shared" si="73"/>
        <v>21:0716</v>
      </c>
      <c r="D474" s="1" t="str">
        <f t="shared" si="77"/>
        <v>21:0212</v>
      </c>
      <c r="E474" t="s">
        <v>1854</v>
      </c>
      <c r="F474" t="s">
        <v>1855</v>
      </c>
      <c r="H474">
        <v>61.729852100000002</v>
      </c>
      <c r="I474">
        <v>-134.9871607</v>
      </c>
      <c r="J474" s="1" t="str">
        <f t="shared" si="78"/>
        <v>NGR bulk stream sediment</v>
      </c>
      <c r="K474" s="1" t="str">
        <f t="shared" si="79"/>
        <v>&lt;177 micron (NGR)</v>
      </c>
      <c r="L474">
        <v>24</v>
      </c>
      <c r="M474" t="s">
        <v>91</v>
      </c>
      <c r="N474">
        <v>473</v>
      </c>
      <c r="O474">
        <v>41</v>
      </c>
      <c r="P474">
        <v>21</v>
      </c>
      <c r="Q474">
        <v>8</v>
      </c>
      <c r="R474">
        <v>14</v>
      </c>
      <c r="S474">
        <v>10</v>
      </c>
      <c r="T474">
        <v>0.1</v>
      </c>
      <c r="U474">
        <v>287</v>
      </c>
      <c r="V474">
        <v>2.02</v>
      </c>
      <c r="W474">
        <v>0.1</v>
      </c>
      <c r="X474">
        <v>4</v>
      </c>
      <c r="Y474">
        <v>1</v>
      </c>
      <c r="Z474">
        <v>46</v>
      </c>
      <c r="AA474">
        <v>0.4</v>
      </c>
      <c r="AB474">
        <v>2</v>
      </c>
      <c r="AC474">
        <v>910</v>
      </c>
      <c r="AD474">
        <v>113</v>
      </c>
      <c r="AE474">
        <v>10</v>
      </c>
      <c r="AF474">
        <v>2</v>
      </c>
      <c r="AG474">
        <v>1.7</v>
      </c>
      <c r="AH474">
        <v>232</v>
      </c>
    </row>
    <row r="475" spans="1:34" hidden="1" x14ac:dyDescent="0.3">
      <c r="A475" t="s">
        <v>1856</v>
      </c>
      <c r="B475" t="s">
        <v>1857</v>
      </c>
      <c r="C475" s="1" t="str">
        <f t="shared" si="73"/>
        <v>21:0716</v>
      </c>
      <c r="D475" s="1" t="str">
        <f t="shared" si="77"/>
        <v>21:0212</v>
      </c>
      <c r="E475" t="s">
        <v>1858</v>
      </c>
      <c r="F475" t="s">
        <v>1859</v>
      </c>
      <c r="H475">
        <v>61.700379400000003</v>
      </c>
      <c r="I475">
        <v>-135.01738399999999</v>
      </c>
      <c r="J475" s="1" t="str">
        <f t="shared" si="78"/>
        <v>NGR bulk stream sediment</v>
      </c>
      <c r="K475" s="1" t="str">
        <f t="shared" si="79"/>
        <v>&lt;177 micron (NGR)</v>
      </c>
      <c r="L475">
        <v>24</v>
      </c>
      <c r="M475" t="s">
        <v>96</v>
      </c>
      <c r="N475">
        <v>474</v>
      </c>
      <c r="O475">
        <v>51</v>
      </c>
      <c r="P475">
        <v>17</v>
      </c>
      <c r="Q475">
        <v>6</v>
      </c>
      <c r="R475">
        <v>14</v>
      </c>
      <c r="S475">
        <v>10</v>
      </c>
      <c r="T475">
        <v>0.1</v>
      </c>
      <c r="U475">
        <v>248</v>
      </c>
      <c r="V475">
        <v>2</v>
      </c>
      <c r="W475">
        <v>0.1</v>
      </c>
      <c r="X475">
        <v>2</v>
      </c>
      <c r="Y475">
        <v>1</v>
      </c>
      <c r="Z475">
        <v>49</v>
      </c>
      <c r="AA475">
        <v>0.3</v>
      </c>
      <c r="AB475">
        <v>1</v>
      </c>
      <c r="AC475">
        <v>974</v>
      </c>
      <c r="AD475">
        <v>561</v>
      </c>
      <c r="AE475">
        <v>6</v>
      </c>
      <c r="AF475">
        <v>2</v>
      </c>
      <c r="AG475">
        <v>1.7</v>
      </c>
      <c r="AH475">
        <v>233</v>
      </c>
    </row>
    <row r="476" spans="1:34" hidden="1" x14ac:dyDescent="0.3">
      <c r="A476" t="s">
        <v>1860</v>
      </c>
      <c r="B476" t="s">
        <v>1861</v>
      </c>
      <c r="C476" s="1" t="str">
        <f t="shared" si="73"/>
        <v>21:0716</v>
      </c>
      <c r="D476" s="1" t="str">
        <f t="shared" si="77"/>
        <v>21:0212</v>
      </c>
      <c r="E476" t="s">
        <v>1862</v>
      </c>
      <c r="F476" t="s">
        <v>1863</v>
      </c>
      <c r="H476">
        <v>61.728743999999999</v>
      </c>
      <c r="I476">
        <v>-135.0371969</v>
      </c>
      <c r="J476" s="1" t="str">
        <f t="shared" si="78"/>
        <v>NGR bulk stream sediment</v>
      </c>
      <c r="K476" s="1" t="str">
        <f t="shared" si="79"/>
        <v>&lt;177 micron (NGR)</v>
      </c>
      <c r="L476">
        <v>24</v>
      </c>
      <c r="M476" t="s">
        <v>101</v>
      </c>
      <c r="N476">
        <v>475</v>
      </c>
      <c r="O476">
        <v>60</v>
      </c>
      <c r="P476">
        <v>40</v>
      </c>
      <c r="Q476">
        <v>8</v>
      </c>
      <c r="R476">
        <v>15</v>
      </c>
      <c r="S476">
        <v>12</v>
      </c>
      <c r="T476">
        <v>0.1</v>
      </c>
      <c r="U476">
        <v>322</v>
      </c>
      <c r="V476">
        <v>2.57</v>
      </c>
      <c r="W476">
        <v>0.1</v>
      </c>
      <c r="X476">
        <v>5</v>
      </c>
      <c r="Y476">
        <v>1</v>
      </c>
      <c r="Z476">
        <v>67</v>
      </c>
      <c r="AA476">
        <v>0.6</v>
      </c>
      <c r="AB476">
        <v>1</v>
      </c>
      <c r="AC476">
        <v>366</v>
      </c>
      <c r="AD476">
        <v>135</v>
      </c>
      <c r="AE476">
        <v>6.8</v>
      </c>
      <c r="AF476">
        <v>2</v>
      </c>
      <c r="AG476">
        <v>1.7</v>
      </c>
      <c r="AH476">
        <v>253</v>
      </c>
    </row>
    <row r="477" spans="1:34" hidden="1" x14ac:dyDescent="0.3">
      <c r="A477" t="s">
        <v>1864</v>
      </c>
      <c r="B477" t="s">
        <v>1865</v>
      </c>
      <c r="C477" s="1" t="str">
        <f t="shared" si="73"/>
        <v>21:0716</v>
      </c>
      <c r="D477" s="1" t="str">
        <f t="shared" si="77"/>
        <v>21:0212</v>
      </c>
      <c r="E477" t="s">
        <v>1866</v>
      </c>
      <c r="F477" t="s">
        <v>1867</v>
      </c>
      <c r="H477">
        <v>61.742146499999997</v>
      </c>
      <c r="I477">
        <v>-135.0967765</v>
      </c>
      <c r="J477" s="1" t="str">
        <f t="shared" si="78"/>
        <v>NGR bulk stream sediment</v>
      </c>
      <c r="K477" s="1" t="str">
        <f t="shared" si="79"/>
        <v>&lt;177 micron (NGR)</v>
      </c>
      <c r="L477">
        <v>24</v>
      </c>
      <c r="M477" t="s">
        <v>106</v>
      </c>
      <c r="N477">
        <v>476</v>
      </c>
      <c r="O477">
        <v>54</v>
      </c>
      <c r="P477">
        <v>40</v>
      </c>
      <c r="Q477">
        <v>10</v>
      </c>
      <c r="R477">
        <v>18</v>
      </c>
      <c r="S477">
        <v>12</v>
      </c>
      <c r="T477">
        <v>0.1</v>
      </c>
      <c r="U477">
        <v>555</v>
      </c>
      <c r="V477">
        <v>2.76</v>
      </c>
      <c r="W477">
        <v>0.1</v>
      </c>
      <c r="X477">
        <v>7</v>
      </c>
      <c r="Y477">
        <v>1</v>
      </c>
      <c r="Z477">
        <v>62</v>
      </c>
      <c r="AA477">
        <v>0.7</v>
      </c>
      <c r="AB477">
        <v>4</v>
      </c>
      <c r="AC477">
        <v>970</v>
      </c>
      <c r="AD477">
        <v>231</v>
      </c>
      <c r="AE477">
        <v>17.8</v>
      </c>
      <c r="AF477">
        <v>2</v>
      </c>
      <c r="AG477">
        <v>1.6</v>
      </c>
      <c r="AH477">
        <v>225</v>
      </c>
    </row>
    <row r="478" spans="1:34" hidden="1" x14ac:dyDescent="0.3">
      <c r="A478" t="s">
        <v>1868</v>
      </c>
      <c r="B478" t="s">
        <v>1869</v>
      </c>
      <c r="C478" s="1" t="str">
        <f t="shared" si="73"/>
        <v>21:0716</v>
      </c>
      <c r="D478" s="1" t="str">
        <f t="shared" si="77"/>
        <v>21:0212</v>
      </c>
      <c r="E478" t="s">
        <v>1870</v>
      </c>
      <c r="F478" t="s">
        <v>1871</v>
      </c>
      <c r="H478">
        <v>61.745573299999997</v>
      </c>
      <c r="I478">
        <v>-135.08684679999999</v>
      </c>
      <c r="J478" s="1" t="str">
        <f t="shared" si="78"/>
        <v>NGR bulk stream sediment</v>
      </c>
      <c r="K478" s="1" t="str">
        <f t="shared" si="79"/>
        <v>&lt;177 micron (NGR)</v>
      </c>
      <c r="L478">
        <v>24</v>
      </c>
      <c r="M478" t="s">
        <v>111</v>
      </c>
      <c r="N478">
        <v>477</v>
      </c>
      <c r="O478">
        <v>56</v>
      </c>
      <c r="P478">
        <v>27</v>
      </c>
      <c r="Q478">
        <v>8</v>
      </c>
      <c r="R478">
        <v>13</v>
      </c>
      <c r="S478">
        <v>14</v>
      </c>
      <c r="T478">
        <v>0.1</v>
      </c>
      <c r="U478">
        <v>859</v>
      </c>
      <c r="V478">
        <v>3.14</v>
      </c>
      <c r="W478">
        <v>0.1</v>
      </c>
      <c r="X478">
        <v>5</v>
      </c>
      <c r="Y478">
        <v>1</v>
      </c>
      <c r="Z478">
        <v>74</v>
      </c>
      <c r="AA478">
        <v>0.4</v>
      </c>
      <c r="AB478">
        <v>4</v>
      </c>
      <c r="AC478">
        <v>856</v>
      </c>
      <c r="AD478">
        <v>262</v>
      </c>
      <c r="AE478">
        <v>13.3</v>
      </c>
      <c r="AF478">
        <v>2</v>
      </c>
      <c r="AG478">
        <v>1.4</v>
      </c>
      <c r="AH478">
        <v>274</v>
      </c>
    </row>
    <row r="479" spans="1:34" hidden="1" x14ac:dyDescent="0.3">
      <c r="A479" t="s">
        <v>1872</v>
      </c>
      <c r="B479" t="s">
        <v>1873</v>
      </c>
      <c r="C479" s="1" t="str">
        <f t="shared" si="73"/>
        <v>21:0716</v>
      </c>
      <c r="D479" s="1" t="str">
        <f t="shared" si="77"/>
        <v>21:0212</v>
      </c>
      <c r="E479" t="s">
        <v>1874</v>
      </c>
      <c r="F479" t="s">
        <v>1875</v>
      </c>
      <c r="H479">
        <v>61.760620199999998</v>
      </c>
      <c r="I479">
        <v>-135.10015150000001</v>
      </c>
      <c r="J479" s="1" t="str">
        <f t="shared" si="78"/>
        <v>NGR bulk stream sediment</v>
      </c>
      <c r="K479" s="1" t="str">
        <f t="shared" si="79"/>
        <v>&lt;177 micron (NGR)</v>
      </c>
      <c r="L479">
        <v>24</v>
      </c>
      <c r="M479" t="s">
        <v>116</v>
      </c>
      <c r="N479">
        <v>478</v>
      </c>
      <c r="O479">
        <v>47</v>
      </c>
      <c r="P479">
        <v>16</v>
      </c>
      <c r="Q479">
        <v>7</v>
      </c>
      <c r="R479">
        <v>15</v>
      </c>
      <c r="S479">
        <v>9</v>
      </c>
      <c r="T479">
        <v>0.1</v>
      </c>
      <c r="U479">
        <v>201</v>
      </c>
      <c r="V479">
        <v>1.89</v>
      </c>
      <c r="W479">
        <v>0.1</v>
      </c>
      <c r="X479">
        <v>3</v>
      </c>
      <c r="Y479">
        <v>1</v>
      </c>
      <c r="Z479">
        <v>37</v>
      </c>
      <c r="AA479">
        <v>0.3</v>
      </c>
      <c r="AB479">
        <v>1</v>
      </c>
      <c r="AC479">
        <v>950</v>
      </c>
      <c r="AD479">
        <v>56</v>
      </c>
      <c r="AE479">
        <v>6.4</v>
      </c>
      <c r="AF479">
        <v>2</v>
      </c>
      <c r="AG479">
        <v>1.4</v>
      </c>
      <c r="AH479">
        <v>220</v>
      </c>
    </row>
    <row r="480" spans="1:34" hidden="1" x14ac:dyDescent="0.3">
      <c r="A480" t="s">
        <v>1876</v>
      </c>
      <c r="B480" t="s">
        <v>1877</v>
      </c>
      <c r="C480" s="1" t="str">
        <f t="shared" si="73"/>
        <v>21:0716</v>
      </c>
      <c r="D480" s="1" t="str">
        <f t="shared" si="77"/>
        <v>21:0212</v>
      </c>
      <c r="E480" t="s">
        <v>1878</v>
      </c>
      <c r="F480" t="s">
        <v>1879</v>
      </c>
      <c r="H480">
        <v>61.784483899999998</v>
      </c>
      <c r="I480">
        <v>-135.0848561</v>
      </c>
      <c r="J480" s="1" t="str">
        <f t="shared" si="78"/>
        <v>NGR bulk stream sediment</v>
      </c>
      <c r="K480" s="1" t="str">
        <f t="shared" si="79"/>
        <v>&lt;177 micron (NGR)</v>
      </c>
      <c r="L480">
        <v>24</v>
      </c>
      <c r="M480" t="s">
        <v>126</v>
      </c>
      <c r="N480">
        <v>479</v>
      </c>
      <c r="O480">
        <v>48</v>
      </c>
      <c r="P480">
        <v>23</v>
      </c>
      <c r="Q480">
        <v>8</v>
      </c>
      <c r="R480">
        <v>16</v>
      </c>
      <c r="S480">
        <v>9</v>
      </c>
      <c r="T480">
        <v>0.1</v>
      </c>
      <c r="U480">
        <v>292</v>
      </c>
      <c r="V480">
        <v>2.2599999999999998</v>
      </c>
      <c r="W480">
        <v>0.1</v>
      </c>
      <c r="X480">
        <v>5</v>
      </c>
      <c r="Y480">
        <v>1</v>
      </c>
      <c r="Z480">
        <v>50</v>
      </c>
      <c r="AA480">
        <v>0.5</v>
      </c>
      <c r="AB480">
        <v>2</v>
      </c>
      <c r="AC480">
        <v>827</v>
      </c>
      <c r="AD480">
        <v>109</v>
      </c>
      <c r="AE480">
        <v>10.6</v>
      </c>
      <c r="AF480">
        <v>2</v>
      </c>
      <c r="AG480">
        <v>2.1</v>
      </c>
      <c r="AH480">
        <v>220</v>
      </c>
    </row>
    <row r="481" spans="1:34" hidden="1" x14ac:dyDescent="0.3">
      <c r="A481" t="s">
        <v>1880</v>
      </c>
      <c r="B481" t="s">
        <v>1881</v>
      </c>
      <c r="C481" s="1" t="str">
        <f t="shared" si="73"/>
        <v>21:0716</v>
      </c>
      <c r="D481" s="1" t="str">
        <f t="shared" si="77"/>
        <v>21:0212</v>
      </c>
      <c r="E481" t="s">
        <v>1882</v>
      </c>
      <c r="F481" t="s">
        <v>1883</v>
      </c>
      <c r="H481">
        <v>61.786045199999997</v>
      </c>
      <c r="I481">
        <v>-135.1661216</v>
      </c>
      <c r="J481" s="1" t="str">
        <f t="shared" si="78"/>
        <v>NGR bulk stream sediment</v>
      </c>
      <c r="K481" s="1" t="str">
        <f t="shared" si="79"/>
        <v>&lt;177 micron (NGR)</v>
      </c>
      <c r="L481">
        <v>24</v>
      </c>
      <c r="M481" t="s">
        <v>131</v>
      </c>
      <c r="N481">
        <v>480</v>
      </c>
      <c r="O481">
        <v>39</v>
      </c>
      <c r="P481">
        <v>14</v>
      </c>
      <c r="Q481">
        <v>6</v>
      </c>
      <c r="R481">
        <v>11</v>
      </c>
      <c r="S481">
        <v>9</v>
      </c>
      <c r="T481">
        <v>0.1</v>
      </c>
      <c r="U481">
        <v>213</v>
      </c>
      <c r="V481">
        <v>1.81</v>
      </c>
      <c r="W481">
        <v>0.1</v>
      </c>
      <c r="X481">
        <v>3</v>
      </c>
      <c r="Y481">
        <v>1</v>
      </c>
      <c r="Z481">
        <v>46</v>
      </c>
      <c r="AA481">
        <v>0.3</v>
      </c>
      <c r="AB481">
        <v>2</v>
      </c>
      <c r="AC481">
        <v>904</v>
      </c>
      <c r="AD481">
        <v>31</v>
      </c>
      <c r="AE481">
        <v>4.5999999999999996</v>
      </c>
      <c r="AF481">
        <v>2</v>
      </c>
      <c r="AG481">
        <v>2</v>
      </c>
      <c r="AH481">
        <v>215</v>
      </c>
    </row>
    <row r="482" spans="1:34" hidden="1" x14ac:dyDescent="0.3">
      <c r="A482" t="s">
        <v>1884</v>
      </c>
      <c r="B482" t="s">
        <v>1885</v>
      </c>
      <c r="C482" s="1" t="str">
        <f t="shared" si="73"/>
        <v>21:0716</v>
      </c>
      <c r="D482" s="1" t="str">
        <f t="shared" si="77"/>
        <v>21:0212</v>
      </c>
      <c r="E482" t="s">
        <v>1886</v>
      </c>
      <c r="F482" t="s">
        <v>1887</v>
      </c>
      <c r="H482">
        <v>61.754854700000003</v>
      </c>
      <c r="I482">
        <v>-135.17532600000001</v>
      </c>
      <c r="J482" s="1" t="str">
        <f t="shared" si="78"/>
        <v>NGR bulk stream sediment</v>
      </c>
      <c r="K482" s="1" t="str">
        <f t="shared" si="79"/>
        <v>&lt;177 micron (NGR)</v>
      </c>
      <c r="L482">
        <v>25</v>
      </c>
      <c r="M482" t="s">
        <v>38</v>
      </c>
      <c r="N482">
        <v>481</v>
      </c>
      <c r="O482">
        <v>61</v>
      </c>
      <c r="P482">
        <v>27</v>
      </c>
      <c r="Q482">
        <v>9</v>
      </c>
      <c r="R482">
        <v>21</v>
      </c>
      <c r="S482">
        <v>13</v>
      </c>
      <c r="T482">
        <v>0.1</v>
      </c>
      <c r="U482">
        <v>503</v>
      </c>
      <c r="V482">
        <v>2.41</v>
      </c>
      <c r="W482">
        <v>0.1</v>
      </c>
      <c r="X482">
        <v>6</v>
      </c>
      <c r="Y482">
        <v>1</v>
      </c>
      <c r="Z482">
        <v>43</v>
      </c>
      <c r="AA482">
        <v>0.7</v>
      </c>
      <c r="AB482">
        <v>1</v>
      </c>
      <c r="AC482">
        <v>984</v>
      </c>
      <c r="AD482">
        <v>48</v>
      </c>
      <c r="AE482">
        <v>5.8</v>
      </c>
      <c r="AF482">
        <v>2</v>
      </c>
      <c r="AG482">
        <v>2</v>
      </c>
      <c r="AH482">
        <v>233</v>
      </c>
    </row>
    <row r="483" spans="1:34" hidden="1" x14ac:dyDescent="0.3">
      <c r="A483" t="s">
        <v>1888</v>
      </c>
      <c r="B483" t="s">
        <v>1889</v>
      </c>
      <c r="C483" s="1" t="str">
        <f t="shared" si="73"/>
        <v>21:0716</v>
      </c>
      <c r="D483" s="1" t="str">
        <f t="shared" si="77"/>
        <v>21:0212</v>
      </c>
      <c r="E483" t="s">
        <v>1890</v>
      </c>
      <c r="F483" t="s">
        <v>1891</v>
      </c>
      <c r="H483">
        <v>61.7700423</v>
      </c>
      <c r="I483">
        <v>-135.17012700000001</v>
      </c>
      <c r="J483" s="1" t="str">
        <f t="shared" si="78"/>
        <v>NGR bulk stream sediment</v>
      </c>
      <c r="K483" s="1" t="str">
        <f t="shared" si="79"/>
        <v>&lt;177 micron (NGR)</v>
      </c>
      <c r="L483">
        <v>25</v>
      </c>
      <c r="M483" t="s">
        <v>43</v>
      </c>
      <c r="N483">
        <v>482</v>
      </c>
      <c r="O483">
        <v>36</v>
      </c>
      <c r="P483">
        <v>32</v>
      </c>
      <c r="Q483">
        <v>7</v>
      </c>
      <c r="R483">
        <v>10</v>
      </c>
      <c r="S483">
        <v>5</v>
      </c>
      <c r="T483">
        <v>0.1</v>
      </c>
      <c r="U483">
        <v>179</v>
      </c>
      <c r="V483">
        <v>0.71</v>
      </c>
      <c r="W483">
        <v>0.2</v>
      </c>
      <c r="X483">
        <v>1</v>
      </c>
      <c r="Y483">
        <v>2</v>
      </c>
      <c r="Z483">
        <v>11</v>
      </c>
      <c r="AA483">
        <v>0.3</v>
      </c>
      <c r="AB483">
        <v>4</v>
      </c>
      <c r="AC483">
        <v>400</v>
      </c>
      <c r="AD483">
        <v>78</v>
      </c>
      <c r="AE483">
        <v>60.7</v>
      </c>
      <c r="AF483">
        <v>2</v>
      </c>
      <c r="AG483">
        <v>2</v>
      </c>
      <c r="AH483">
        <v>138</v>
      </c>
    </row>
    <row r="484" spans="1:34" hidden="1" x14ac:dyDescent="0.3">
      <c r="A484" t="s">
        <v>1892</v>
      </c>
      <c r="B484" t="s">
        <v>1893</v>
      </c>
      <c r="C484" s="1" t="str">
        <f t="shared" si="73"/>
        <v>21:0716</v>
      </c>
      <c r="D484" s="1" t="str">
        <f t="shared" si="77"/>
        <v>21:0212</v>
      </c>
      <c r="E484" t="s">
        <v>1886</v>
      </c>
      <c r="F484" t="s">
        <v>1894</v>
      </c>
      <c r="H484">
        <v>61.754854700000003</v>
      </c>
      <c r="I484">
        <v>-135.17532600000001</v>
      </c>
      <c r="J484" s="1" t="str">
        <f t="shared" si="78"/>
        <v>NGR bulk stream sediment</v>
      </c>
      <c r="K484" s="1" t="str">
        <f t="shared" si="79"/>
        <v>&lt;177 micron (NGR)</v>
      </c>
      <c r="L484">
        <v>25</v>
      </c>
      <c r="M484" t="s">
        <v>67</v>
      </c>
      <c r="N484">
        <v>483</v>
      </c>
      <c r="O484">
        <v>60</v>
      </c>
      <c r="P484">
        <v>27</v>
      </c>
      <c r="Q484">
        <v>9</v>
      </c>
      <c r="R484">
        <v>22</v>
      </c>
      <c r="S484">
        <v>13</v>
      </c>
      <c r="T484">
        <v>0.2</v>
      </c>
      <c r="U484">
        <v>539</v>
      </c>
      <c r="V484">
        <v>2.35</v>
      </c>
      <c r="W484">
        <v>0.1</v>
      </c>
      <c r="X484">
        <v>6</v>
      </c>
      <c r="Y484">
        <v>2</v>
      </c>
      <c r="Z484">
        <v>50</v>
      </c>
      <c r="AA484">
        <v>0.6</v>
      </c>
      <c r="AB484">
        <v>3</v>
      </c>
      <c r="AC484">
        <v>994</v>
      </c>
      <c r="AD484">
        <v>40</v>
      </c>
      <c r="AE484">
        <v>6.4</v>
      </c>
      <c r="AF484">
        <v>2</v>
      </c>
      <c r="AG484">
        <v>1.6</v>
      </c>
      <c r="AH484">
        <v>229</v>
      </c>
    </row>
    <row r="485" spans="1:34" hidden="1" x14ac:dyDescent="0.3">
      <c r="A485" t="s">
        <v>1895</v>
      </c>
      <c r="B485" t="s">
        <v>1896</v>
      </c>
      <c r="C485" s="1" t="str">
        <f t="shared" si="73"/>
        <v>21:0716</v>
      </c>
      <c r="D485" s="1" t="str">
        <f t="shared" si="77"/>
        <v>21:0212</v>
      </c>
      <c r="E485" t="s">
        <v>1886</v>
      </c>
      <c r="F485" t="s">
        <v>1897</v>
      </c>
      <c r="H485">
        <v>61.754854700000003</v>
      </c>
      <c r="I485">
        <v>-135.17532600000001</v>
      </c>
      <c r="J485" s="1" t="str">
        <f t="shared" si="78"/>
        <v>NGR bulk stream sediment</v>
      </c>
      <c r="K485" s="1" t="str">
        <f t="shared" si="79"/>
        <v>&lt;177 micron (NGR)</v>
      </c>
      <c r="L485">
        <v>25</v>
      </c>
      <c r="M485" t="s">
        <v>71</v>
      </c>
      <c r="N485">
        <v>484</v>
      </c>
      <c r="O485">
        <v>60</v>
      </c>
      <c r="P485">
        <v>26</v>
      </c>
      <c r="Q485">
        <v>9</v>
      </c>
      <c r="R485">
        <v>21</v>
      </c>
      <c r="S485">
        <v>12</v>
      </c>
      <c r="T485">
        <v>0.1</v>
      </c>
      <c r="U485">
        <v>530</v>
      </c>
      <c r="V485">
        <v>2.44</v>
      </c>
      <c r="W485">
        <v>0.1</v>
      </c>
      <c r="X485">
        <v>6</v>
      </c>
      <c r="Y485">
        <v>1</v>
      </c>
      <c r="Z485">
        <v>45</v>
      </c>
      <c r="AA485">
        <v>0.7</v>
      </c>
      <c r="AB485">
        <v>4</v>
      </c>
      <c r="AC485">
        <v>1044</v>
      </c>
      <c r="AD485">
        <v>40</v>
      </c>
      <c r="AE485">
        <v>5.2</v>
      </c>
      <c r="AF485">
        <v>2</v>
      </c>
      <c r="AG485">
        <v>1.5</v>
      </c>
      <c r="AH485">
        <v>240</v>
      </c>
    </row>
    <row r="486" spans="1:34" hidden="1" x14ac:dyDescent="0.3">
      <c r="A486" t="s">
        <v>1898</v>
      </c>
      <c r="B486" t="s">
        <v>1899</v>
      </c>
      <c r="C486" s="1" t="str">
        <f t="shared" si="73"/>
        <v>21:0716</v>
      </c>
      <c r="D486" s="1" t="str">
        <f t="shared" si="77"/>
        <v>21:0212</v>
      </c>
      <c r="E486" t="s">
        <v>1900</v>
      </c>
      <c r="F486" t="s">
        <v>1901</v>
      </c>
      <c r="H486">
        <v>61.791375299999999</v>
      </c>
      <c r="I486">
        <v>-135.218885</v>
      </c>
      <c r="J486" s="1" t="str">
        <f t="shared" si="78"/>
        <v>NGR bulk stream sediment</v>
      </c>
      <c r="K486" s="1" t="str">
        <f t="shared" si="79"/>
        <v>&lt;177 micron (NGR)</v>
      </c>
      <c r="L486">
        <v>25</v>
      </c>
      <c r="M486" t="s">
        <v>48</v>
      </c>
      <c r="N486">
        <v>485</v>
      </c>
      <c r="O486">
        <v>65</v>
      </c>
      <c r="P486">
        <v>36</v>
      </c>
      <c r="Q486">
        <v>8</v>
      </c>
      <c r="R486">
        <v>19</v>
      </c>
      <c r="S486">
        <v>13</v>
      </c>
      <c r="T486">
        <v>0.1</v>
      </c>
      <c r="U486">
        <v>3000</v>
      </c>
      <c r="V486">
        <v>2.86</v>
      </c>
      <c r="W486">
        <v>0.2</v>
      </c>
      <c r="X486">
        <v>9</v>
      </c>
      <c r="Y486">
        <v>2</v>
      </c>
      <c r="Z486">
        <v>55</v>
      </c>
      <c r="AA486">
        <v>0.3</v>
      </c>
      <c r="AB486">
        <v>5</v>
      </c>
      <c r="AC486">
        <v>850</v>
      </c>
      <c r="AD486">
        <v>230</v>
      </c>
      <c r="AE486">
        <v>31.4</v>
      </c>
      <c r="AF486">
        <v>2</v>
      </c>
      <c r="AG486">
        <v>4.4000000000000004</v>
      </c>
      <c r="AH486">
        <v>205</v>
      </c>
    </row>
    <row r="487" spans="1:34" hidden="1" x14ac:dyDescent="0.3">
      <c r="A487" t="s">
        <v>1902</v>
      </c>
      <c r="B487" t="s">
        <v>1903</v>
      </c>
      <c r="C487" s="1" t="str">
        <f t="shared" si="73"/>
        <v>21:0716</v>
      </c>
      <c r="D487" s="1" t="str">
        <f t="shared" si="77"/>
        <v>21:0212</v>
      </c>
      <c r="E487" t="s">
        <v>1904</v>
      </c>
      <c r="F487" t="s">
        <v>1905</v>
      </c>
      <c r="H487">
        <v>61.832287600000001</v>
      </c>
      <c r="I487">
        <v>-135.21800289999999</v>
      </c>
      <c r="J487" s="1" t="str">
        <f t="shared" si="78"/>
        <v>NGR bulk stream sediment</v>
      </c>
      <c r="K487" s="1" t="str">
        <f t="shared" si="79"/>
        <v>&lt;177 micron (NGR)</v>
      </c>
      <c r="L487">
        <v>25</v>
      </c>
      <c r="M487" t="s">
        <v>53</v>
      </c>
      <c r="N487">
        <v>486</v>
      </c>
      <c r="O487">
        <v>55</v>
      </c>
      <c r="P487">
        <v>43</v>
      </c>
      <c r="Q487">
        <v>8</v>
      </c>
      <c r="R487">
        <v>18</v>
      </c>
      <c r="S487">
        <v>12</v>
      </c>
      <c r="T487">
        <v>0.2</v>
      </c>
      <c r="U487">
        <v>453</v>
      </c>
      <c r="V487">
        <v>2.63</v>
      </c>
      <c r="W487">
        <v>0.1</v>
      </c>
      <c r="X487">
        <v>7</v>
      </c>
      <c r="Y487">
        <v>1</v>
      </c>
      <c r="Z487">
        <v>68</v>
      </c>
      <c r="AA487">
        <v>0.6</v>
      </c>
      <c r="AB487">
        <v>5</v>
      </c>
      <c r="AC487">
        <v>818</v>
      </c>
      <c r="AD487">
        <v>55</v>
      </c>
      <c r="AE487">
        <v>6.9</v>
      </c>
      <c r="AF487">
        <v>2</v>
      </c>
      <c r="AG487">
        <v>1.2</v>
      </c>
      <c r="AH487">
        <v>212</v>
      </c>
    </row>
    <row r="488" spans="1:34" hidden="1" x14ac:dyDescent="0.3">
      <c r="A488" t="s">
        <v>1906</v>
      </c>
      <c r="B488" t="s">
        <v>1907</v>
      </c>
      <c r="C488" s="1" t="str">
        <f t="shared" si="73"/>
        <v>21:0716</v>
      </c>
      <c r="D488" s="1" t="str">
        <f t="shared" si="77"/>
        <v>21:0212</v>
      </c>
      <c r="E488" t="s">
        <v>1908</v>
      </c>
      <c r="F488" t="s">
        <v>1909</v>
      </c>
      <c r="H488">
        <v>61.826436800000003</v>
      </c>
      <c r="I488">
        <v>-135.2219475</v>
      </c>
      <c r="J488" s="1" t="str">
        <f t="shared" si="78"/>
        <v>NGR bulk stream sediment</v>
      </c>
      <c r="K488" s="1" t="str">
        <f t="shared" si="79"/>
        <v>&lt;177 micron (NGR)</v>
      </c>
      <c r="L488">
        <v>25</v>
      </c>
      <c r="M488" t="s">
        <v>58</v>
      </c>
      <c r="N488">
        <v>487</v>
      </c>
      <c r="O488">
        <v>53</v>
      </c>
      <c r="P488">
        <v>45</v>
      </c>
      <c r="Q488">
        <v>8</v>
      </c>
      <c r="R488">
        <v>15</v>
      </c>
      <c r="S488">
        <v>15</v>
      </c>
      <c r="T488">
        <v>0.1</v>
      </c>
      <c r="U488">
        <v>278</v>
      </c>
      <c r="V488">
        <v>3.01</v>
      </c>
      <c r="W488">
        <v>0.1</v>
      </c>
      <c r="X488">
        <v>5</v>
      </c>
      <c r="Y488">
        <v>1</v>
      </c>
      <c r="Z488">
        <v>90</v>
      </c>
      <c r="AA488">
        <v>0.4</v>
      </c>
      <c r="AB488">
        <v>4</v>
      </c>
      <c r="AC488">
        <v>699</v>
      </c>
      <c r="AD488">
        <v>40</v>
      </c>
      <c r="AE488">
        <v>5</v>
      </c>
      <c r="AF488">
        <v>2</v>
      </c>
      <c r="AG488">
        <v>1.4</v>
      </c>
      <c r="AH488">
        <v>163</v>
      </c>
    </row>
    <row r="489" spans="1:34" hidden="1" x14ac:dyDescent="0.3">
      <c r="A489" t="s">
        <v>1910</v>
      </c>
      <c r="B489" t="s">
        <v>1911</v>
      </c>
      <c r="C489" s="1" t="str">
        <f t="shared" si="73"/>
        <v>21:0716</v>
      </c>
      <c r="D489" s="1" t="str">
        <f>HYPERLINK("https://geochem.nrcan.gc.ca/cdogs/content/svy/svy_e.htm", "")</f>
        <v/>
      </c>
      <c r="G489" s="1" t="str">
        <f>HYPERLINK("https://geochem.nrcan.gc.ca/cdogs/content/cr_/cr_00078_e.htm", "78")</f>
        <v>78</v>
      </c>
      <c r="J489" t="s">
        <v>119</v>
      </c>
      <c r="K489" t="s">
        <v>120</v>
      </c>
      <c r="L489">
        <v>25</v>
      </c>
      <c r="M489" t="s">
        <v>121</v>
      </c>
      <c r="N489">
        <v>488</v>
      </c>
      <c r="O489">
        <v>83</v>
      </c>
      <c r="P489">
        <v>33</v>
      </c>
      <c r="Q489">
        <v>19</v>
      </c>
      <c r="R489">
        <v>231</v>
      </c>
      <c r="S489">
        <v>23</v>
      </c>
      <c r="T489">
        <v>0.2</v>
      </c>
      <c r="U489">
        <v>438</v>
      </c>
      <c r="V489">
        <v>2.9</v>
      </c>
      <c r="W489">
        <v>0.3</v>
      </c>
      <c r="X489">
        <v>20</v>
      </c>
      <c r="Y489">
        <v>3</v>
      </c>
      <c r="Z489">
        <v>45</v>
      </c>
      <c r="AA489">
        <v>1.4</v>
      </c>
      <c r="AB489">
        <v>5</v>
      </c>
      <c r="AC489">
        <v>767</v>
      </c>
      <c r="AD489">
        <v>22</v>
      </c>
      <c r="AE489">
        <v>2.6</v>
      </c>
      <c r="AF489">
        <v>2</v>
      </c>
      <c r="AG489">
        <v>11.8</v>
      </c>
      <c r="AH489">
        <v>540</v>
      </c>
    </row>
    <row r="490" spans="1:34" hidden="1" x14ac:dyDescent="0.3">
      <c r="A490" t="s">
        <v>1912</v>
      </c>
      <c r="B490" t="s">
        <v>1913</v>
      </c>
      <c r="C490" s="1" t="str">
        <f t="shared" si="73"/>
        <v>21:0716</v>
      </c>
      <c r="D490" s="1" t="str">
        <f>HYPERLINK("https://geochem.nrcan.gc.ca/cdogs/content/svy/svy210212_e.htm", "21:0212")</f>
        <v>21:0212</v>
      </c>
      <c r="E490" t="s">
        <v>1914</v>
      </c>
      <c r="F490" t="s">
        <v>1915</v>
      </c>
      <c r="H490">
        <v>61.813713700000001</v>
      </c>
      <c r="I490">
        <v>-134.05645100000001</v>
      </c>
      <c r="J490" s="1" t="str">
        <f>HYPERLINK("https://geochem.nrcan.gc.ca/cdogs/content/kwd/kwd020030_e.htm", "NGR bulk stream sediment")</f>
        <v>NGR bulk stream sediment</v>
      </c>
      <c r="K490" s="1" t="str">
        <f>HYPERLINK("https://geochem.nrcan.gc.ca/cdogs/content/kwd/kwd080006_e.htm", "&lt;177 micron (NGR)")</f>
        <v>&lt;177 micron (NGR)</v>
      </c>
      <c r="L490">
        <v>26</v>
      </c>
      <c r="M490" t="s">
        <v>38</v>
      </c>
      <c r="N490">
        <v>489</v>
      </c>
      <c r="O490">
        <v>108</v>
      </c>
      <c r="P490">
        <v>16</v>
      </c>
      <c r="Q490">
        <v>21</v>
      </c>
      <c r="R490">
        <v>16</v>
      </c>
      <c r="S490">
        <v>10</v>
      </c>
      <c r="T490">
        <v>0.1</v>
      </c>
      <c r="U490">
        <v>394</v>
      </c>
      <c r="V490">
        <v>2.3199999999999998</v>
      </c>
      <c r="W490">
        <v>0.5</v>
      </c>
      <c r="X490">
        <v>1</v>
      </c>
      <c r="Y490">
        <v>1</v>
      </c>
      <c r="Z490">
        <v>28</v>
      </c>
      <c r="AA490">
        <v>0.2</v>
      </c>
      <c r="AB490">
        <v>1</v>
      </c>
      <c r="AC490">
        <v>704</v>
      </c>
      <c r="AD490">
        <v>22</v>
      </c>
      <c r="AE490">
        <v>6.6</v>
      </c>
      <c r="AF490">
        <v>16</v>
      </c>
      <c r="AG490">
        <v>13.9</v>
      </c>
      <c r="AH490">
        <v>380</v>
      </c>
    </row>
    <row r="491" spans="1:34" hidden="1" x14ac:dyDescent="0.3">
      <c r="A491" t="s">
        <v>1916</v>
      </c>
      <c r="B491" t="s">
        <v>1917</v>
      </c>
      <c r="C491" s="1" t="str">
        <f t="shared" si="73"/>
        <v>21:0716</v>
      </c>
      <c r="D491" s="1" t="str">
        <f>HYPERLINK("https://geochem.nrcan.gc.ca/cdogs/content/svy/svy210212_e.htm", "21:0212")</f>
        <v>21:0212</v>
      </c>
      <c r="E491" t="s">
        <v>1918</v>
      </c>
      <c r="F491" t="s">
        <v>1919</v>
      </c>
      <c r="H491">
        <v>61.978179699999998</v>
      </c>
      <c r="I491">
        <v>-134.08257599999999</v>
      </c>
      <c r="J491" s="1" t="str">
        <f>HYPERLINK("https://geochem.nrcan.gc.ca/cdogs/content/kwd/kwd020030_e.htm", "NGR bulk stream sediment")</f>
        <v>NGR bulk stream sediment</v>
      </c>
      <c r="K491" s="1" t="str">
        <f>HYPERLINK("https://geochem.nrcan.gc.ca/cdogs/content/kwd/kwd080006_e.htm", "&lt;177 micron (NGR)")</f>
        <v>&lt;177 micron (NGR)</v>
      </c>
      <c r="L491">
        <v>26</v>
      </c>
      <c r="M491" t="s">
        <v>43</v>
      </c>
      <c r="N491">
        <v>490</v>
      </c>
      <c r="O491">
        <v>52</v>
      </c>
      <c r="P491">
        <v>11</v>
      </c>
      <c r="Q491">
        <v>14</v>
      </c>
      <c r="R491">
        <v>15</v>
      </c>
      <c r="S491">
        <v>8</v>
      </c>
      <c r="T491">
        <v>0.1</v>
      </c>
      <c r="U491">
        <v>253</v>
      </c>
      <c r="V491">
        <v>1.58</v>
      </c>
      <c r="W491">
        <v>0.1</v>
      </c>
      <c r="X491">
        <v>4</v>
      </c>
      <c r="Y491">
        <v>1</v>
      </c>
      <c r="Z491">
        <v>17</v>
      </c>
      <c r="AA491">
        <v>0.7</v>
      </c>
      <c r="AB491">
        <v>2</v>
      </c>
      <c r="AC491">
        <v>1034</v>
      </c>
      <c r="AD491">
        <v>22</v>
      </c>
      <c r="AE491">
        <v>3</v>
      </c>
      <c r="AF491">
        <v>2</v>
      </c>
      <c r="AG491">
        <v>2.2000000000000002</v>
      </c>
      <c r="AH491">
        <v>311</v>
      </c>
    </row>
    <row r="492" spans="1:34" hidden="1" x14ac:dyDescent="0.3">
      <c r="A492" t="s">
        <v>1920</v>
      </c>
      <c r="B492" t="s">
        <v>1921</v>
      </c>
      <c r="C492" s="1" t="str">
        <f t="shared" si="73"/>
        <v>21:0716</v>
      </c>
      <c r="D492" s="1" t="str">
        <f>HYPERLINK("https://geochem.nrcan.gc.ca/cdogs/content/svy/svy210212_e.htm", "21:0212")</f>
        <v>21:0212</v>
      </c>
      <c r="E492" t="s">
        <v>1922</v>
      </c>
      <c r="F492" t="s">
        <v>1923</v>
      </c>
      <c r="H492">
        <v>61.991938500000003</v>
      </c>
      <c r="I492">
        <v>-134.06996559999999</v>
      </c>
      <c r="J492" s="1" t="str">
        <f>HYPERLINK("https://geochem.nrcan.gc.ca/cdogs/content/kwd/kwd020030_e.htm", "NGR bulk stream sediment")</f>
        <v>NGR bulk stream sediment</v>
      </c>
      <c r="K492" s="1" t="str">
        <f>HYPERLINK("https://geochem.nrcan.gc.ca/cdogs/content/kwd/kwd080006_e.htm", "&lt;177 micron (NGR)")</f>
        <v>&lt;177 micron (NGR)</v>
      </c>
      <c r="L492">
        <v>26</v>
      </c>
      <c r="M492" t="s">
        <v>48</v>
      </c>
      <c r="N492">
        <v>491</v>
      </c>
      <c r="O492">
        <v>60</v>
      </c>
      <c r="P492">
        <v>10</v>
      </c>
      <c r="Q492">
        <v>20</v>
      </c>
      <c r="R492">
        <v>11</v>
      </c>
      <c r="S492">
        <v>7</v>
      </c>
      <c r="T492">
        <v>0.1</v>
      </c>
      <c r="U492">
        <v>153</v>
      </c>
      <c r="V492">
        <v>1.69</v>
      </c>
      <c r="W492">
        <v>0.1</v>
      </c>
      <c r="X492">
        <v>3</v>
      </c>
      <c r="Y492">
        <v>1</v>
      </c>
      <c r="Z492">
        <v>24</v>
      </c>
      <c r="AA492">
        <v>0.5</v>
      </c>
      <c r="AB492">
        <v>1</v>
      </c>
      <c r="AC492">
        <v>974</v>
      </c>
      <c r="AD492">
        <v>22</v>
      </c>
      <c r="AE492">
        <v>9</v>
      </c>
      <c r="AF492">
        <v>2</v>
      </c>
      <c r="AG492">
        <v>3.1</v>
      </c>
      <c r="AH492">
        <v>450</v>
      </c>
    </row>
    <row r="493" spans="1:34" hidden="1" x14ac:dyDescent="0.3">
      <c r="A493" t="s">
        <v>1924</v>
      </c>
      <c r="B493" t="s">
        <v>1925</v>
      </c>
      <c r="C493" s="1" t="str">
        <f t="shared" si="73"/>
        <v>21:0716</v>
      </c>
      <c r="D493" s="1" t="str">
        <f>HYPERLINK("https://geochem.nrcan.gc.ca/cdogs/content/svy/svy_e.htm", "")</f>
        <v/>
      </c>
      <c r="G493" s="1" t="str">
        <f>HYPERLINK("https://geochem.nrcan.gc.ca/cdogs/content/cr_/cr_00079_e.htm", "79")</f>
        <v>79</v>
      </c>
      <c r="J493" t="s">
        <v>119</v>
      </c>
      <c r="K493" t="s">
        <v>120</v>
      </c>
      <c r="L493">
        <v>26</v>
      </c>
      <c r="M493" t="s">
        <v>121</v>
      </c>
      <c r="N493">
        <v>492</v>
      </c>
      <c r="O493">
        <v>107</v>
      </c>
      <c r="P493">
        <v>84</v>
      </c>
      <c r="Q493">
        <v>20</v>
      </c>
      <c r="R493">
        <v>219</v>
      </c>
      <c r="S493">
        <v>26</v>
      </c>
      <c r="T493">
        <v>0.1</v>
      </c>
      <c r="U493">
        <v>938</v>
      </c>
      <c r="V493">
        <v>3.33</v>
      </c>
      <c r="W493">
        <v>1</v>
      </c>
      <c r="X493">
        <v>14</v>
      </c>
      <c r="Y493">
        <v>1</v>
      </c>
      <c r="Z493">
        <v>59</v>
      </c>
      <c r="AA493">
        <v>0.7</v>
      </c>
      <c r="AB493">
        <v>2</v>
      </c>
      <c r="AC493">
        <v>875</v>
      </c>
      <c r="AD493">
        <v>36</v>
      </c>
      <c r="AE493">
        <v>2.8</v>
      </c>
      <c r="AF493">
        <v>2</v>
      </c>
      <c r="AG493">
        <v>3</v>
      </c>
      <c r="AH493">
        <v>500</v>
      </c>
    </row>
    <row r="494" spans="1:34" hidden="1" x14ac:dyDescent="0.3">
      <c r="A494" t="s">
        <v>1926</v>
      </c>
      <c r="B494" t="s">
        <v>1927</v>
      </c>
      <c r="C494" s="1" t="str">
        <f t="shared" si="73"/>
        <v>21:0716</v>
      </c>
      <c r="D494" s="1" t="str">
        <f t="shared" ref="D494:D525" si="80">HYPERLINK("https://geochem.nrcan.gc.ca/cdogs/content/svy/svy210212_e.htm", "21:0212")</f>
        <v>21:0212</v>
      </c>
      <c r="E494" t="s">
        <v>1928</v>
      </c>
      <c r="F494" t="s">
        <v>1929</v>
      </c>
      <c r="H494">
        <v>61.980091299999998</v>
      </c>
      <c r="I494">
        <v>-134.04672289999999</v>
      </c>
      <c r="J494" s="1" t="str">
        <f t="shared" ref="J494:J525" si="81">HYPERLINK("https://geochem.nrcan.gc.ca/cdogs/content/kwd/kwd020030_e.htm", "NGR bulk stream sediment")</f>
        <v>NGR bulk stream sediment</v>
      </c>
      <c r="K494" s="1" t="str">
        <f t="shared" ref="K494:K525" si="82">HYPERLINK("https://geochem.nrcan.gc.ca/cdogs/content/kwd/kwd080006_e.htm", "&lt;177 micron (NGR)")</f>
        <v>&lt;177 micron (NGR)</v>
      </c>
      <c r="L494">
        <v>26</v>
      </c>
      <c r="M494" t="s">
        <v>53</v>
      </c>
      <c r="N494">
        <v>493</v>
      </c>
      <c r="O494">
        <v>56</v>
      </c>
      <c r="P494">
        <v>9</v>
      </c>
      <c r="Q494">
        <v>10</v>
      </c>
      <c r="R494">
        <v>12</v>
      </c>
      <c r="S494">
        <v>9</v>
      </c>
      <c r="T494">
        <v>0.1</v>
      </c>
      <c r="U494">
        <v>332</v>
      </c>
      <c r="V494">
        <v>1.81</v>
      </c>
      <c r="W494">
        <v>0.1</v>
      </c>
      <c r="X494">
        <v>1</v>
      </c>
      <c r="Y494">
        <v>1</v>
      </c>
      <c r="Z494">
        <v>30</v>
      </c>
      <c r="AA494">
        <v>0.2</v>
      </c>
      <c r="AB494">
        <v>1</v>
      </c>
      <c r="AC494">
        <v>875</v>
      </c>
      <c r="AD494">
        <v>19</v>
      </c>
      <c r="AE494">
        <v>4</v>
      </c>
      <c r="AF494">
        <v>2</v>
      </c>
      <c r="AG494">
        <v>15.4</v>
      </c>
      <c r="AH494">
        <v>455</v>
      </c>
    </row>
    <row r="495" spans="1:34" hidden="1" x14ac:dyDescent="0.3">
      <c r="A495" t="s">
        <v>1930</v>
      </c>
      <c r="B495" t="s">
        <v>1931</v>
      </c>
      <c r="C495" s="1" t="str">
        <f t="shared" si="73"/>
        <v>21:0716</v>
      </c>
      <c r="D495" s="1" t="str">
        <f t="shared" si="80"/>
        <v>21:0212</v>
      </c>
      <c r="E495" t="s">
        <v>1932</v>
      </c>
      <c r="F495" t="s">
        <v>1933</v>
      </c>
      <c r="H495">
        <v>61.938734799999999</v>
      </c>
      <c r="I495">
        <v>-134.03032759999999</v>
      </c>
      <c r="J495" s="1" t="str">
        <f t="shared" si="81"/>
        <v>NGR bulk stream sediment</v>
      </c>
      <c r="K495" s="1" t="str">
        <f t="shared" si="82"/>
        <v>&lt;177 micron (NGR)</v>
      </c>
      <c r="L495">
        <v>26</v>
      </c>
      <c r="M495" t="s">
        <v>58</v>
      </c>
      <c r="N495">
        <v>494</v>
      </c>
      <c r="O495">
        <v>55</v>
      </c>
      <c r="P495">
        <v>9</v>
      </c>
      <c r="Q495">
        <v>14</v>
      </c>
      <c r="R495">
        <v>12</v>
      </c>
      <c r="S495">
        <v>9</v>
      </c>
      <c r="T495">
        <v>0.1</v>
      </c>
      <c r="U495">
        <v>339</v>
      </c>
      <c r="V495">
        <v>1.83</v>
      </c>
      <c r="W495">
        <v>0.1</v>
      </c>
      <c r="X495">
        <v>3</v>
      </c>
      <c r="Y495">
        <v>1</v>
      </c>
      <c r="Z495">
        <v>30</v>
      </c>
      <c r="AA495">
        <v>0.2</v>
      </c>
      <c r="AB495">
        <v>1</v>
      </c>
      <c r="AC495">
        <v>928</v>
      </c>
      <c r="AD495">
        <v>14</v>
      </c>
      <c r="AE495">
        <v>3.8</v>
      </c>
      <c r="AF495">
        <v>2</v>
      </c>
      <c r="AG495">
        <v>7.8</v>
      </c>
      <c r="AH495">
        <v>408</v>
      </c>
    </row>
    <row r="496" spans="1:34" hidden="1" x14ac:dyDescent="0.3">
      <c r="A496" t="s">
        <v>1934</v>
      </c>
      <c r="B496" t="s">
        <v>1935</v>
      </c>
      <c r="C496" s="1" t="str">
        <f t="shared" si="73"/>
        <v>21:0716</v>
      </c>
      <c r="D496" s="1" t="str">
        <f t="shared" si="80"/>
        <v>21:0212</v>
      </c>
      <c r="E496" t="s">
        <v>1936</v>
      </c>
      <c r="F496" t="s">
        <v>1937</v>
      </c>
      <c r="H496">
        <v>61.933410700000003</v>
      </c>
      <c r="I496">
        <v>-134.0561587</v>
      </c>
      <c r="J496" s="1" t="str">
        <f t="shared" si="81"/>
        <v>NGR bulk stream sediment</v>
      </c>
      <c r="K496" s="1" t="str">
        <f t="shared" si="82"/>
        <v>&lt;177 micron (NGR)</v>
      </c>
      <c r="L496">
        <v>26</v>
      </c>
      <c r="M496" t="s">
        <v>63</v>
      </c>
      <c r="N496">
        <v>495</v>
      </c>
      <c r="O496">
        <v>143</v>
      </c>
      <c r="P496">
        <v>12</v>
      </c>
      <c r="Q496">
        <v>30</v>
      </c>
      <c r="R496">
        <v>13</v>
      </c>
      <c r="S496">
        <v>7</v>
      </c>
      <c r="T496">
        <v>0.1</v>
      </c>
      <c r="U496">
        <v>260</v>
      </c>
      <c r="V496">
        <v>1.76</v>
      </c>
      <c r="W496">
        <v>0.4</v>
      </c>
      <c r="X496">
        <v>7</v>
      </c>
      <c r="Y496">
        <v>1</v>
      </c>
      <c r="Z496">
        <v>19</v>
      </c>
      <c r="AA496">
        <v>1</v>
      </c>
      <c r="AB496">
        <v>1</v>
      </c>
      <c r="AC496">
        <v>1184</v>
      </c>
      <c r="AD496">
        <v>36</v>
      </c>
      <c r="AE496">
        <v>3.2</v>
      </c>
      <c r="AF496">
        <v>2</v>
      </c>
      <c r="AG496">
        <v>3</v>
      </c>
      <c r="AH496">
        <v>324</v>
      </c>
    </row>
    <row r="497" spans="1:34" hidden="1" x14ac:dyDescent="0.3">
      <c r="A497" t="s">
        <v>1938</v>
      </c>
      <c r="B497" t="s">
        <v>1939</v>
      </c>
      <c r="C497" s="1" t="str">
        <f t="shared" si="73"/>
        <v>21:0716</v>
      </c>
      <c r="D497" s="1" t="str">
        <f t="shared" si="80"/>
        <v>21:0212</v>
      </c>
      <c r="E497" t="s">
        <v>1940</v>
      </c>
      <c r="F497" t="s">
        <v>1941</v>
      </c>
      <c r="H497">
        <v>61.891004100000004</v>
      </c>
      <c r="I497">
        <v>-134.02822140000001</v>
      </c>
      <c r="J497" s="1" t="str">
        <f t="shared" si="81"/>
        <v>NGR bulk stream sediment</v>
      </c>
      <c r="K497" s="1" t="str">
        <f t="shared" si="82"/>
        <v>&lt;177 micron (NGR)</v>
      </c>
      <c r="L497">
        <v>26</v>
      </c>
      <c r="M497" t="s">
        <v>76</v>
      </c>
      <c r="N497">
        <v>496</v>
      </c>
      <c r="O497">
        <v>58</v>
      </c>
      <c r="P497">
        <v>6</v>
      </c>
      <c r="Q497">
        <v>16</v>
      </c>
      <c r="R497">
        <v>7</v>
      </c>
      <c r="S497">
        <v>6</v>
      </c>
      <c r="T497">
        <v>0.1</v>
      </c>
      <c r="U497">
        <v>379</v>
      </c>
      <c r="V497">
        <v>1.76</v>
      </c>
      <c r="W497">
        <v>0.1</v>
      </c>
      <c r="X497">
        <v>3</v>
      </c>
      <c r="Y497">
        <v>2</v>
      </c>
      <c r="Z497">
        <v>23</v>
      </c>
      <c r="AA497">
        <v>0.3</v>
      </c>
      <c r="AB497">
        <v>2</v>
      </c>
      <c r="AC497">
        <v>367</v>
      </c>
      <c r="AD497">
        <v>25</v>
      </c>
      <c r="AE497">
        <v>7</v>
      </c>
      <c r="AF497">
        <v>2</v>
      </c>
      <c r="AG497">
        <v>47</v>
      </c>
      <c r="AH497">
        <v>375</v>
      </c>
    </row>
    <row r="498" spans="1:34" hidden="1" x14ac:dyDescent="0.3">
      <c r="A498" t="s">
        <v>1942</v>
      </c>
      <c r="B498" t="s">
        <v>1943</v>
      </c>
      <c r="C498" s="1" t="str">
        <f t="shared" si="73"/>
        <v>21:0716</v>
      </c>
      <c r="D498" s="1" t="str">
        <f t="shared" si="80"/>
        <v>21:0212</v>
      </c>
      <c r="E498" t="s">
        <v>1944</v>
      </c>
      <c r="F498" t="s">
        <v>1945</v>
      </c>
      <c r="H498">
        <v>61.851376500000001</v>
      </c>
      <c r="I498">
        <v>-134.0180929</v>
      </c>
      <c r="J498" s="1" t="str">
        <f t="shared" si="81"/>
        <v>NGR bulk stream sediment</v>
      </c>
      <c r="K498" s="1" t="str">
        <f t="shared" si="82"/>
        <v>&lt;177 micron (NGR)</v>
      </c>
      <c r="L498">
        <v>26</v>
      </c>
      <c r="M498" t="s">
        <v>81</v>
      </c>
      <c r="N498">
        <v>497</v>
      </c>
      <c r="O498">
        <v>36</v>
      </c>
      <c r="P498">
        <v>6</v>
      </c>
      <c r="Q498">
        <v>7</v>
      </c>
      <c r="R498">
        <v>6</v>
      </c>
      <c r="S498">
        <v>4</v>
      </c>
      <c r="T498">
        <v>0.1</v>
      </c>
      <c r="U498">
        <v>144</v>
      </c>
      <c r="V498">
        <v>1.02</v>
      </c>
      <c r="W498">
        <v>0.1</v>
      </c>
      <c r="X498">
        <v>1</v>
      </c>
      <c r="Y498">
        <v>1</v>
      </c>
      <c r="Z498">
        <v>15</v>
      </c>
      <c r="AA498">
        <v>0.1</v>
      </c>
      <c r="AB498">
        <v>1</v>
      </c>
      <c r="AC498">
        <v>974</v>
      </c>
      <c r="AD498">
        <v>11</v>
      </c>
      <c r="AE498">
        <v>1</v>
      </c>
      <c r="AF498">
        <v>2</v>
      </c>
      <c r="AG498">
        <v>7.2</v>
      </c>
      <c r="AH498">
        <v>249</v>
      </c>
    </row>
    <row r="499" spans="1:34" hidden="1" x14ac:dyDescent="0.3">
      <c r="A499" t="s">
        <v>1946</v>
      </c>
      <c r="B499" t="s">
        <v>1947</v>
      </c>
      <c r="C499" s="1" t="str">
        <f t="shared" si="73"/>
        <v>21:0716</v>
      </c>
      <c r="D499" s="1" t="str">
        <f t="shared" si="80"/>
        <v>21:0212</v>
      </c>
      <c r="E499" t="s">
        <v>1948</v>
      </c>
      <c r="F499" t="s">
        <v>1949</v>
      </c>
      <c r="H499">
        <v>61.818789299999999</v>
      </c>
      <c r="I499">
        <v>-134.01964430000001</v>
      </c>
      <c r="J499" s="1" t="str">
        <f t="shared" si="81"/>
        <v>NGR bulk stream sediment</v>
      </c>
      <c r="K499" s="1" t="str">
        <f t="shared" si="82"/>
        <v>&lt;177 micron (NGR)</v>
      </c>
      <c r="L499">
        <v>26</v>
      </c>
      <c r="M499" t="s">
        <v>86</v>
      </c>
      <c r="N499">
        <v>498</v>
      </c>
      <c r="O499">
        <v>48</v>
      </c>
      <c r="P499">
        <v>9</v>
      </c>
      <c r="Q499">
        <v>9</v>
      </c>
      <c r="R499">
        <v>9</v>
      </c>
      <c r="S499">
        <v>6</v>
      </c>
      <c r="T499">
        <v>0.1</v>
      </c>
      <c r="U499">
        <v>190</v>
      </c>
      <c r="V499">
        <v>1.44</v>
      </c>
      <c r="W499">
        <v>0.1</v>
      </c>
      <c r="X499">
        <v>1</v>
      </c>
      <c r="Y499">
        <v>1</v>
      </c>
      <c r="Z499">
        <v>21</v>
      </c>
      <c r="AA499">
        <v>0.2</v>
      </c>
      <c r="AB499">
        <v>1</v>
      </c>
      <c r="AC499">
        <v>830</v>
      </c>
      <c r="AD499">
        <v>5</v>
      </c>
      <c r="AE499">
        <v>3.4</v>
      </c>
      <c r="AF499">
        <v>2</v>
      </c>
      <c r="AG499">
        <v>6.5</v>
      </c>
      <c r="AH499">
        <v>367</v>
      </c>
    </row>
    <row r="500" spans="1:34" hidden="1" x14ac:dyDescent="0.3">
      <c r="A500" t="s">
        <v>1950</v>
      </c>
      <c r="B500" t="s">
        <v>1951</v>
      </c>
      <c r="C500" s="1" t="str">
        <f t="shared" si="73"/>
        <v>21:0716</v>
      </c>
      <c r="D500" s="1" t="str">
        <f t="shared" si="80"/>
        <v>21:0212</v>
      </c>
      <c r="E500" t="s">
        <v>1914</v>
      </c>
      <c r="F500" t="s">
        <v>1952</v>
      </c>
      <c r="H500">
        <v>61.813713700000001</v>
      </c>
      <c r="I500">
        <v>-134.05645100000001</v>
      </c>
      <c r="J500" s="1" t="str">
        <f t="shared" si="81"/>
        <v>NGR bulk stream sediment</v>
      </c>
      <c r="K500" s="1" t="str">
        <f t="shared" si="82"/>
        <v>&lt;177 micron (NGR)</v>
      </c>
      <c r="L500">
        <v>26</v>
      </c>
      <c r="M500" t="s">
        <v>71</v>
      </c>
      <c r="N500">
        <v>499</v>
      </c>
      <c r="O500">
        <v>111</v>
      </c>
      <c r="P500">
        <v>15</v>
      </c>
      <c r="Q500">
        <v>22</v>
      </c>
      <c r="R500">
        <v>14</v>
      </c>
      <c r="S500">
        <v>11</v>
      </c>
      <c r="T500">
        <v>0.1</v>
      </c>
      <c r="U500">
        <v>424</v>
      </c>
      <c r="V500">
        <v>2.44</v>
      </c>
      <c r="W500">
        <v>0.4</v>
      </c>
      <c r="X500">
        <v>2</v>
      </c>
      <c r="Y500">
        <v>1</v>
      </c>
      <c r="Z500">
        <v>30</v>
      </c>
      <c r="AA500">
        <v>0.2</v>
      </c>
      <c r="AB500">
        <v>1</v>
      </c>
      <c r="AC500">
        <v>686</v>
      </c>
      <c r="AD500">
        <v>33</v>
      </c>
      <c r="AE500">
        <v>7.2</v>
      </c>
      <c r="AF500">
        <v>2</v>
      </c>
      <c r="AG500">
        <v>14.8</v>
      </c>
      <c r="AH500">
        <v>351</v>
      </c>
    </row>
    <row r="501" spans="1:34" hidden="1" x14ac:dyDescent="0.3">
      <c r="A501" t="s">
        <v>1953</v>
      </c>
      <c r="B501" t="s">
        <v>1954</v>
      </c>
      <c r="C501" s="1" t="str">
        <f t="shared" si="73"/>
        <v>21:0716</v>
      </c>
      <c r="D501" s="1" t="str">
        <f t="shared" si="80"/>
        <v>21:0212</v>
      </c>
      <c r="E501" t="s">
        <v>1914</v>
      </c>
      <c r="F501" t="s">
        <v>1955</v>
      </c>
      <c r="H501">
        <v>61.813713700000001</v>
      </c>
      <c r="I501">
        <v>-134.05645100000001</v>
      </c>
      <c r="J501" s="1" t="str">
        <f t="shared" si="81"/>
        <v>NGR bulk stream sediment</v>
      </c>
      <c r="K501" s="1" t="str">
        <f t="shared" si="82"/>
        <v>&lt;177 micron (NGR)</v>
      </c>
      <c r="L501">
        <v>26</v>
      </c>
      <c r="M501" t="s">
        <v>67</v>
      </c>
      <c r="N501">
        <v>500</v>
      </c>
      <c r="O501">
        <v>114</v>
      </c>
      <c r="P501">
        <v>15</v>
      </c>
      <c r="Q501">
        <v>20</v>
      </c>
      <c r="R501">
        <v>14</v>
      </c>
      <c r="S501">
        <v>10</v>
      </c>
      <c r="T501">
        <v>0.1</v>
      </c>
      <c r="U501">
        <v>413</v>
      </c>
      <c r="V501">
        <v>2.42</v>
      </c>
      <c r="W501">
        <v>0.4</v>
      </c>
      <c r="X501">
        <v>2</v>
      </c>
      <c r="Y501">
        <v>1</v>
      </c>
      <c r="Z501">
        <v>28</v>
      </c>
      <c r="AA501">
        <v>0.2</v>
      </c>
      <c r="AB501">
        <v>2</v>
      </c>
      <c r="AC501">
        <v>694</v>
      </c>
      <c r="AD501">
        <v>25</v>
      </c>
      <c r="AE501">
        <v>6.4</v>
      </c>
      <c r="AF501">
        <v>2</v>
      </c>
      <c r="AG501">
        <v>15</v>
      </c>
      <c r="AH501">
        <v>511</v>
      </c>
    </row>
    <row r="502" spans="1:34" hidden="1" x14ac:dyDescent="0.3">
      <c r="A502" t="s">
        <v>1956</v>
      </c>
      <c r="B502" t="s">
        <v>1957</v>
      </c>
      <c r="C502" s="1" t="str">
        <f t="shared" si="73"/>
        <v>21:0716</v>
      </c>
      <c r="D502" s="1" t="str">
        <f t="shared" si="80"/>
        <v>21:0212</v>
      </c>
      <c r="E502" t="s">
        <v>1958</v>
      </c>
      <c r="F502" t="s">
        <v>1959</v>
      </c>
      <c r="H502">
        <v>61.8378066</v>
      </c>
      <c r="I502">
        <v>-134.05466809999999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91</v>
      </c>
      <c r="N502">
        <v>501</v>
      </c>
      <c r="O502">
        <v>35</v>
      </c>
      <c r="P502">
        <v>7</v>
      </c>
      <c r="Q502">
        <v>8</v>
      </c>
      <c r="R502">
        <v>8</v>
      </c>
      <c r="S502">
        <v>7</v>
      </c>
      <c r="T502">
        <v>0.1</v>
      </c>
      <c r="U502">
        <v>145</v>
      </c>
      <c r="V502">
        <v>1.38</v>
      </c>
      <c r="W502">
        <v>0.1</v>
      </c>
      <c r="X502">
        <v>1</v>
      </c>
      <c r="Y502">
        <v>1</v>
      </c>
      <c r="Z502">
        <v>21</v>
      </c>
      <c r="AA502">
        <v>0.2</v>
      </c>
      <c r="AB502">
        <v>1</v>
      </c>
      <c r="AC502">
        <v>862</v>
      </c>
      <c r="AD502">
        <v>5</v>
      </c>
      <c r="AE502">
        <v>3.2</v>
      </c>
      <c r="AF502">
        <v>2</v>
      </c>
      <c r="AG502">
        <v>7.7</v>
      </c>
      <c r="AH502">
        <v>303</v>
      </c>
    </row>
    <row r="503" spans="1:34" hidden="1" x14ac:dyDescent="0.3">
      <c r="A503" t="s">
        <v>1960</v>
      </c>
      <c r="B503" t="s">
        <v>1961</v>
      </c>
      <c r="C503" s="1" t="str">
        <f t="shared" si="73"/>
        <v>21:0716</v>
      </c>
      <c r="D503" s="1" t="str">
        <f t="shared" si="80"/>
        <v>21:0212</v>
      </c>
      <c r="E503" t="s">
        <v>1962</v>
      </c>
      <c r="F503" t="s">
        <v>1963</v>
      </c>
      <c r="H503">
        <v>61.857617900000001</v>
      </c>
      <c r="I503">
        <v>-134.07146689999999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96</v>
      </c>
      <c r="N503">
        <v>502</v>
      </c>
      <c r="O503">
        <v>68</v>
      </c>
      <c r="P503">
        <v>11</v>
      </c>
      <c r="Q503">
        <v>15</v>
      </c>
      <c r="R503">
        <v>11</v>
      </c>
      <c r="S503">
        <v>7</v>
      </c>
      <c r="T503">
        <v>0.2</v>
      </c>
      <c r="U503">
        <v>273</v>
      </c>
      <c r="V503">
        <v>1.64</v>
      </c>
      <c r="W503">
        <v>0.3</v>
      </c>
      <c r="X503">
        <v>3</v>
      </c>
      <c r="Y503">
        <v>1</v>
      </c>
      <c r="Z503">
        <v>24</v>
      </c>
      <c r="AA503">
        <v>0.2</v>
      </c>
      <c r="AB503">
        <v>1</v>
      </c>
      <c r="AC503">
        <v>878</v>
      </c>
      <c r="AD503">
        <v>14</v>
      </c>
      <c r="AE503">
        <v>2.6</v>
      </c>
      <c r="AF503">
        <v>4</v>
      </c>
      <c r="AG503">
        <v>9.4</v>
      </c>
      <c r="AH503">
        <v>326</v>
      </c>
    </row>
    <row r="504" spans="1:34" hidden="1" x14ac:dyDescent="0.3">
      <c r="A504" t="s">
        <v>1964</v>
      </c>
      <c r="B504" t="s">
        <v>1965</v>
      </c>
      <c r="C504" s="1" t="str">
        <f t="shared" si="73"/>
        <v>21:0716</v>
      </c>
      <c r="D504" s="1" t="str">
        <f t="shared" si="80"/>
        <v>21:0212</v>
      </c>
      <c r="E504" t="s">
        <v>1966</v>
      </c>
      <c r="F504" t="s">
        <v>1967</v>
      </c>
      <c r="H504">
        <v>61.837424800000001</v>
      </c>
      <c r="I504">
        <v>-134.10365970000001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101</v>
      </c>
      <c r="N504">
        <v>503</v>
      </c>
      <c r="O504">
        <v>42</v>
      </c>
      <c r="P504">
        <v>8</v>
      </c>
      <c r="Q504">
        <v>8</v>
      </c>
      <c r="R504">
        <v>12</v>
      </c>
      <c r="S504">
        <v>5</v>
      </c>
      <c r="T504">
        <v>0.1</v>
      </c>
      <c r="U504">
        <v>95</v>
      </c>
      <c r="V504">
        <v>1.07</v>
      </c>
      <c r="W504">
        <v>0.1</v>
      </c>
      <c r="X504">
        <v>3</v>
      </c>
      <c r="Y504">
        <v>1</v>
      </c>
      <c r="Z504">
        <v>13</v>
      </c>
      <c r="AA504">
        <v>0.3</v>
      </c>
      <c r="AB504">
        <v>2</v>
      </c>
      <c r="AC504">
        <v>1011</v>
      </c>
      <c r="AD504">
        <v>14</v>
      </c>
      <c r="AE504">
        <v>1.2</v>
      </c>
      <c r="AF504">
        <v>4</v>
      </c>
      <c r="AG504">
        <v>3.6</v>
      </c>
      <c r="AH504">
        <v>261</v>
      </c>
    </row>
    <row r="505" spans="1:34" hidden="1" x14ac:dyDescent="0.3">
      <c r="A505" t="s">
        <v>1968</v>
      </c>
      <c r="B505" t="s">
        <v>1969</v>
      </c>
      <c r="C505" s="1" t="str">
        <f t="shared" si="73"/>
        <v>21:0716</v>
      </c>
      <c r="D505" s="1" t="str">
        <f t="shared" si="80"/>
        <v>21:0212</v>
      </c>
      <c r="E505" t="s">
        <v>1970</v>
      </c>
      <c r="F505" t="s">
        <v>1971</v>
      </c>
      <c r="H505">
        <v>61.890719099999998</v>
      </c>
      <c r="I505">
        <v>-134.1237161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106</v>
      </c>
      <c r="N505">
        <v>504</v>
      </c>
      <c r="O505">
        <v>64</v>
      </c>
      <c r="P505">
        <v>11</v>
      </c>
      <c r="Q505">
        <v>11</v>
      </c>
      <c r="R505">
        <v>25</v>
      </c>
      <c r="S505">
        <v>7</v>
      </c>
      <c r="T505">
        <v>0.1</v>
      </c>
      <c r="U505">
        <v>204</v>
      </c>
      <c r="V505">
        <v>1.45</v>
      </c>
      <c r="W505">
        <v>0.4</v>
      </c>
      <c r="X505">
        <v>7</v>
      </c>
      <c r="Y505">
        <v>1</v>
      </c>
      <c r="Z505">
        <v>19</v>
      </c>
      <c r="AA505">
        <v>1</v>
      </c>
      <c r="AB505">
        <v>1</v>
      </c>
      <c r="AC505">
        <v>1191</v>
      </c>
      <c r="AD505">
        <v>21</v>
      </c>
      <c r="AE505">
        <v>4</v>
      </c>
      <c r="AF505">
        <v>4</v>
      </c>
      <c r="AG505">
        <v>4.0999999999999996</v>
      </c>
      <c r="AH505">
        <v>227</v>
      </c>
    </row>
    <row r="506" spans="1:34" hidden="1" x14ac:dyDescent="0.3">
      <c r="A506" t="s">
        <v>1972</v>
      </c>
      <c r="B506" t="s">
        <v>1973</v>
      </c>
      <c r="C506" s="1" t="str">
        <f t="shared" si="73"/>
        <v>21:0716</v>
      </c>
      <c r="D506" s="1" t="str">
        <f t="shared" si="80"/>
        <v>21:0212</v>
      </c>
      <c r="E506" t="s">
        <v>1974</v>
      </c>
      <c r="F506" t="s">
        <v>1975</v>
      </c>
      <c r="H506">
        <v>61.906752599999997</v>
      </c>
      <c r="I506">
        <v>-134.12506640000001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111</v>
      </c>
      <c r="N506">
        <v>505</v>
      </c>
      <c r="O506">
        <v>84</v>
      </c>
      <c r="P506">
        <v>16</v>
      </c>
      <c r="Q506">
        <v>22</v>
      </c>
      <c r="R506">
        <v>21</v>
      </c>
      <c r="S506">
        <v>9</v>
      </c>
      <c r="T506">
        <v>0.1</v>
      </c>
      <c r="U506">
        <v>318</v>
      </c>
      <c r="V506">
        <v>2.21</v>
      </c>
      <c r="W506">
        <v>0.2</v>
      </c>
      <c r="X506">
        <v>6</v>
      </c>
      <c r="Y506">
        <v>1</v>
      </c>
      <c r="Z506">
        <v>23</v>
      </c>
      <c r="AA506">
        <v>0.7</v>
      </c>
      <c r="AB506">
        <v>3</v>
      </c>
      <c r="AC506">
        <v>1091</v>
      </c>
      <c r="AD506">
        <v>45</v>
      </c>
      <c r="AE506">
        <v>7.6</v>
      </c>
      <c r="AF506">
        <v>4</v>
      </c>
      <c r="AG506">
        <v>3.3</v>
      </c>
      <c r="AH506">
        <v>247</v>
      </c>
    </row>
    <row r="507" spans="1:34" hidden="1" x14ac:dyDescent="0.3">
      <c r="A507" t="s">
        <v>1976</v>
      </c>
      <c r="B507" t="s">
        <v>1977</v>
      </c>
      <c r="C507" s="1" t="str">
        <f t="shared" si="73"/>
        <v>21:0716</v>
      </c>
      <c r="D507" s="1" t="str">
        <f t="shared" si="80"/>
        <v>21:0212</v>
      </c>
      <c r="E507" t="s">
        <v>1978</v>
      </c>
      <c r="F507" t="s">
        <v>1979</v>
      </c>
      <c r="H507">
        <v>61.917407500000003</v>
      </c>
      <c r="I507">
        <v>-134.0860514</v>
      </c>
      <c r="J507" s="1" t="str">
        <f t="shared" si="81"/>
        <v>NGR bulk stream sediment</v>
      </c>
      <c r="K507" s="1" t="str">
        <f t="shared" si="82"/>
        <v>&lt;177 micron (NGR)</v>
      </c>
      <c r="L507">
        <v>26</v>
      </c>
      <c r="M507" t="s">
        <v>116</v>
      </c>
      <c r="N507">
        <v>506</v>
      </c>
      <c r="O507">
        <v>90</v>
      </c>
      <c r="P507">
        <v>12</v>
      </c>
      <c r="Q507">
        <v>23</v>
      </c>
      <c r="R507">
        <v>15</v>
      </c>
      <c r="S507">
        <v>7</v>
      </c>
      <c r="T507">
        <v>0.1</v>
      </c>
      <c r="U507">
        <v>507</v>
      </c>
      <c r="V507">
        <v>1.78</v>
      </c>
      <c r="W507">
        <v>0.2</v>
      </c>
      <c r="X507">
        <v>5</v>
      </c>
      <c r="Y507">
        <v>1</v>
      </c>
      <c r="Z507">
        <v>22</v>
      </c>
      <c r="AA507">
        <v>0.5</v>
      </c>
      <c r="AB507">
        <v>2</v>
      </c>
      <c r="AC507">
        <v>1261</v>
      </c>
      <c r="AD507">
        <v>29</v>
      </c>
      <c r="AE507">
        <v>3.4</v>
      </c>
      <c r="AF507">
        <v>2</v>
      </c>
      <c r="AG507">
        <v>3.6</v>
      </c>
      <c r="AH507">
        <v>321</v>
      </c>
    </row>
    <row r="508" spans="1:34" hidden="1" x14ac:dyDescent="0.3">
      <c r="A508" t="s">
        <v>1980</v>
      </c>
      <c r="B508" t="s">
        <v>1981</v>
      </c>
      <c r="C508" s="1" t="str">
        <f t="shared" si="73"/>
        <v>21:0716</v>
      </c>
      <c r="D508" s="1" t="str">
        <f t="shared" si="80"/>
        <v>21:0212</v>
      </c>
      <c r="E508" t="s">
        <v>1982</v>
      </c>
      <c r="F508" t="s">
        <v>1983</v>
      </c>
      <c r="H508">
        <v>61.971466399999997</v>
      </c>
      <c r="I508">
        <v>-134.20277960000001</v>
      </c>
      <c r="J508" s="1" t="str">
        <f t="shared" si="81"/>
        <v>NGR bulk stream sediment</v>
      </c>
      <c r="K508" s="1" t="str">
        <f t="shared" si="82"/>
        <v>&lt;177 micron (NGR)</v>
      </c>
      <c r="L508">
        <v>26</v>
      </c>
      <c r="M508" t="s">
        <v>126</v>
      </c>
      <c r="N508">
        <v>507</v>
      </c>
      <c r="O508">
        <v>72</v>
      </c>
      <c r="P508">
        <v>16</v>
      </c>
      <c r="Q508">
        <v>11</v>
      </c>
      <c r="R508">
        <v>37</v>
      </c>
      <c r="S508">
        <v>10</v>
      </c>
      <c r="T508">
        <v>0.1</v>
      </c>
      <c r="U508">
        <v>178</v>
      </c>
      <c r="V508">
        <v>2.17</v>
      </c>
      <c r="W508">
        <v>0.1</v>
      </c>
      <c r="X508">
        <v>7</v>
      </c>
      <c r="Y508">
        <v>1</v>
      </c>
      <c r="Z508">
        <v>25</v>
      </c>
      <c r="AA508">
        <v>0.5</v>
      </c>
      <c r="AB508">
        <v>2</v>
      </c>
      <c r="AC508">
        <v>816</v>
      </c>
      <c r="AD508">
        <v>36</v>
      </c>
      <c r="AE508">
        <v>9.6</v>
      </c>
      <c r="AF508">
        <v>2</v>
      </c>
      <c r="AG508">
        <v>3.2</v>
      </c>
      <c r="AH508">
        <v>244</v>
      </c>
    </row>
    <row r="509" spans="1:34" hidden="1" x14ac:dyDescent="0.3">
      <c r="A509" t="s">
        <v>1984</v>
      </c>
      <c r="B509" t="s">
        <v>1985</v>
      </c>
      <c r="C509" s="1" t="str">
        <f t="shared" si="73"/>
        <v>21:0716</v>
      </c>
      <c r="D509" s="1" t="str">
        <f t="shared" si="80"/>
        <v>21:0212</v>
      </c>
      <c r="E509" t="s">
        <v>1986</v>
      </c>
      <c r="F509" t="s">
        <v>1987</v>
      </c>
      <c r="H509">
        <v>61.9683815</v>
      </c>
      <c r="I509">
        <v>-134.18645699999999</v>
      </c>
      <c r="J509" s="1" t="str">
        <f t="shared" si="81"/>
        <v>NGR bulk stream sediment</v>
      </c>
      <c r="K509" s="1" t="str">
        <f t="shared" si="82"/>
        <v>&lt;177 micron (NGR)</v>
      </c>
      <c r="L509">
        <v>26</v>
      </c>
      <c r="M509" t="s">
        <v>131</v>
      </c>
      <c r="N509">
        <v>508</v>
      </c>
      <c r="O509">
        <v>56</v>
      </c>
      <c r="P509">
        <v>19</v>
      </c>
      <c r="Q509">
        <v>6</v>
      </c>
      <c r="R509">
        <v>35</v>
      </c>
      <c r="S509">
        <v>1</v>
      </c>
      <c r="T509">
        <v>0.1</v>
      </c>
      <c r="U509">
        <v>156</v>
      </c>
      <c r="V509">
        <v>0.5</v>
      </c>
      <c r="W509">
        <v>0.6</v>
      </c>
      <c r="X509">
        <v>2</v>
      </c>
      <c r="Y509">
        <v>2</v>
      </c>
      <c r="Z509">
        <v>21</v>
      </c>
      <c r="AA509">
        <v>0.7</v>
      </c>
      <c r="AB509">
        <v>7</v>
      </c>
      <c r="AC509">
        <v>285</v>
      </c>
      <c r="AD509">
        <v>62</v>
      </c>
      <c r="AE509">
        <v>83.4</v>
      </c>
      <c r="AF509">
        <v>2</v>
      </c>
      <c r="AG509">
        <v>22.5</v>
      </c>
      <c r="AH509">
        <v>62</v>
      </c>
    </row>
    <row r="510" spans="1:34" hidden="1" x14ac:dyDescent="0.3">
      <c r="A510" t="s">
        <v>1988</v>
      </c>
      <c r="B510" t="s">
        <v>1989</v>
      </c>
      <c r="C510" s="1" t="str">
        <f t="shared" si="73"/>
        <v>21:0716</v>
      </c>
      <c r="D510" s="1" t="str">
        <f t="shared" si="80"/>
        <v>21:0212</v>
      </c>
      <c r="E510" t="s">
        <v>1990</v>
      </c>
      <c r="F510" t="s">
        <v>1991</v>
      </c>
      <c r="H510">
        <v>61.941053199999999</v>
      </c>
      <c r="I510">
        <v>-134.333304</v>
      </c>
      <c r="J510" s="1" t="str">
        <f t="shared" si="81"/>
        <v>NGR bulk stream sediment</v>
      </c>
      <c r="K510" s="1" t="str">
        <f t="shared" si="82"/>
        <v>&lt;177 micron (NGR)</v>
      </c>
      <c r="L510">
        <v>27</v>
      </c>
      <c r="M510" t="s">
        <v>38</v>
      </c>
      <c r="N510">
        <v>509</v>
      </c>
      <c r="O510">
        <v>47</v>
      </c>
      <c r="P510">
        <v>22</v>
      </c>
      <c r="Q510">
        <v>10</v>
      </c>
      <c r="R510">
        <v>28</v>
      </c>
      <c r="S510">
        <v>9</v>
      </c>
      <c r="T510">
        <v>0.1</v>
      </c>
      <c r="U510">
        <v>401</v>
      </c>
      <c r="V510">
        <v>1.77</v>
      </c>
      <c r="W510">
        <v>0.1</v>
      </c>
      <c r="X510">
        <v>6</v>
      </c>
      <c r="Y510">
        <v>1</v>
      </c>
      <c r="Z510">
        <v>19</v>
      </c>
      <c r="AA510">
        <v>1</v>
      </c>
      <c r="AB510">
        <v>2</v>
      </c>
      <c r="AC510">
        <v>689</v>
      </c>
      <c r="AD510">
        <v>21</v>
      </c>
      <c r="AE510">
        <v>4.5999999999999996</v>
      </c>
      <c r="AF510">
        <v>2</v>
      </c>
      <c r="AG510">
        <v>2.2999999999999998</v>
      </c>
      <c r="AH510">
        <v>244</v>
      </c>
    </row>
    <row r="511" spans="1:34" hidden="1" x14ac:dyDescent="0.3">
      <c r="A511" t="s">
        <v>1992</v>
      </c>
      <c r="B511" t="s">
        <v>1993</v>
      </c>
      <c r="C511" s="1" t="str">
        <f t="shared" si="73"/>
        <v>21:0716</v>
      </c>
      <c r="D511" s="1" t="str">
        <f t="shared" si="80"/>
        <v>21:0212</v>
      </c>
      <c r="E511" t="s">
        <v>1994</v>
      </c>
      <c r="F511" t="s">
        <v>1995</v>
      </c>
      <c r="H511">
        <v>61.995829700000002</v>
      </c>
      <c r="I511">
        <v>-134.34029989999999</v>
      </c>
      <c r="J511" s="1" t="str">
        <f t="shared" si="81"/>
        <v>NGR bulk stream sediment</v>
      </c>
      <c r="K511" s="1" t="str">
        <f t="shared" si="82"/>
        <v>&lt;177 micron (NGR)</v>
      </c>
      <c r="L511">
        <v>27</v>
      </c>
      <c r="M511" t="s">
        <v>43</v>
      </c>
      <c r="N511">
        <v>510</v>
      </c>
      <c r="O511">
        <v>45</v>
      </c>
      <c r="P511">
        <v>16</v>
      </c>
      <c r="Q511">
        <v>11</v>
      </c>
      <c r="R511">
        <v>28</v>
      </c>
      <c r="S511">
        <v>10</v>
      </c>
      <c r="T511">
        <v>0.1</v>
      </c>
      <c r="U511">
        <v>383</v>
      </c>
      <c r="V511">
        <v>1.84</v>
      </c>
      <c r="W511">
        <v>0.1</v>
      </c>
      <c r="X511">
        <v>5</v>
      </c>
      <c r="Y511">
        <v>1</v>
      </c>
      <c r="Z511">
        <v>24</v>
      </c>
      <c r="AA511">
        <v>2.2000000000000002</v>
      </c>
      <c r="AB511">
        <v>3</v>
      </c>
      <c r="AC511">
        <v>784</v>
      </c>
      <c r="AD511">
        <v>21</v>
      </c>
      <c r="AE511">
        <v>5.2</v>
      </c>
      <c r="AF511">
        <v>2</v>
      </c>
      <c r="AG511">
        <v>3</v>
      </c>
      <c r="AH511">
        <v>303</v>
      </c>
    </row>
    <row r="512" spans="1:34" hidden="1" x14ac:dyDescent="0.3">
      <c r="A512" t="s">
        <v>1996</v>
      </c>
      <c r="B512" t="s">
        <v>1997</v>
      </c>
      <c r="C512" s="1" t="str">
        <f t="shared" si="73"/>
        <v>21:0716</v>
      </c>
      <c r="D512" s="1" t="str">
        <f t="shared" si="80"/>
        <v>21:0212</v>
      </c>
      <c r="E512" t="s">
        <v>1998</v>
      </c>
      <c r="F512" t="s">
        <v>1999</v>
      </c>
      <c r="H512">
        <v>61.9829759</v>
      </c>
      <c r="I512">
        <v>-134.3202737</v>
      </c>
      <c r="J512" s="1" t="str">
        <f t="shared" si="81"/>
        <v>NGR bulk stream sediment</v>
      </c>
      <c r="K512" s="1" t="str">
        <f t="shared" si="82"/>
        <v>&lt;177 micron (NGR)</v>
      </c>
      <c r="L512">
        <v>27</v>
      </c>
      <c r="M512" t="s">
        <v>48</v>
      </c>
      <c r="N512">
        <v>511</v>
      </c>
      <c r="O512">
        <v>88</v>
      </c>
      <c r="P512">
        <v>21</v>
      </c>
      <c r="Q512">
        <v>9</v>
      </c>
      <c r="R512">
        <v>31</v>
      </c>
      <c r="S512">
        <v>12</v>
      </c>
      <c r="T512">
        <v>0.1</v>
      </c>
      <c r="U512">
        <v>605</v>
      </c>
      <c r="V512">
        <v>2.2599999999999998</v>
      </c>
      <c r="W512">
        <v>0.1</v>
      </c>
      <c r="X512">
        <v>9</v>
      </c>
      <c r="Y512">
        <v>1</v>
      </c>
      <c r="Z512">
        <v>23</v>
      </c>
      <c r="AA512">
        <v>1.2</v>
      </c>
      <c r="AB512">
        <v>3</v>
      </c>
      <c r="AC512">
        <v>752</v>
      </c>
      <c r="AD512">
        <v>45</v>
      </c>
      <c r="AE512">
        <v>13.1</v>
      </c>
      <c r="AF512">
        <v>2</v>
      </c>
      <c r="AG512">
        <v>3.5</v>
      </c>
      <c r="AH512">
        <v>279</v>
      </c>
    </row>
    <row r="513" spans="1:34" hidden="1" x14ac:dyDescent="0.3">
      <c r="A513" t="s">
        <v>2000</v>
      </c>
      <c r="B513" t="s">
        <v>2001</v>
      </c>
      <c r="C513" s="1" t="str">
        <f t="shared" si="73"/>
        <v>21:0716</v>
      </c>
      <c r="D513" s="1" t="str">
        <f t="shared" si="80"/>
        <v>21:0212</v>
      </c>
      <c r="E513" t="s">
        <v>2002</v>
      </c>
      <c r="F513" t="s">
        <v>2003</v>
      </c>
      <c r="H513">
        <v>61.983153799999997</v>
      </c>
      <c r="I513">
        <v>-134.3950533</v>
      </c>
      <c r="J513" s="1" t="str">
        <f t="shared" si="81"/>
        <v>NGR bulk stream sediment</v>
      </c>
      <c r="K513" s="1" t="str">
        <f t="shared" si="82"/>
        <v>&lt;177 micron (NGR)</v>
      </c>
      <c r="L513">
        <v>27</v>
      </c>
      <c r="M513" t="s">
        <v>53</v>
      </c>
      <c r="N513">
        <v>512</v>
      </c>
      <c r="O513">
        <v>56</v>
      </c>
      <c r="P513">
        <v>30</v>
      </c>
      <c r="Q513">
        <v>10</v>
      </c>
      <c r="R513">
        <v>26</v>
      </c>
      <c r="S513">
        <v>11</v>
      </c>
      <c r="T513">
        <v>0.1</v>
      </c>
      <c r="U513">
        <v>270</v>
      </c>
      <c r="V513">
        <v>2.21</v>
      </c>
      <c r="W513">
        <v>0.1</v>
      </c>
      <c r="X513">
        <v>6</v>
      </c>
      <c r="Y513">
        <v>1</v>
      </c>
      <c r="Z513">
        <v>30</v>
      </c>
      <c r="AA513">
        <v>1</v>
      </c>
      <c r="AB513">
        <v>3</v>
      </c>
      <c r="AC513">
        <v>749</v>
      </c>
      <c r="AD513">
        <v>12</v>
      </c>
      <c r="AE513">
        <v>2.5</v>
      </c>
      <c r="AF513">
        <v>2</v>
      </c>
      <c r="AG513">
        <v>3.4</v>
      </c>
      <c r="AH513">
        <v>270</v>
      </c>
    </row>
    <row r="514" spans="1:34" hidden="1" x14ac:dyDescent="0.3">
      <c r="A514" t="s">
        <v>2004</v>
      </c>
      <c r="B514" t="s">
        <v>2005</v>
      </c>
      <c r="C514" s="1" t="str">
        <f t="shared" ref="C514:C577" si="83">HYPERLINK("https://geochem.nrcan.gc.ca/cdogs/content/bdl/bdl210716_e.htm", "21:0716")</f>
        <v>21:0716</v>
      </c>
      <c r="D514" s="1" t="str">
        <f t="shared" si="80"/>
        <v>21:0212</v>
      </c>
      <c r="E514" t="s">
        <v>2006</v>
      </c>
      <c r="F514" t="s">
        <v>2007</v>
      </c>
      <c r="H514">
        <v>61.965381000000001</v>
      </c>
      <c r="I514">
        <v>-134.344446</v>
      </c>
      <c r="J514" s="1" t="str">
        <f t="shared" si="81"/>
        <v>NGR bulk stream sediment</v>
      </c>
      <c r="K514" s="1" t="str">
        <f t="shared" si="82"/>
        <v>&lt;177 micron (NGR)</v>
      </c>
      <c r="L514">
        <v>27</v>
      </c>
      <c r="M514" t="s">
        <v>58</v>
      </c>
      <c r="N514">
        <v>513</v>
      </c>
      <c r="O514">
        <v>66</v>
      </c>
      <c r="P514">
        <v>17</v>
      </c>
      <c r="Q514">
        <v>9</v>
      </c>
      <c r="R514">
        <v>25</v>
      </c>
      <c r="S514">
        <v>11</v>
      </c>
      <c r="T514">
        <v>0.1</v>
      </c>
      <c r="U514">
        <v>612</v>
      </c>
      <c r="V514">
        <v>1.96</v>
      </c>
      <c r="W514">
        <v>0.2</v>
      </c>
      <c r="X514">
        <v>5</v>
      </c>
      <c r="Y514">
        <v>1</v>
      </c>
      <c r="Z514">
        <v>19</v>
      </c>
      <c r="AA514">
        <v>0.9</v>
      </c>
      <c r="AB514">
        <v>2</v>
      </c>
      <c r="AC514">
        <v>819</v>
      </c>
      <c r="AD514">
        <v>33</v>
      </c>
      <c r="AE514">
        <v>4.8</v>
      </c>
      <c r="AF514">
        <v>2</v>
      </c>
      <c r="AG514">
        <v>2.8</v>
      </c>
      <c r="AH514">
        <v>238</v>
      </c>
    </row>
    <row r="515" spans="1:34" hidden="1" x14ac:dyDescent="0.3">
      <c r="A515" t="s">
        <v>2008</v>
      </c>
      <c r="B515" t="s">
        <v>2009</v>
      </c>
      <c r="C515" s="1" t="str">
        <f t="shared" si="83"/>
        <v>21:0716</v>
      </c>
      <c r="D515" s="1" t="str">
        <f t="shared" si="80"/>
        <v>21:0212</v>
      </c>
      <c r="E515" t="s">
        <v>1990</v>
      </c>
      <c r="F515" t="s">
        <v>2010</v>
      </c>
      <c r="H515">
        <v>61.941053199999999</v>
      </c>
      <c r="I515">
        <v>-134.333304</v>
      </c>
      <c r="J515" s="1" t="str">
        <f t="shared" si="81"/>
        <v>NGR bulk stream sediment</v>
      </c>
      <c r="K515" s="1" t="str">
        <f t="shared" si="82"/>
        <v>&lt;177 micron (NGR)</v>
      </c>
      <c r="L515">
        <v>27</v>
      </c>
      <c r="M515" t="s">
        <v>67</v>
      </c>
      <c r="N515">
        <v>514</v>
      </c>
      <c r="O515">
        <v>50</v>
      </c>
      <c r="P515">
        <v>21</v>
      </c>
      <c r="Q515">
        <v>10</v>
      </c>
      <c r="R515">
        <v>27</v>
      </c>
      <c r="S515">
        <v>9</v>
      </c>
      <c r="T515">
        <v>0.1</v>
      </c>
      <c r="U515">
        <v>386</v>
      </c>
      <c r="V515">
        <v>1.82</v>
      </c>
      <c r="W515">
        <v>0.1</v>
      </c>
      <c r="X515">
        <v>7</v>
      </c>
      <c r="Y515">
        <v>1</v>
      </c>
      <c r="Z515">
        <v>21</v>
      </c>
      <c r="AA515">
        <v>1.8</v>
      </c>
      <c r="AB515">
        <v>1</v>
      </c>
      <c r="AC515">
        <v>733</v>
      </c>
      <c r="AD515">
        <v>24</v>
      </c>
      <c r="AE515">
        <v>4.8</v>
      </c>
      <c r="AF515">
        <v>2</v>
      </c>
      <c r="AG515">
        <v>2.4</v>
      </c>
      <c r="AH515">
        <v>241</v>
      </c>
    </row>
    <row r="516" spans="1:34" hidden="1" x14ac:dyDescent="0.3">
      <c r="A516" t="s">
        <v>2011</v>
      </c>
      <c r="B516" t="s">
        <v>2012</v>
      </c>
      <c r="C516" s="1" t="str">
        <f t="shared" si="83"/>
        <v>21:0716</v>
      </c>
      <c r="D516" s="1" t="str">
        <f t="shared" si="80"/>
        <v>21:0212</v>
      </c>
      <c r="E516" t="s">
        <v>1990</v>
      </c>
      <c r="F516" t="s">
        <v>2013</v>
      </c>
      <c r="H516">
        <v>61.941053199999999</v>
      </c>
      <c r="I516">
        <v>-134.333304</v>
      </c>
      <c r="J516" s="1" t="str">
        <f t="shared" si="81"/>
        <v>NGR bulk stream sediment</v>
      </c>
      <c r="K516" s="1" t="str">
        <f t="shared" si="82"/>
        <v>&lt;177 micron (NGR)</v>
      </c>
      <c r="L516">
        <v>27</v>
      </c>
      <c r="M516" t="s">
        <v>71</v>
      </c>
      <c r="N516">
        <v>515</v>
      </c>
      <c r="O516">
        <v>54</v>
      </c>
      <c r="P516">
        <v>19</v>
      </c>
      <c r="Q516">
        <v>9</v>
      </c>
      <c r="R516">
        <v>29</v>
      </c>
      <c r="S516">
        <v>10</v>
      </c>
      <c r="T516">
        <v>0.1</v>
      </c>
      <c r="U516">
        <v>463</v>
      </c>
      <c r="V516">
        <v>1.98</v>
      </c>
      <c r="W516">
        <v>0.1</v>
      </c>
      <c r="X516">
        <v>7</v>
      </c>
      <c r="Y516">
        <v>1</v>
      </c>
      <c r="Z516">
        <v>18</v>
      </c>
      <c r="AA516">
        <v>1.4</v>
      </c>
      <c r="AB516">
        <v>2</v>
      </c>
      <c r="AC516">
        <v>673</v>
      </c>
      <c r="AD516">
        <v>17</v>
      </c>
      <c r="AE516">
        <v>3.8</v>
      </c>
      <c r="AF516">
        <v>2</v>
      </c>
      <c r="AG516">
        <v>2.2999999999999998</v>
      </c>
      <c r="AH516">
        <v>221</v>
      </c>
    </row>
    <row r="517" spans="1:34" hidden="1" x14ac:dyDescent="0.3">
      <c r="A517" t="s">
        <v>2014</v>
      </c>
      <c r="B517" t="s">
        <v>2015</v>
      </c>
      <c r="C517" s="1" t="str">
        <f t="shared" si="83"/>
        <v>21:0716</v>
      </c>
      <c r="D517" s="1" t="str">
        <f t="shared" si="80"/>
        <v>21:0212</v>
      </c>
      <c r="E517" t="s">
        <v>2016</v>
      </c>
      <c r="F517" t="s">
        <v>2017</v>
      </c>
      <c r="H517">
        <v>61.952492100000001</v>
      </c>
      <c r="I517">
        <v>-134.27672380000001</v>
      </c>
      <c r="J517" s="1" t="str">
        <f t="shared" si="81"/>
        <v>NGR bulk stream sediment</v>
      </c>
      <c r="K517" s="1" t="str">
        <f t="shared" si="82"/>
        <v>&lt;177 micron (NGR)</v>
      </c>
      <c r="L517">
        <v>27</v>
      </c>
      <c r="M517" t="s">
        <v>63</v>
      </c>
      <c r="N517">
        <v>516</v>
      </c>
      <c r="O517">
        <v>78</v>
      </c>
      <c r="P517">
        <v>16</v>
      </c>
      <c r="Q517">
        <v>9</v>
      </c>
      <c r="R517">
        <v>38</v>
      </c>
      <c r="S517">
        <v>12</v>
      </c>
      <c r="T517">
        <v>0.1</v>
      </c>
      <c r="U517">
        <v>208</v>
      </c>
      <c r="V517">
        <v>2.0699999999999998</v>
      </c>
      <c r="W517">
        <v>0.1</v>
      </c>
      <c r="X517">
        <v>3</v>
      </c>
      <c r="Y517">
        <v>1</v>
      </c>
      <c r="Z517">
        <v>27</v>
      </c>
      <c r="AA517">
        <v>0.7</v>
      </c>
      <c r="AB517">
        <v>2</v>
      </c>
      <c r="AC517">
        <v>798</v>
      </c>
      <c r="AD517">
        <v>33</v>
      </c>
      <c r="AE517">
        <v>7.4</v>
      </c>
      <c r="AF517">
        <v>2</v>
      </c>
      <c r="AG517">
        <v>2</v>
      </c>
      <c r="AH517">
        <v>268</v>
      </c>
    </row>
    <row r="518" spans="1:34" hidden="1" x14ac:dyDescent="0.3">
      <c r="A518" t="s">
        <v>2018</v>
      </c>
      <c r="B518" t="s">
        <v>2019</v>
      </c>
      <c r="C518" s="1" t="str">
        <f t="shared" si="83"/>
        <v>21:0716</v>
      </c>
      <c r="D518" s="1" t="str">
        <f t="shared" si="80"/>
        <v>21:0212</v>
      </c>
      <c r="E518" t="s">
        <v>2020</v>
      </c>
      <c r="F518" t="s">
        <v>2021</v>
      </c>
      <c r="H518">
        <v>61.9403766</v>
      </c>
      <c r="I518">
        <v>-134.2572108</v>
      </c>
      <c r="J518" s="1" t="str">
        <f t="shared" si="81"/>
        <v>NGR bulk stream sediment</v>
      </c>
      <c r="K518" s="1" t="str">
        <f t="shared" si="82"/>
        <v>&lt;177 micron (NGR)</v>
      </c>
      <c r="L518">
        <v>27</v>
      </c>
      <c r="M518" t="s">
        <v>76</v>
      </c>
      <c r="N518">
        <v>517</v>
      </c>
      <c r="O518">
        <v>59</v>
      </c>
      <c r="P518">
        <v>20</v>
      </c>
      <c r="Q518">
        <v>13</v>
      </c>
      <c r="R518">
        <v>45</v>
      </c>
      <c r="S518">
        <v>14</v>
      </c>
      <c r="T518">
        <v>0.1</v>
      </c>
      <c r="U518">
        <v>460</v>
      </c>
      <c r="V518">
        <v>2.21</v>
      </c>
      <c r="W518">
        <v>0.1</v>
      </c>
      <c r="X518">
        <v>7</v>
      </c>
      <c r="Y518">
        <v>1</v>
      </c>
      <c r="Z518">
        <v>25</v>
      </c>
      <c r="AA518">
        <v>1.3</v>
      </c>
      <c r="AB518">
        <v>3</v>
      </c>
      <c r="AC518">
        <v>887</v>
      </c>
      <c r="AD518">
        <v>21</v>
      </c>
      <c r="AE518">
        <v>2.6</v>
      </c>
      <c r="AF518">
        <v>2</v>
      </c>
      <c r="AG518">
        <v>2.2999999999999998</v>
      </c>
      <c r="AH518">
        <v>218</v>
      </c>
    </row>
    <row r="519" spans="1:34" hidden="1" x14ac:dyDescent="0.3">
      <c r="A519" t="s">
        <v>2022</v>
      </c>
      <c r="B519" t="s">
        <v>2023</v>
      </c>
      <c r="C519" s="1" t="str">
        <f t="shared" si="83"/>
        <v>21:0716</v>
      </c>
      <c r="D519" s="1" t="str">
        <f t="shared" si="80"/>
        <v>21:0212</v>
      </c>
      <c r="E519" t="s">
        <v>2024</v>
      </c>
      <c r="F519" t="s">
        <v>2025</v>
      </c>
      <c r="H519">
        <v>61.922089300000003</v>
      </c>
      <c r="I519">
        <v>-134.2056814</v>
      </c>
      <c r="J519" s="1" t="str">
        <f t="shared" si="81"/>
        <v>NGR bulk stream sediment</v>
      </c>
      <c r="K519" s="1" t="str">
        <f t="shared" si="82"/>
        <v>&lt;177 micron (NGR)</v>
      </c>
      <c r="L519">
        <v>27</v>
      </c>
      <c r="M519" t="s">
        <v>81</v>
      </c>
      <c r="N519">
        <v>518</v>
      </c>
      <c r="O519">
        <v>116</v>
      </c>
      <c r="P519">
        <v>31</v>
      </c>
      <c r="Q519">
        <v>21</v>
      </c>
      <c r="R519">
        <v>38</v>
      </c>
      <c r="S519">
        <v>11</v>
      </c>
      <c r="T519">
        <v>0.1</v>
      </c>
      <c r="U519">
        <v>399</v>
      </c>
      <c r="V519">
        <v>2.93</v>
      </c>
      <c r="W519">
        <v>0.4</v>
      </c>
      <c r="X519">
        <v>8</v>
      </c>
      <c r="Y519">
        <v>2</v>
      </c>
      <c r="Z519">
        <v>28</v>
      </c>
      <c r="AA519">
        <v>1.3</v>
      </c>
      <c r="AB519">
        <v>2</v>
      </c>
      <c r="AC519">
        <v>1431</v>
      </c>
      <c r="AD519">
        <v>86</v>
      </c>
      <c r="AE519">
        <v>23.1</v>
      </c>
      <c r="AF519">
        <v>2</v>
      </c>
      <c r="AG519">
        <v>7.2</v>
      </c>
      <c r="AH519">
        <v>198</v>
      </c>
    </row>
    <row r="520" spans="1:34" hidden="1" x14ac:dyDescent="0.3">
      <c r="A520" t="s">
        <v>2026</v>
      </c>
      <c r="B520" t="s">
        <v>2027</v>
      </c>
      <c r="C520" s="1" t="str">
        <f t="shared" si="83"/>
        <v>21:0716</v>
      </c>
      <c r="D520" s="1" t="str">
        <f t="shared" si="80"/>
        <v>21:0212</v>
      </c>
      <c r="E520" t="s">
        <v>2028</v>
      </c>
      <c r="F520" t="s">
        <v>2029</v>
      </c>
      <c r="H520">
        <v>61.929706600000003</v>
      </c>
      <c r="I520">
        <v>-134.2095607</v>
      </c>
      <c r="J520" s="1" t="str">
        <f t="shared" si="81"/>
        <v>NGR bulk stream sediment</v>
      </c>
      <c r="K520" s="1" t="str">
        <f t="shared" si="82"/>
        <v>&lt;177 micron (NGR)</v>
      </c>
      <c r="L520">
        <v>27</v>
      </c>
      <c r="M520" t="s">
        <v>86</v>
      </c>
      <c r="N520">
        <v>519</v>
      </c>
      <c r="O520">
        <v>105</v>
      </c>
      <c r="P520">
        <v>20</v>
      </c>
      <c r="Q520">
        <v>19</v>
      </c>
      <c r="R520">
        <v>34</v>
      </c>
      <c r="S520">
        <v>11</v>
      </c>
      <c r="T520">
        <v>0.1</v>
      </c>
      <c r="U520">
        <v>488</v>
      </c>
      <c r="V520">
        <v>2.2599999999999998</v>
      </c>
      <c r="W520">
        <v>0.6</v>
      </c>
      <c r="X520">
        <v>9</v>
      </c>
      <c r="Y520">
        <v>2</v>
      </c>
      <c r="Z520">
        <v>32</v>
      </c>
      <c r="AA520">
        <v>1.5</v>
      </c>
      <c r="AB520">
        <v>2</v>
      </c>
      <c r="AC520">
        <v>1221</v>
      </c>
      <c r="AD520">
        <v>62</v>
      </c>
      <c r="AE520">
        <v>6.8</v>
      </c>
      <c r="AF520">
        <v>2</v>
      </c>
      <c r="AG520">
        <v>3.6</v>
      </c>
      <c r="AH520">
        <v>398</v>
      </c>
    </row>
    <row r="521" spans="1:34" hidden="1" x14ac:dyDescent="0.3">
      <c r="A521" t="s">
        <v>2030</v>
      </c>
      <c r="B521" t="s">
        <v>2031</v>
      </c>
      <c r="C521" s="1" t="str">
        <f t="shared" si="83"/>
        <v>21:0716</v>
      </c>
      <c r="D521" s="1" t="str">
        <f t="shared" si="80"/>
        <v>21:0212</v>
      </c>
      <c r="E521" t="s">
        <v>2032</v>
      </c>
      <c r="F521" t="s">
        <v>2033</v>
      </c>
      <c r="H521">
        <v>61.906102300000001</v>
      </c>
      <c r="I521">
        <v>-134.1982529</v>
      </c>
      <c r="J521" s="1" t="str">
        <f t="shared" si="81"/>
        <v>NGR bulk stream sediment</v>
      </c>
      <c r="K521" s="1" t="str">
        <f t="shared" si="82"/>
        <v>&lt;177 micron (NGR)</v>
      </c>
      <c r="L521">
        <v>27</v>
      </c>
      <c r="M521" t="s">
        <v>91</v>
      </c>
      <c r="N521">
        <v>520</v>
      </c>
      <c r="O521">
        <v>77</v>
      </c>
      <c r="P521">
        <v>48</v>
      </c>
      <c r="Q521">
        <v>16</v>
      </c>
      <c r="R521">
        <v>81</v>
      </c>
      <c r="S521">
        <v>14</v>
      </c>
      <c r="T521">
        <v>0.1</v>
      </c>
      <c r="U521">
        <v>312</v>
      </c>
      <c r="V521">
        <v>2.42</v>
      </c>
      <c r="W521">
        <v>0.1</v>
      </c>
      <c r="X521">
        <v>7</v>
      </c>
      <c r="Y521">
        <v>2</v>
      </c>
      <c r="Z521">
        <v>32</v>
      </c>
      <c r="AA521">
        <v>1.2</v>
      </c>
      <c r="AB521">
        <v>4</v>
      </c>
      <c r="AC521">
        <v>986</v>
      </c>
      <c r="AD521">
        <v>48</v>
      </c>
      <c r="AE521">
        <v>14.9</v>
      </c>
      <c r="AF521">
        <v>2</v>
      </c>
      <c r="AG521">
        <v>2.7</v>
      </c>
      <c r="AH521">
        <v>371</v>
      </c>
    </row>
    <row r="522" spans="1:34" hidden="1" x14ac:dyDescent="0.3">
      <c r="A522" t="s">
        <v>2034</v>
      </c>
      <c r="B522" t="s">
        <v>2035</v>
      </c>
      <c r="C522" s="1" t="str">
        <f t="shared" si="83"/>
        <v>21:0716</v>
      </c>
      <c r="D522" s="1" t="str">
        <f t="shared" si="80"/>
        <v>21:0212</v>
      </c>
      <c r="E522" t="s">
        <v>2036</v>
      </c>
      <c r="F522" t="s">
        <v>2037</v>
      </c>
      <c r="H522">
        <v>61.905259899999997</v>
      </c>
      <c r="I522">
        <v>-134.27288770000001</v>
      </c>
      <c r="J522" s="1" t="str">
        <f t="shared" si="81"/>
        <v>NGR bulk stream sediment</v>
      </c>
      <c r="K522" s="1" t="str">
        <f t="shared" si="82"/>
        <v>&lt;177 micron (NGR)</v>
      </c>
      <c r="L522">
        <v>27</v>
      </c>
      <c r="M522" t="s">
        <v>96</v>
      </c>
      <c r="N522">
        <v>521</v>
      </c>
      <c r="O522">
        <v>89</v>
      </c>
      <c r="P522">
        <v>23</v>
      </c>
      <c r="Q522">
        <v>24</v>
      </c>
      <c r="R522">
        <v>39</v>
      </c>
      <c r="S522">
        <v>11</v>
      </c>
      <c r="T522">
        <v>0.1</v>
      </c>
      <c r="U522">
        <v>229</v>
      </c>
      <c r="V522">
        <v>2.57</v>
      </c>
      <c r="W522">
        <v>0.1</v>
      </c>
      <c r="X522">
        <v>15</v>
      </c>
      <c r="Y522">
        <v>1</v>
      </c>
      <c r="Z522">
        <v>29</v>
      </c>
      <c r="AA522">
        <v>1.4</v>
      </c>
      <c r="AB522">
        <v>3</v>
      </c>
      <c r="AC522">
        <v>1161</v>
      </c>
      <c r="AD522">
        <v>36</v>
      </c>
      <c r="AE522">
        <v>7.4</v>
      </c>
      <c r="AF522">
        <v>2</v>
      </c>
      <c r="AG522">
        <v>3.1</v>
      </c>
      <c r="AH522">
        <v>330</v>
      </c>
    </row>
    <row r="523" spans="1:34" hidden="1" x14ac:dyDescent="0.3">
      <c r="A523" t="s">
        <v>2038</v>
      </c>
      <c r="B523" t="s">
        <v>2039</v>
      </c>
      <c r="C523" s="1" t="str">
        <f t="shared" si="83"/>
        <v>21:0716</v>
      </c>
      <c r="D523" s="1" t="str">
        <f t="shared" si="80"/>
        <v>21:0212</v>
      </c>
      <c r="E523" t="s">
        <v>2040</v>
      </c>
      <c r="F523" t="s">
        <v>2041</v>
      </c>
      <c r="H523">
        <v>61.894032099999997</v>
      </c>
      <c r="I523">
        <v>-134.3394045</v>
      </c>
      <c r="J523" s="1" t="str">
        <f t="shared" si="81"/>
        <v>NGR bulk stream sediment</v>
      </c>
      <c r="K523" s="1" t="str">
        <f t="shared" si="82"/>
        <v>&lt;177 micron (NGR)</v>
      </c>
      <c r="L523">
        <v>27</v>
      </c>
      <c r="M523" t="s">
        <v>101</v>
      </c>
      <c r="N523">
        <v>522</v>
      </c>
      <c r="O523">
        <v>52</v>
      </c>
      <c r="P523">
        <v>21</v>
      </c>
      <c r="Q523">
        <v>11</v>
      </c>
      <c r="R523">
        <v>29</v>
      </c>
      <c r="S523">
        <v>10</v>
      </c>
      <c r="T523">
        <v>0.1</v>
      </c>
      <c r="U523">
        <v>410</v>
      </c>
      <c r="V523">
        <v>1.93</v>
      </c>
      <c r="W523">
        <v>0.1</v>
      </c>
      <c r="X523">
        <v>4</v>
      </c>
      <c r="Y523">
        <v>1</v>
      </c>
      <c r="Z523">
        <v>28</v>
      </c>
      <c r="AA523">
        <v>0.3</v>
      </c>
      <c r="AB523">
        <v>1</v>
      </c>
      <c r="AC523">
        <v>914</v>
      </c>
      <c r="AD523">
        <v>17</v>
      </c>
      <c r="AE523">
        <v>3.6</v>
      </c>
      <c r="AF523">
        <v>2</v>
      </c>
      <c r="AG523">
        <v>2</v>
      </c>
      <c r="AH523">
        <v>343</v>
      </c>
    </row>
    <row r="524" spans="1:34" hidden="1" x14ac:dyDescent="0.3">
      <c r="A524" t="s">
        <v>2042</v>
      </c>
      <c r="B524" t="s">
        <v>2043</v>
      </c>
      <c r="C524" s="1" t="str">
        <f t="shared" si="83"/>
        <v>21:0716</v>
      </c>
      <c r="D524" s="1" t="str">
        <f t="shared" si="80"/>
        <v>21:0212</v>
      </c>
      <c r="E524" t="s">
        <v>2044</v>
      </c>
      <c r="F524" t="s">
        <v>2045</v>
      </c>
      <c r="H524">
        <v>61.918314100000003</v>
      </c>
      <c r="I524">
        <v>-134.37351960000001</v>
      </c>
      <c r="J524" s="1" t="str">
        <f t="shared" si="81"/>
        <v>NGR bulk stream sediment</v>
      </c>
      <c r="K524" s="1" t="str">
        <f t="shared" si="82"/>
        <v>&lt;177 micron (NGR)</v>
      </c>
      <c r="L524">
        <v>27</v>
      </c>
      <c r="M524" t="s">
        <v>106</v>
      </c>
      <c r="N524">
        <v>523</v>
      </c>
      <c r="O524">
        <v>46</v>
      </c>
      <c r="P524">
        <v>23</v>
      </c>
      <c r="Q524">
        <v>11</v>
      </c>
      <c r="R524">
        <v>29</v>
      </c>
      <c r="S524">
        <v>12</v>
      </c>
      <c r="T524">
        <v>0.1</v>
      </c>
      <c r="U524">
        <v>307</v>
      </c>
      <c r="V524">
        <v>2.5</v>
      </c>
      <c r="W524">
        <v>0.1</v>
      </c>
      <c r="X524">
        <v>4</v>
      </c>
      <c r="Y524">
        <v>1</v>
      </c>
      <c r="Z524">
        <v>35</v>
      </c>
      <c r="AA524">
        <v>0.4</v>
      </c>
      <c r="AB524">
        <v>3</v>
      </c>
      <c r="AC524">
        <v>795</v>
      </c>
      <c r="AD524">
        <v>41</v>
      </c>
      <c r="AE524">
        <v>10.199999999999999</v>
      </c>
      <c r="AF524">
        <v>2</v>
      </c>
      <c r="AG524">
        <v>2.7</v>
      </c>
      <c r="AH524">
        <v>340</v>
      </c>
    </row>
    <row r="525" spans="1:34" hidden="1" x14ac:dyDescent="0.3">
      <c r="A525" t="s">
        <v>2046</v>
      </c>
      <c r="B525" t="s">
        <v>2047</v>
      </c>
      <c r="C525" s="1" t="str">
        <f t="shared" si="83"/>
        <v>21:0716</v>
      </c>
      <c r="D525" s="1" t="str">
        <f t="shared" si="80"/>
        <v>21:0212</v>
      </c>
      <c r="E525" t="s">
        <v>2048</v>
      </c>
      <c r="F525" t="s">
        <v>2049</v>
      </c>
      <c r="H525">
        <v>61.900438999999999</v>
      </c>
      <c r="I525">
        <v>-134.43558150000001</v>
      </c>
      <c r="J525" s="1" t="str">
        <f t="shared" si="81"/>
        <v>NGR bulk stream sediment</v>
      </c>
      <c r="K525" s="1" t="str">
        <f t="shared" si="82"/>
        <v>&lt;177 micron (NGR)</v>
      </c>
      <c r="L525">
        <v>27</v>
      </c>
      <c r="M525" t="s">
        <v>111</v>
      </c>
      <c r="N525">
        <v>524</v>
      </c>
      <c r="O525">
        <v>36</v>
      </c>
      <c r="P525">
        <v>14</v>
      </c>
      <c r="Q525">
        <v>9</v>
      </c>
      <c r="R525">
        <v>21</v>
      </c>
      <c r="S525">
        <v>7</v>
      </c>
      <c r="T525">
        <v>0.1</v>
      </c>
      <c r="U525">
        <v>146</v>
      </c>
      <c r="V525">
        <v>1.52</v>
      </c>
      <c r="W525">
        <v>0.1</v>
      </c>
      <c r="X525">
        <v>3</v>
      </c>
      <c r="Y525">
        <v>1</v>
      </c>
      <c r="Z525">
        <v>17</v>
      </c>
      <c r="AA525">
        <v>0.5</v>
      </c>
      <c r="AB525">
        <v>2</v>
      </c>
      <c r="AC525">
        <v>822</v>
      </c>
      <c r="AD525">
        <v>33</v>
      </c>
      <c r="AE525">
        <v>5.6</v>
      </c>
      <c r="AF525">
        <v>2</v>
      </c>
      <c r="AG525">
        <v>2.5</v>
      </c>
      <c r="AH525">
        <v>321</v>
      </c>
    </row>
    <row r="526" spans="1:34" hidden="1" x14ac:dyDescent="0.3">
      <c r="A526" t="s">
        <v>2050</v>
      </c>
      <c r="B526" t="s">
        <v>2051</v>
      </c>
      <c r="C526" s="1" t="str">
        <f t="shared" si="83"/>
        <v>21:0716</v>
      </c>
      <c r="D526" s="1" t="str">
        <f>HYPERLINK("https://geochem.nrcan.gc.ca/cdogs/content/svy/svy_e.htm", "")</f>
        <v/>
      </c>
      <c r="G526" s="1" t="str">
        <f>HYPERLINK("https://geochem.nrcan.gc.ca/cdogs/content/cr_/cr_00079_e.htm", "79")</f>
        <v>79</v>
      </c>
      <c r="J526" t="s">
        <v>119</v>
      </c>
      <c r="K526" t="s">
        <v>120</v>
      </c>
      <c r="L526">
        <v>27</v>
      </c>
      <c r="M526" t="s">
        <v>121</v>
      </c>
      <c r="N526">
        <v>525</v>
      </c>
      <c r="O526">
        <v>103</v>
      </c>
      <c r="P526">
        <v>81</v>
      </c>
      <c r="Q526">
        <v>19</v>
      </c>
      <c r="R526">
        <v>230</v>
      </c>
      <c r="S526">
        <v>27</v>
      </c>
      <c r="T526">
        <v>0.1</v>
      </c>
      <c r="U526">
        <v>878</v>
      </c>
      <c r="V526">
        <v>3.36</v>
      </c>
      <c r="W526">
        <v>0.9</v>
      </c>
      <c r="X526">
        <v>13</v>
      </c>
      <c r="Y526">
        <v>2</v>
      </c>
      <c r="Z526">
        <v>63</v>
      </c>
      <c r="AA526">
        <v>0.5</v>
      </c>
      <c r="AB526">
        <v>3</v>
      </c>
      <c r="AC526">
        <v>841</v>
      </c>
      <c r="AD526">
        <v>36</v>
      </c>
      <c r="AE526">
        <v>2.6</v>
      </c>
      <c r="AF526">
        <v>4</v>
      </c>
      <c r="AG526">
        <v>2.7</v>
      </c>
      <c r="AH526">
        <v>495</v>
      </c>
    </row>
    <row r="527" spans="1:34" hidden="1" x14ac:dyDescent="0.3">
      <c r="A527" t="s">
        <v>2052</v>
      </c>
      <c r="B527" t="s">
        <v>2053</v>
      </c>
      <c r="C527" s="1" t="str">
        <f t="shared" si="83"/>
        <v>21:0716</v>
      </c>
      <c r="D527" s="1" t="str">
        <f t="shared" ref="D527:D532" si="84">HYPERLINK("https://geochem.nrcan.gc.ca/cdogs/content/svy/svy210212_e.htm", "21:0212")</f>
        <v>21:0212</v>
      </c>
      <c r="E527" t="s">
        <v>2054</v>
      </c>
      <c r="F527" t="s">
        <v>2055</v>
      </c>
      <c r="H527">
        <v>61.9482043</v>
      </c>
      <c r="I527">
        <v>-134.44146929999999</v>
      </c>
      <c r="J527" s="1" t="str">
        <f t="shared" ref="J527:J532" si="85">HYPERLINK("https://geochem.nrcan.gc.ca/cdogs/content/kwd/kwd020030_e.htm", "NGR bulk stream sediment")</f>
        <v>NGR bulk stream sediment</v>
      </c>
      <c r="K527" s="1" t="str">
        <f t="shared" ref="K527:K532" si="86">HYPERLINK("https://geochem.nrcan.gc.ca/cdogs/content/kwd/kwd080006_e.htm", "&lt;177 micron (NGR)")</f>
        <v>&lt;177 micron (NGR)</v>
      </c>
      <c r="L527">
        <v>27</v>
      </c>
      <c r="M527" t="s">
        <v>116</v>
      </c>
      <c r="N527">
        <v>526</v>
      </c>
      <c r="O527">
        <v>35</v>
      </c>
      <c r="P527">
        <v>14</v>
      </c>
      <c r="Q527">
        <v>8</v>
      </c>
      <c r="R527">
        <v>19</v>
      </c>
      <c r="S527">
        <v>7</v>
      </c>
      <c r="T527">
        <v>0.1</v>
      </c>
      <c r="U527">
        <v>137</v>
      </c>
      <c r="V527">
        <v>1.34</v>
      </c>
      <c r="W527">
        <v>0.1</v>
      </c>
      <c r="X527">
        <v>2</v>
      </c>
      <c r="Y527">
        <v>1</v>
      </c>
      <c r="Z527">
        <v>17</v>
      </c>
      <c r="AA527">
        <v>0.3</v>
      </c>
      <c r="AB527">
        <v>1</v>
      </c>
      <c r="AC527">
        <v>698</v>
      </c>
      <c r="AD527">
        <v>12</v>
      </c>
      <c r="AE527">
        <v>2.8</v>
      </c>
      <c r="AF527">
        <v>2</v>
      </c>
      <c r="AG527">
        <v>2.8</v>
      </c>
      <c r="AH527">
        <v>282</v>
      </c>
    </row>
    <row r="528" spans="1:34" hidden="1" x14ac:dyDescent="0.3">
      <c r="A528" t="s">
        <v>2056</v>
      </c>
      <c r="B528" t="s">
        <v>2057</v>
      </c>
      <c r="C528" s="1" t="str">
        <f t="shared" si="83"/>
        <v>21:0716</v>
      </c>
      <c r="D528" s="1" t="str">
        <f t="shared" si="84"/>
        <v>21:0212</v>
      </c>
      <c r="E528" t="s">
        <v>2058</v>
      </c>
      <c r="F528" t="s">
        <v>2059</v>
      </c>
      <c r="H528">
        <v>61.967192400000002</v>
      </c>
      <c r="I528">
        <v>-134.4737557</v>
      </c>
      <c r="J528" s="1" t="str">
        <f t="shared" si="85"/>
        <v>NGR bulk stream sediment</v>
      </c>
      <c r="K528" s="1" t="str">
        <f t="shared" si="86"/>
        <v>&lt;177 micron (NGR)</v>
      </c>
      <c r="L528">
        <v>27</v>
      </c>
      <c r="M528" t="s">
        <v>126</v>
      </c>
      <c r="N528">
        <v>527</v>
      </c>
      <c r="O528">
        <v>67</v>
      </c>
      <c r="P528">
        <v>17</v>
      </c>
      <c r="Q528">
        <v>10</v>
      </c>
      <c r="R528">
        <v>28</v>
      </c>
      <c r="S528">
        <v>10</v>
      </c>
      <c r="T528">
        <v>0.1</v>
      </c>
      <c r="U528">
        <v>177</v>
      </c>
      <c r="V528">
        <v>1.87</v>
      </c>
      <c r="W528">
        <v>0.2</v>
      </c>
      <c r="X528">
        <v>4</v>
      </c>
      <c r="Y528">
        <v>1</v>
      </c>
      <c r="Z528">
        <v>25</v>
      </c>
      <c r="AA528">
        <v>0.5</v>
      </c>
      <c r="AB528">
        <v>1</v>
      </c>
      <c r="AC528">
        <v>1061</v>
      </c>
      <c r="AD528">
        <v>41</v>
      </c>
      <c r="AE528">
        <v>8</v>
      </c>
      <c r="AF528">
        <v>2</v>
      </c>
      <c r="AG528">
        <v>4.5</v>
      </c>
      <c r="AH528">
        <v>319</v>
      </c>
    </row>
    <row r="529" spans="1:34" hidden="1" x14ac:dyDescent="0.3">
      <c r="A529" t="s">
        <v>2060</v>
      </c>
      <c r="B529" t="s">
        <v>2061</v>
      </c>
      <c r="C529" s="1" t="str">
        <f t="shared" si="83"/>
        <v>21:0716</v>
      </c>
      <c r="D529" s="1" t="str">
        <f t="shared" si="84"/>
        <v>21:0212</v>
      </c>
      <c r="E529" t="s">
        <v>2062</v>
      </c>
      <c r="F529" t="s">
        <v>2063</v>
      </c>
      <c r="H529">
        <v>61.944921000000001</v>
      </c>
      <c r="I529">
        <v>-134.27781719999999</v>
      </c>
      <c r="J529" s="1" t="str">
        <f t="shared" si="85"/>
        <v>NGR bulk stream sediment</v>
      </c>
      <c r="K529" s="1" t="str">
        <f t="shared" si="86"/>
        <v>&lt;177 micron (NGR)</v>
      </c>
      <c r="L529">
        <v>27</v>
      </c>
      <c r="M529" t="s">
        <v>131</v>
      </c>
      <c r="N529">
        <v>528</v>
      </c>
      <c r="O529">
        <v>64</v>
      </c>
      <c r="P529">
        <v>17</v>
      </c>
      <c r="Q529">
        <v>12</v>
      </c>
      <c r="R529">
        <v>35</v>
      </c>
      <c r="S529">
        <v>12</v>
      </c>
      <c r="T529">
        <v>0.1</v>
      </c>
      <c r="U529">
        <v>354</v>
      </c>
      <c r="V529">
        <v>2.17</v>
      </c>
      <c r="W529">
        <v>0.1</v>
      </c>
      <c r="X529">
        <v>6</v>
      </c>
      <c r="Y529">
        <v>1</v>
      </c>
      <c r="Z529">
        <v>26</v>
      </c>
      <c r="AA529">
        <v>1.1000000000000001</v>
      </c>
      <c r="AB529">
        <v>1</v>
      </c>
      <c r="AC529">
        <v>924</v>
      </c>
      <c r="AD529">
        <v>21</v>
      </c>
      <c r="AE529">
        <v>3.6</v>
      </c>
      <c r="AF529">
        <v>2</v>
      </c>
      <c r="AG529">
        <v>2.6</v>
      </c>
      <c r="AH529">
        <v>319</v>
      </c>
    </row>
    <row r="530" spans="1:34" hidden="1" x14ac:dyDescent="0.3">
      <c r="A530" t="s">
        <v>2064</v>
      </c>
      <c r="B530" t="s">
        <v>2065</v>
      </c>
      <c r="C530" s="1" t="str">
        <f t="shared" si="83"/>
        <v>21:0716</v>
      </c>
      <c r="D530" s="1" t="str">
        <f t="shared" si="84"/>
        <v>21:0212</v>
      </c>
      <c r="E530" t="s">
        <v>2066</v>
      </c>
      <c r="F530" t="s">
        <v>2067</v>
      </c>
      <c r="H530">
        <v>61.881620900000001</v>
      </c>
      <c r="I530">
        <v>-134.19522119999999</v>
      </c>
      <c r="J530" s="1" t="str">
        <f t="shared" si="85"/>
        <v>NGR bulk stream sediment</v>
      </c>
      <c r="K530" s="1" t="str">
        <f t="shared" si="86"/>
        <v>&lt;177 micron (NGR)</v>
      </c>
      <c r="L530">
        <v>28</v>
      </c>
      <c r="M530" t="s">
        <v>38</v>
      </c>
      <c r="N530">
        <v>529</v>
      </c>
      <c r="O530">
        <v>38</v>
      </c>
      <c r="P530">
        <v>11</v>
      </c>
      <c r="Q530">
        <v>9</v>
      </c>
      <c r="R530">
        <v>20</v>
      </c>
      <c r="S530">
        <v>7</v>
      </c>
      <c r="T530">
        <v>0.1</v>
      </c>
      <c r="U530">
        <v>178</v>
      </c>
      <c r="V530">
        <v>1.44</v>
      </c>
      <c r="W530">
        <v>0.1</v>
      </c>
      <c r="X530">
        <v>5</v>
      </c>
      <c r="Y530">
        <v>1</v>
      </c>
      <c r="Z530">
        <v>14</v>
      </c>
      <c r="AA530">
        <v>0.4</v>
      </c>
      <c r="AB530">
        <v>2</v>
      </c>
      <c r="AC530">
        <v>947</v>
      </c>
      <c r="AD530">
        <v>17</v>
      </c>
      <c r="AE530">
        <v>5.4</v>
      </c>
      <c r="AF530">
        <v>2</v>
      </c>
      <c r="AG530">
        <v>3.1</v>
      </c>
      <c r="AH530">
        <v>334</v>
      </c>
    </row>
    <row r="531" spans="1:34" hidden="1" x14ac:dyDescent="0.3">
      <c r="A531" t="s">
        <v>2068</v>
      </c>
      <c r="B531" t="s">
        <v>2069</v>
      </c>
      <c r="C531" s="1" t="str">
        <f t="shared" si="83"/>
        <v>21:0716</v>
      </c>
      <c r="D531" s="1" t="str">
        <f t="shared" si="84"/>
        <v>21:0212</v>
      </c>
      <c r="E531" t="s">
        <v>2070</v>
      </c>
      <c r="F531" t="s">
        <v>2071</v>
      </c>
      <c r="H531">
        <v>61.866180499999999</v>
      </c>
      <c r="I531">
        <v>-134.24778760000001</v>
      </c>
      <c r="J531" s="1" t="str">
        <f t="shared" si="85"/>
        <v>NGR bulk stream sediment</v>
      </c>
      <c r="K531" s="1" t="str">
        <f t="shared" si="86"/>
        <v>&lt;177 micron (NGR)</v>
      </c>
      <c r="L531">
        <v>28</v>
      </c>
      <c r="M531" t="s">
        <v>43</v>
      </c>
      <c r="N531">
        <v>530</v>
      </c>
      <c r="O531">
        <v>43</v>
      </c>
      <c r="P531">
        <v>14</v>
      </c>
      <c r="Q531">
        <v>10</v>
      </c>
      <c r="R531">
        <v>25</v>
      </c>
      <c r="S531">
        <v>9</v>
      </c>
      <c r="T531">
        <v>0.1</v>
      </c>
      <c r="U531">
        <v>454</v>
      </c>
      <c r="V531">
        <v>1.64</v>
      </c>
      <c r="W531">
        <v>0.4</v>
      </c>
      <c r="X531">
        <v>10</v>
      </c>
      <c r="Y531">
        <v>1</v>
      </c>
      <c r="Z531">
        <v>18</v>
      </c>
      <c r="AA531">
        <v>1.2</v>
      </c>
      <c r="AB531">
        <v>2</v>
      </c>
      <c r="AC531">
        <v>943</v>
      </c>
      <c r="AD531">
        <v>17</v>
      </c>
      <c r="AE531">
        <v>2.4</v>
      </c>
      <c r="AF531">
        <v>2</v>
      </c>
      <c r="AG531">
        <v>3.7</v>
      </c>
      <c r="AH531">
        <v>273</v>
      </c>
    </row>
    <row r="532" spans="1:34" hidden="1" x14ac:dyDescent="0.3">
      <c r="A532" t="s">
        <v>2072</v>
      </c>
      <c r="B532" t="s">
        <v>2073</v>
      </c>
      <c r="C532" s="1" t="str">
        <f t="shared" si="83"/>
        <v>21:0716</v>
      </c>
      <c r="D532" s="1" t="str">
        <f t="shared" si="84"/>
        <v>21:0212</v>
      </c>
      <c r="E532" t="s">
        <v>2074</v>
      </c>
      <c r="F532" t="s">
        <v>2075</v>
      </c>
      <c r="H532">
        <v>61.849052299999997</v>
      </c>
      <c r="I532">
        <v>-134.18790369999999</v>
      </c>
      <c r="J532" s="1" t="str">
        <f t="shared" si="85"/>
        <v>NGR bulk stream sediment</v>
      </c>
      <c r="K532" s="1" t="str">
        <f t="shared" si="86"/>
        <v>&lt;177 micron (NGR)</v>
      </c>
      <c r="L532">
        <v>28</v>
      </c>
      <c r="M532" t="s">
        <v>48</v>
      </c>
      <c r="N532">
        <v>531</v>
      </c>
      <c r="O532">
        <v>53</v>
      </c>
      <c r="P532">
        <v>14</v>
      </c>
      <c r="Q532">
        <v>10</v>
      </c>
      <c r="R532">
        <v>26</v>
      </c>
      <c r="S532">
        <v>8</v>
      </c>
      <c r="T532">
        <v>0.1</v>
      </c>
      <c r="U532">
        <v>310</v>
      </c>
      <c r="V532">
        <v>1.73</v>
      </c>
      <c r="W532">
        <v>0.2</v>
      </c>
      <c r="X532">
        <v>11</v>
      </c>
      <c r="Y532">
        <v>1</v>
      </c>
      <c r="Z532">
        <v>24</v>
      </c>
      <c r="AA532">
        <v>1.1000000000000001</v>
      </c>
      <c r="AB532">
        <v>2</v>
      </c>
      <c r="AC532">
        <v>940</v>
      </c>
      <c r="AD532">
        <v>24</v>
      </c>
      <c r="AE532">
        <v>4.2</v>
      </c>
      <c r="AF532">
        <v>2</v>
      </c>
      <c r="AG532">
        <v>3.5</v>
      </c>
      <c r="AH532">
        <v>244</v>
      </c>
    </row>
    <row r="533" spans="1:34" hidden="1" x14ac:dyDescent="0.3">
      <c r="A533" t="s">
        <v>2076</v>
      </c>
      <c r="B533" t="s">
        <v>2077</v>
      </c>
      <c r="C533" s="1" t="str">
        <f t="shared" si="83"/>
        <v>21:0716</v>
      </c>
      <c r="D533" s="1" t="str">
        <f>HYPERLINK("https://geochem.nrcan.gc.ca/cdogs/content/svy/svy_e.htm", "")</f>
        <v/>
      </c>
      <c r="G533" s="1" t="str">
        <f>HYPERLINK("https://geochem.nrcan.gc.ca/cdogs/content/cr_/cr_00083_e.htm", "83")</f>
        <v>83</v>
      </c>
      <c r="J533" t="s">
        <v>119</v>
      </c>
      <c r="K533" t="s">
        <v>120</v>
      </c>
      <c r="L533">
        <v>28</v>
      </c>
      <c r="M533" t="s">
        <v>121</v>
      </c>
      <c r="N533">
        <v>532</v>
      </c>
      <c r="O533">
        <v>72</v>
      </c>
      <c r="P533">
        <v>26</v>
      </c>
      <c r="Q533">
        <v>19</v>
      </c>
      <c r="R533">
        <v>19</v>
      </c>
      <c r="S533">
        <v>13</v>
      </c>
      <c r="T533">
        <v>0.1</v>
      </c>
      <c r="U533">
        <v>307</v>
      </c>
      <c r="V533">
        <v>2.4</v>
      </c>
      <c r="W533">
        <v>0.1</v>
      </c>
      <c r="X533">
        <v>8</v>
      </c>
      <c r="Y533">
        <v>1</v>
      </c>
      <c r="Z533">
        <v>33</v>
      </c>
      <c r="AA533">
        <v>0.4</v>
      </c>
      <c r="AB533">
        <v>2</v>
      </c>
      <c r="AC533">
        <v>1381</v>
      </c>
      <c r="AD533">
        <v>36</v>
      </c>
      <c r="AE533">
        <v>4</v>
      </c>
      <c r="AF533">
        <v>2</v>
      </c>
      <c r="AG533">
        <v>3.5</v>
      </c>
      <c r="AH533">
        <v>360</v>
      </c>
    </row>
    <row r="534" spans="1:34" hidden="1" x14ac:dyDescent="0.3">
      <c r="A534" t="s">
        <v>2078</v>
      </c>
      <c r="B534" t="s">
        <v>2079</v>
      </c>
      <c r="C534" s="1" t="str">
        <f t="shared" si="83"/>
        <v>21:0716</v>
      </c>
      <c r="D534" s="1" t="str">
        <f t="shared" ref="D534:D554" si="87">HYPERLINK("https://geochem.nrcan.gc.ca/cdogs/content/svy/svy210212_e.htm", "21:0212")</f>
        <v>21:0212</v>
      </c>
      <c r="E534" t="s">
        <v>2066</v>
      </c>
      <c r="F534" t="s">
        <v>2080</v>
      </c>
      <c r="H534">
        <v>61.881620900000001</v>
      </c>
      <c r="I534">
        <v>-134.19522119999999</v>
      </c>
      <c r="J534" s="1" t="str">
        <f t="shared" ref="J534:J554" si="88">HYPERLINK("https://geochem.nrcan.gc.ca/cdogs/content/kwd/kwd020030_e.htm", "NGR bulk stream sediment")</f>
        <v>NGR bulk stream sediment</v>
      </c>
      <c r="K534" s="1" t="str">
        <f t="shared" ref="K534:K554" si="89">HYPERLINK("https://geochem.nrcan.gc.ca/cdogs/content/kwd/kwd080006_e.htm", "&lt;177 micron (NGR)")</f>
        <v>&lt;177 micron (NGR)</v>
      </c>
      <c r="L534">
        <v>28</v>
      </c>
      <c r="M534" t="s">
        <v>67</v>
      </c>
      <c r="N534">
        <v>533</v>
      </c>
      <c r="O534">
        <v>38</v>
      </c>
      <c r="P534">
        <v>11</v>
      </c>
      <c r="Q534">
        <v>10</v>
      </c>
      <c r="R534">
        <v>19</v>
      </c>
      <c r="S534">
        <v>8</v>
      </c>
      <c r="T534">
        <v>0.1</v>
      </c>
      <c r="U534">
        <v>184</v>
      </c>
      <c r="V534">
        <v>1.46</v>
      </c>
      <c r="W534">
        <v>0.1</v>
      </c>
      <c r="X534">
        <v>4</v>
      </c>
      <c r="Y534">
        <v>1</v>
      </c>
      <c r="Z534">
        <v>15</v>
      </c>
      <c r="AA534">
        <v>0.4</v>
      </c>
      <c r="AB534">
        <v>2</v>
      </c>
      <c r="AC534">
        <v>913</v>
      </c>
      <c r="AD534">
        <v>12</v>
      </c>
      <c r="AE534">
        <v>4.5999999999999996</v>
      </c>
      <c r="AF534">
        <v>2</v>
      </c>
      <c r="AG534">
        <v>2.8</v>
      </c>
      <c r="AH534">
        <v>232</v>
      </c>
    </row>
    <row r="535" spans="1:34" hidden="1" x14ac:dyDescent="0.3">
      <c r="A535" t="s">
        <v>2081</v>
      </c>
      <c r="B535" t="s">
        <v>2082</v>
      </c>
      <c r="C535" s="1" t="str">
        <f t="shared" si="83"/>
        <v>21:0716</v>
      </c>
      <c r="D535" s="1" t="str">
        <f t="shared" si="87"/>
        <v>21:0212</v>
      </c>
      <c r="E535" t="s">
        <v>2066</v>
      </c>
      <c r="F535" t="s">
        <v>2083</v>
      </c>
      <c r="H535">
        <v>61.881620900000001</v>
      </c>
      <c r="I535">
        <v>-134.19522119999999</v>
      </c>
      <c r="J535" s="1" t="str">
        <f t="shared" si="88"/>
        <v>NGR bulk stream sediment</v>
      </c>
      <c r="K535" s="1" t="str">
        <f t="shared" si="89"/>
        <v>&lt;177 micron (NGR)</v>
      </c>
      <c r="L535">
        <v>28</v>
      </c>
      <c r="M535" t="s">
        <v>71</v>
      </c>
      <c r="N535">
        <v>534</v>
      </c>
      <c r="O535">
        <v>44</v>
      </c>
      <c r="P535">
        <v>14</v>
      </c>
      <c r="Q535">
        <v>10</v>
      </c>
      <c r="R535">
        <v>22</v>
      </c>
      <c r="S535">
        <v>9</v>
      </c>
      <c r="T535">
        <v>0.1</v>
      </c>
      <c r="U535">
        <v>255</v>
      </c>
      <c r="V535">
        <v>1.59</v>
      </c>
      <c r="W535">
        <v>0.1</v>
      </c>
      <c r="X535">
        <v>6</v>
      </c>
      <c r="Y535">
        <v>1</v>
      </c>
      <c r="Z535">
        <v>15</v>
      </c>
      <c r="AA535">
        <v>0.6</v>
      </c>
      <c r="AB535">
        <v>2</v>
      </c>
      <c r="AC535">
        <v>877</v>
      </c>
      <c r="AD535">
        <v>12</v>
      </c>
      <c r="AE535">
        <v>8.4</v>
      </c>
      <c r="AF535">
        <v>2</v>
      </c>
      <c r="AG535">
        <v>3.3</v>
      </c>
      <c r="AH535">
        <v>303</v>
      </c>
    </row>
    <row r="536" spans="1:34" hidden="1" x14ac:dyDescent="0.3">
      <c r="A536" t="s">
        <v>2084</v>
      </c>
      <c r="B536" t="s">
        <v>2085</v>
      </c>
      <c r="C536" s="1" t="str">
        <f t="shared" si="83"/>
        <v>21:0716</v>
      </c>
      <c r="D536" s="1" t="str">
        <f t="shared" si="87"/>
        <v>21:0212</v>
      </c>
      <c r="E536" t="s">
        <v>2086</v>
      </c>
      <c r="F536" t="s">
        <v>2087</v>
      </c>
      <c r="H536">
        <v>61.8346777</v>
      </c>
      <c r="I536">
        <v>-134.20767180000001</v>
      </c>
      <c r="J536" s="1" t="str">
        <f t="shared" si="88"/>
        <v>NGR bulk stream sediment</v>
      </c>
      <c r="K536" s="1" t="str">
        <f t="shared" si="89"/>
        <v>&lt;177 micron (NGR)</v>
      </c>
      <c r="L536">
        <v>28</v>
      </c>
      <c r="M536" t="s">
        <v>53</v>
      </c>
      <c r="N536">
        <v>535</v>
      </c>
      <c r="O536">
        <v>53</v>
      </c>
      <c r="P536">
        <v>14</v>
      </c>
      <c r="Q536">
        <v>11</v>
      </c>
      <c r="R536">
        <v>21</v>
      </c>
      <c r="S536">
        <v>9</v>
      </c>
      <c r="T536">
        <v>0.1</v>
      </c>
      <c r="U536">
        <v>210</v>
      </c>
      <c r="V536">
        <v>1.84</v>
      </c>
      <c r="W536">
        <v>0.2</v>
      </c>
      <c r="X536">
        <v>7</v>
      </c>
      <c r="Y536">
        <v>1</v>
      </c>
      <c r="Z536">
        <v>23</v>
      </c>
      <c r="AA536">
        <v>0.8</v>
      </c>
      <c r="AB536">
        <v>2</v>
      </c>
      <c r="AC536">
        <v>903</v>
      </c>
      <c r="AD536">
        <v>21</v>
      </c>
      <c r="AE536">
        <v>7</v>
      </c>
      <c r="AF536">
        <v>2</v>
      </c>
      <c r="AG536">
        <v>3.2</v>
      </c>
      <c r="AH536">
        <v>316</v>
      </c>
    </row>
    <row r="537" spans="1:34" hidden="1" x14ac:dyDescent="0.3">
      <c r="A537" t="s">
        <v>2088</v>
      </c>
      <c r="B537" t="s">
        <v>2089</v>
      </c>
      <c r="C537" s="1" t="str">
        <f t="shared" si="83"/>
        <v>21:0716</v>
      </c>
      <c r="D537" s="1" t="str">
        <f t="shared" si="87"/>
        <v>21:0212</v>
      </c>
      <c r="E537" t="s">
        <v>2090</v>
      </c>
      <c r="F537" t="s">
        <v>2091</v>
      </c>
      <c r="H537">
        <v>61.821921099999997</v>
      </c>
      <c r="I537">
        <v>-134.19841410000001</v>
      </c>
      <c r="J537" s="1" t="str">
        <f t="shared" si="88"/>
        <v>NGR bulk stream sediment</v>
      </c>
      <c r="K537" s="1" t="str">
        <f t="shared" si="89"/>
        <v>&lt;177 micron (NGR)</v>
      </c>
      <c r="L537">
        <v>28</v>
      </c>
      <c r="M537" t="s">
        <v>58</v>
      </c>
      <c r="N537">
        <v>536</v>
      </c>
      <c r="O537">
        <v>106</v>
      </c>
      <c r="P537">
        <v>16</v>
      </c>
      <c r="Q537">
        <v>14</v>
      </c>
      <c r="R537">
        <v>25</v>
      </c>
      <c r="S537">
        <v>7</v>
      </c>
      <c r="T537">
        <v>0.1</v>
      </c>
      <c r="U537">
        <v>135</v>
      </c>
      <c r="V537">
        <v>1.47</v>
      </c>
      <c r="W537">
        <v>1</v>
      </c>
      <c r="X537">
        <v>11</v>
      </c>
      <c r="Y537">
        <v>5</v>
      </c>
      <c r="Z537">
        <v>23</v>
      </c>
      <c r="AA537">
        <v>2.1</v>
      </c>
      <c r="AB537">
        <v>4</v>
      </c>
      <c r="AC537">
        <v>1191</v>
      </c>
      <c r="AD537">
        <v>12</v>
      </c>
      <c r="AE537">
        <v>0.5</v>
      </c>
      <c r="AF537">
        <v>2</v>
      </c>
      <c r="AG537">
        <v>5.0999999999999996</v>
      </c>
      <c r="AH537">
        <v>412</v>
      </c>
    </row>
    <row r="538" spans="1:34" hidden="1" x14ac:dyDescent="0.3">
      <c r="A538" t="s">
        <v>2092</v>
      </c>
      <c r="B538" t="s">
        <v>2093</v>
      </c>
      <c r="C538" s="1" t="str">
        <f t="shared" si="83"/>
        <v>21:0716</v>
      </c>
      <c r="D538" s="1" t="str">
        <f t="shared" si="87"/>
        <v>21:0212</v>
      </c>
      <c r="E538" t="s">
        <v>2094</v>
      </c>
      <c r="F538" t="s">
        <v>2095</v>
      </c>
      <c r="H538">
        <v>61.801282700000002</v>
      </c>
      <c r="I538">
        <v>-134.2031623</v>
      </c>
      <c r="J538" s="1" t="str">
        <f t="shared" si="88"/>
        <v>NGR bulk stream sediment</v>
      </c>
      <c r="K538" s="1" t="str">
        <f t="shared" si="89"/>
        <v>&lt;177 micron (NGR)</v>
      </c>
      <c r="L538">
        <v>28</v>
      </c>
      <c r="M538" t="s">
        <v>63</v>
      </c>
      <c r="N538">
        <v>537</v>
      </c>
      <c r="O538">
        <v>51</v>
      </c>
      <c r="P538">
        <v>11</v>
      </c>
      <c r="Q538">
        <v>9</v>
      </c>
      <c r="R538">
        <v>12</v>
      </c>
      <c r="S538">
        <v>6</v>
      </c>
      <c r="T538">
        <v>0.1</v>
      </c>
      <c r="U538">
        <v>166</v>
      </c>
      <c r="V538">
        <v>1.4</v>
      </c>
      <c r="W538">
        <v>0.1</v>
      </c>
      <c r="X538">
        <v>2</v>
      </c>
      <c r="Y538">
        <v>1</v>
      </c>
      <c r="Z538">
        <v>21</v>
      </c>
      <c r="AA538">
        <v>0.4</v>
      </c>
      <c r="AB538">
        <v>2</v>
      </c>
      <c r="AC538">
        <v>807</v>
      </c>
      <c r="AD538">
        <v>15</v>
      </c>
      <c r="AE538">
        <v>1.4</v>
      </c>
      <c r="AF538">
        <v>2</v>
      </c>
      <c r="AG538">
        <v>6.2</v>
      </c>
      <c r="AH538">
        <v>370</v>
      </c>
    </row>
    <row r="539" spans="1:34" hidden="1" x14ac:dyDescent="0.3">
      <c r="A539" t="s">
        <v>2096</v>
      </c>
      <c r="B539" t="s">
        <v>2097</v>
      </c>
      <c r="C539" s="1" t="str">
        <f t="shared" si="83"/>
        <v>21:0716</v>
      </c>
      <c r="D539" s="1" t="str">
        <f t="shared" si="87"/>
        <v>21:0212</v>
      </c>
      <c r="E539" t="s">
        <v>2098</v>
      </c>
      <c r="F539" t="s">
        <v>2099</v>
      </c>
      <c r="H539">
        <v>61.795021699999999</v>
      </c>
      <c r="I539">
        <v>-134.16323070000001</v>
      </c>
      <c r="J539" s="1" t="str">
        <f t="shared" si="88"/>
        <v>NGR bulk stream sediment</v>
      </c>
      <c r="K539" s="1" t="str">
        <f t="shared" si="89"/>
        <v>&lt;177 micron (NGR)</v>
      </c>
      <c r="L539">
        <v>28</v>
      </c>
      <c r="M539" t="s">
        <v>76</v>
      </c>
      <c r="N539">
        <v>538</v>
      </c>
      <c r="O539">
        <v>71</v>
      </c>
      <c r="P539">
        <v>11</v>
      </c>
      <c r="Q539">
        <v>12</v>
      </c>
      <c r="R539">
        <v>16</v>
      </c>
      <c r="S539">
        <v>6</v>
      </c>
      <c r="T539">
        <v>0.1</v>
      </c>
      <c r="U539">
        <v>156</v>
      </c>
      <c r="V539">
        <v>1.51</v>
      </c>
      <c r="W539">
        <v>0.7</v>
      </c>
      <c r="X539">
        <v>4</v>
      </c>
      <c r="Y539">
        <v>1</v>
      </c>
      <c r="Z539">
        <v>18</v>
      </c>
      <c r="AA539">
        <v>0.4</v>
      </c>
      <c r="AB539">
        <v>6</v>
      </c>
      <c r="AC539">
        <v>903</v>
      </c>
      <c r="AD539">
        <v>30</v>
      </c>
      <c r="AE539">
        <v>6.6</v>
      </c>
      <c r="AF539">
        <v>2</v>
      </c>
      <c r="AG539">
        <v>8.5</v>
      </c>
      <c r="AH539">
        <v>385</v>
      </c>
    </row>
    <row r="540" spans="1:34" hidden="1" x14ac:dyDescent="0.3">
      <c r="A540" t="s">
        <v>2100</v>
      </c>
      <c r="B540" t="s">
        <v>2101</v>
      </c>
      <c r="C540" s="1" t="str">
        <f t="shared" si="83"/>
        <v>21:0716</v>
      </c>
      <c r="D540" s="1" t="str">
        <f t="shared" si="87"/>
        <v>21:0212</v>
      </c>
      <c r="E540" t="s">
        <v>2102</v>
      </c>
      <c r="F540" t="s">
        <v>2103</v>
      </c>
      <c r="H540">
        <v>61.7796387</v>
      </c>
      <c r="I540">
        <v>-134.09041999999999</v>
      </c>
      <c r="J540" s="1" t="str">
        <f t="shared" si="88"/>
        <v>NGR bulk stream sediment</v>
      </c>
      <c r="K540" s="1" t="str">
        <f t="shared" si="89"/>
        <v>&lt;177 micron (NGR)</v>
      </c>
      <c r="L540">
        <v>28</v>
      </c>
      <c r="M540" t="s">
        <v>81</v>
      </c>
      <c r="N540">
        <v>539</v>
      </c>
      <c r="O540">
        <v>77</v>
      </c>
      <c r="P540">
        <v>18</v>
      </c>
      <c r="Q540">
        <v>14</v>
      </c>
      <c r="R540">
        <v>18</v>
      </c>
      <c r="S540">
        <v>10</v>
      </c>
      <c r="T540">
        <v>0.1</v>
      </c>
      <c r="U540">
        <v>304</v>
      </c>
      <c r="V540">
        <v>2.3199999999999998</v>
      </c>
      <c r="W540">
        <v>0.1</v>
      </c>
      <c r="X540">
        <v>2</v>
      </c>
      <c r="Y540">
        <v>1</v>
      </c>
      <c r="Z540">
        <v>31</v>
      </c>
      <c r="AA540">
        <v>0.3</v>
      </c>
      <c r="AB540">
        <v>2</v>
      </c>
      <c r="AC540">
        <v>761</v>
      </c>
      <c r="AD540">
        <v>19</v>
      </c>
      <c r="AE540">
        <v>4.5999999999999996</v>
      </c>
      <c r="AF540">
        <v>2</v>
      </c>
      <c r="AG540">
        <v>11.7</v>
      </c>
      <c r="AH540">
        <v>390</v>
      </c>
    </row>
    <row r="541" spans="1:34" hidden="1" x14ac:dyDescent="0.3">
      <c r="A541" t="s">
        <v>2104</v>
      </c>
      <c r="B541" t="s">
        <v>2105</v>
      </c>
      <c r="C541" s="1" t="str">
        <f t="shared" si="83"/>
        <v>21:0716</v>
      </c>
      <c r="D541" s="1" t="str">
        <f t="shared" si="87"/>
        <v>21:0212</v>
      </c>
      <c r="E541" t="s">
        <v>2106</v>
      </c>
      <c r="F541" t="s">
        <v>2107</v>
      </c>
      <c r="H541">
        <v>61.774898499999999</v>
      </c>
      <c r="I541">
        <v>-134.0850064</v>
      </c>
      <c r="J541" s="1" t="str">
        <f t="shared" si="88"/>
        <v>NGR bulk stream sediment</v>
      </c>
      <c r="K541" s="1" t="str">
        <f t="shared" si="89"/>
        <v>&lt;177 micron (NGR)</v>
      </c>
      <c r="L541">
        <v>28</v>
      </c>
      <c r="M541" t="s">
        <v>86</v>
      </c>
      <c r="N541">
        <v>540</v>
      </c>
      <c r="O541">
        <v>91</v>
      </c>
      <c r="P541">
        <v>17</v>
      </c>
      <c r="Q541">
        <v>15</v>
      </c>
      <c r="R541">
        <v>15</v>
      </c>
      <c r="S541">
        <v>9</v>
      </c>
      <c r="T541">
        <v>0.1</v>
      </c>
      <c r="U541">
        <v>430</v>
      </c>
      <c r="V541">
        <v>2.2400000000000002</v>
      </c>
      <c r="W541">
        <v>0.4</v>
      </c>
      <c r="X541">
        <v>2</v>
      </c>
      <c r="Y541">
        <v>1</v>
      </c>
      <c r="Z541">
        <v>29</v>
      </c>
      <c r="AA541">
        <v>0.2</v>
      </c>
      <c r="AB541">
        <v>2</v>
      </c>
      <c r="AC541">
        <v>706</v>
      </c>
      <c r="AD541">
        <v>30</v>
      </c>
      <c r="AE541">
        <v>8.1999999999999993</v>
      </c>
      <c r="AF541">
        <v>2</v>
      </c>
      <c r="AG541">
        <v>16.399999999999999</v>
      </c>
      <c r="AH541">
        <v>360</v>
      </c>
    </row>
    <row r="542" spans="1:34" hidden="1" x14ac:dyDescent="0.3">
      <c r="A542" t="s">
        <v>2108</v>
      </c>
      <c r="B542" t="s">
        <v>2109</v>
      </c>
      <c r="C542" s="1" t="str">
        <f t="shared" si="83"/>
        <v>21:0716</v>
      </c>
      <c r="D542" s="1" t="str">
        <f t="shared" si="87"/>
        <v>21:0212</v>
      </c>
      <c r="E542" t="s">
        <v>2110</v>
      </c>
      <c r="F542" t="s">
        <v>2111</v>
      </c>
      <c r="H542">
        <v>61.762897000000002</v>
      </c>
      <c r="I542">
        <v>-134.0302853</v>
      </c>
      <c r="J542" s="1" t="str">
        <f t="shared" si="88"/>
        <v>NGR bulk stream sediment</v>
      </c>
      <c r="K542" s="1" t="str">
        <f t="shared" si="89"/>
        <v>&lt;177 micron (NGR)</v>
      </c>
      <c r="L542">
        <v>28</v>
      </c>
      <c r="M542" t="s">
        <v>91</v>
      </c>
      <c r="N542">
        <v>541</v>
      </c>
      <c r="O542">
        <v>63</v>
      </c>
      <c r="P542">
        <v>11</v>
      </c>
      <c r="Q542">
        <v>15</v>
      </c>
      <c r="R542">
        <v>11</v>
      </c>
      <c r="S542">
        <v>9</v>
      </c>
      <c r="T542">
        <v>0.1</v>
      </c>
      <c r="U542">
        <v>307</v>
      </c>
      <c r="V542">
        <v>2.11</v>
      </c>
      <c r="W542">
        <v>0.1</v>
      </c>
      <c r="X542">
        <v>1</v>
      </c>
      <c r="Y542">
        <v>1</v>
      </c>
      <c r="Z542">
        <v>35</v>
      </c>
      <c r="AA542">
        <v>0.2</v>
      </c>
      <c r="AB542">
        <v>1</v>
      </c>
      <c r="AC542">
        <v>743</v>
      </c>
      <c r="AD542">
        <v>19</v>
      </c>
      <c r="AE542">
        <v>3</v>
      </c>
      <c r="AF542">
        <v>4</v>
      </c>
      <c r="AG542">
        <v>7.9</v>
      </c>
      <c r="AH542">
        <v>385</v>
      </c>
    </row>
    <row r="543" spans="1:34" hidden="1" x14ac:dyDescent="0.3">
      <c r="A543" t="s">
        <v>2112</v>
      </c>
      <c r="B543" t="s">
        <v>2113</v>
      </c>
      <c r="C543" s="1" t="str">
        <f t="shared" si="83"/>
        <v>21:0716</v>
      </c>
      <c r="D543" s="1" t="str">
        <f t="shared" si="87"/>
        <v>21:0212</v>
      </c>
      <c r="E543" t="s">
        <v>2114</v>
      </c>
      <c r="F543" t="s">
        <v>2115</v>
      </c>
      <c r="H543">
        <v>61.730142499999999</v>
      </c>
      <c r="I543">
        <v>-134.05550059999999</v>
      </c>
      <c r="J543" s="1" t="str">
        <f t="shared" si="88"/>
        <v>NGR bulk stream sediment</v>
      </c>
      <c r="K543" s="1" t="str">
        <f t="shared" si="89"/>
        <v>&lt;177 micron (NGR)</v>
      </c>
      <c r="L543">
        <v>28</v>
      </c>
      <c r="M543" t="s">
        <v>96</v>
      </c>
      <c r="N543">
        <v>542</v>
      </c>
      <c r="O543">
        <v>82</v>
      </c>
      <c r="P543">
        <v>16</v>
      </c>
      <c r="Q543">
        <v>20</v>
      </c>
      <c r="R543">
        <v>12</v>
      </c>
      <c r="S543">
        <v>8</v>
      </c>
      <c r="T543">
        <v>0.1</v>
      </c>
      <c r="U543">
        <v>360</v>
      </c>
      <c r="V543">
        <v>2.16</v>
      </c>
      <c r="W543">
        <v>0.2</v>
      </c>
      <c r="X543">
        <v>2</v>
      </c>
      <c r="Y543">
        <v>1</v>
      </c>
      <c r="Z543">
        <v>34</v>
      </c>
      <c r="AA543">
        <v>0.2</v>
      </c>
      <c r="AB543">
        <v>2</v>
      </c>
      <c r="AC543">
        <v>778</v>
      </c>
      <c r="AD543">
        <v>26</v>
      </c>
      <c r="AE543">
        <v>7.6</v>
      </c>
      <c r="AF543">
        <v>4</v>
      </c>
      <c r="AG543">
        <v>34.200000000000003</v>
      </c>
      <c r="AH543">
        <v>580</v>
      </c>
    </row>
    <row r="544" spans="1:34" hidden="1" x14ac:dyDescent="0.3">
      <c r="A544" t="s">
        <v>2116</v>
      </c>
      <c r="B544" t="s">
        <v>2117</v>
      </c>
      <c r="C544" s="1" t="str">
        <f t="shared" si="83"/>
        <v>21:0716</v>
      </c>
      <c r="D544" s="1" t="str">
        <f t="shared" si="87"/>
        <v>21:0212</v>
      </c>
      <c r="E544" t="s">
        <v>2118</v>
      </c>
      <c r="F544" t="s">
        <v>2119</v>
      </c>
      <c r="H544">
        <v>61.726949699999999</v>
      </c>
      <c r="I544">
        <v>-134.05989389999999</v>
      </c>
      <c r="J544" s="1" t="str">
        <f t="shared" si="88"/>
        <v>NGR bulk stream sediment</v>
      </c>
      <c r="K544" s="1" t="str">
        <f t="shared" si="89"/>
        <v>&lt;177 micron (NGR)</v>
      </c>
      <c r="L544">
        <v>28</v>
      </c>
      <c r="M544" t="s">
        <v>101</v>
      </c>
      <c r="N544">
        <v>543</v>
      </c>
      <c r="O544">
        <v>85</v>
      </c>
      <c r="P544">
        <v>19</v>
      </c>
      <c r="Q544">
        <v>22</v>
      </c>
      <c r="R544">
        <v>10</v>
      </c>
      <c r="S544">
        <v>6</v>
      </c>
      <c r="T544">
        <v>0.1</v>
      </c>
      <c r="U544">
        <v>156</v>
      </c>
      <c r="V544">
        <v>1.91</v>
      </c>
      <c r="W544">
        <v>0.4</v>
      </c>
      <c r="X544">
        <v>4</v>
      </c>
      <c r="Y544">
        <v>1</v>
      </c>
      <c r="Z544">
        <v>21</v>
      </c>
      <c r="AA544">
        <v>0.2</v>
      </c>
      <c r="AB544">
        <v>2</v>
      </c>
      <c r="AC544">
        <v>736</v>
      </c>
      <c r="AD544">
        <v>33</v>
      </c>
      <c r="AE544">
        <v>8.8000000000000007</v>
      </c>
      <c r="AF544">
        <v>4</v>
      </c>
      <c r="AG544">
        <v>75.400000000000006</v>
      </c>
      <c r="AH544">
        <v>430</v>
      </c>
    </row>
    <row r="545" spans="1:34" hidden="1" x14ac:dyDescent="0.3">
      <c r="A545" t="s">
        <v>2120</v>
      </c>
      <c r="B545" t="s">
        <v>2121</v>
      </c>
      <c r="C545" s="1" t="str">
        <f t="shared" si="83"/>
        <v>21:0716</v>
      </c>
      <c r="D545" s="1" t="str">
        <f t="shared" si="87"/>
        <v>21:0212</v>
      </c>
      <c r="E545" t="s">
        <v>2122</v>
      </c>
      <c r="F545" t="s">
        <v>2123</v>
      </c>
      <c r="H545">
        <v>61.752076500000001</v>
      </c>
      <c r="I545">
        <v>-134.06888290000001</v>
      </c>
      <c r="J545" s="1" t="str">
        <f t="shared" si="88"/>
        <v>NGR bulk stream sediment</v>
      </c>
      <c r="K545" s="1" t="str">
        <f t="shared" si="89"/>
        <v>&lt;177 micron (NGR)</v>
      </c>
      <c r="L545">
        <v>28</v>
      </c>
      <c r="M545" t="s">
        <v>106</v>
      </c>
      <c r="N545">
        <v>544</v>
      </c>
      <c r="O545">
        <v>39</v>
      </c>
      <c r="P545">
        <v>10</v>
      </c>
      <c r="Q545">
        <v>12</v>
      </c>
      <c r="R545">
        <v>9</v>
      </c>
      <c r="S545">
        <v>7</v>
      </c>
      <c r="T545">
        <v>0.1</v>
      </c>
      <c r="U545">
        <v>198</v>
      </c>
      <c r="V545">
        <v>1.53</v>
      </c>
      <c r="W545">
        <v>0.1</v>
      </c>
      <c r="X545">
        <v>1</v>
      </c>
      <c r="Y545">
        <v>1</v>
      </c>
      <c r="Z545">
        <v>20</v>
      </c>
      <c r="AA545">
        <v>0.2</v>
      </c>
      <c r="AB545">
        <v>1</v>
      </c>
      <c r="AC545">
        <v>755</v>
      </c>
      <c r="AD545">
        <v>11</v>
      </c>
      <c r="AE545">
        <v>2</v>
      </c>
      <c r="AF545">
        <v>2</v>
      </c>
      <c r="AG545">
        <v>10.5</v>
      </c>
      <c r="AH545">
        <v>416</v>
      </c>
    </row>
    <row r="546" spans="1:34" hidden="1" x14ac:dyDescent="0.3">
      <c r="A546" t="s">
        <v>2124</v>
      </c>
      <c r="B546" t="s">
        <v>2125</v>
      </c>
      <c r="C546" s="1" t="str">
        <f t="shared" si="83"/>
        <v>21:0716</v>
      </c>
      <c r="D546" s="1" t="str">
        <f t="shared" si="87"/>
        <v>21:0212</v>
      </c>
      <c r="E546" t="s">
        <v>2126</v>
      </c>
      <c r="F546" t="s">
        <v>2127</v>
      </c>
      <c r="H546">
        <v>61.748070300000002</v>
      </c>
      <c r="I546">
        <v>-134.11469880000001</v>
      </c>
      <c r="J546" s="1" t="str">
        <f t="shared" si="88"/>
        <v>NGR bulk stream sediment</v>
      </c>
      <c r="K546" s="1" t="str">
        <f t="shared" si="89"/>
        <v>&lt;177 micron (NGR)</v>
      </c>
      <c r="L546">
        <v>28</v>
      </c>
      <c r="M546" t="s">
        <v>111</v>
      </c>
      <c r="N546">
        <v>545</v>
      </c>
      <c r="O546">
        <v>95</v>
      </c>
      <c r="P546">
        <v>13</v>
      </c>
      <c r="Q546">
        <v>24</v>
      </c>
      <c r="R546">
        <v>11</v>
      </c>
      <c r="S546">
        <v>8</v>
      </c>
      <c r="T546">
        <v>0.1</v>
      </c>
      <c r="U546">
        <v>254</v>
      </c>
      <c r="V546">
        <v>1.98</v>
      </c>
      <c r="W546">
        <v>0.4</v>
      </c>
      <c r="X546">
        <v>4</v>
      </c>
      <c r="Y546">
        <v>1</v>
      </c>
      <c r="Z546">
        <v>23</v>
      </c>
      <c r="AA546">
        <v>0.2</v>
      </c>
      <c r="AB546">
        <v>4</v>
      </c>
      <c r="AC546">
        <v>797</v>
      </c>
      <c r="AD546">
        <v>30</v>
      </c>
      <c r="AE546">
        <v>6.8</v>
      </c>
      <c r="AF546">
        <v>2</v>
      </c>
      <c r="AG546">
        <v>54.1</v>
      </c>
      <c r="AH546">
        <v>379</v>
      </c>
    </row>
    <row r="547" spans="1:34" hidden="1" x14ac:dyDescent="0.3">
      <c r="A547" t="s">
        <v>2128</v>
      </c>
      <c r="B547" t="s">
        <v>2129</v>
      </c>
      <c r="C547" s="1" t="str">
        <f t="shared" si="83"/>
        <v>21:0716</v>
      </c>
      <c r="D547" s="1" t="str">
        <f t="shared" si="87"/>
        <v>21:0212</v>
      </c>
      <c r="E547" t="s">
        <v>2130</v>
      </c>
      <c r="F547" t="s">
        <v>2131</v>
      </c>
      <c r="H547">
        <v>61.729488600000003</v>
      </c>
      <c r="I547">
        <v>-134.0956999</v>
      </c>
      <c r="J547" s="1" t="str">
        <f t="shared" si="88"/>
        <v>NGR bulk stream sediment</v>
      </c>
      <c r="K547" s="1" t="str">
        <f t="shared" si="89"/>
        <v>&lt;177 micron (NGR)</v>
      </c>
      <c r="L547">
        <v>28</v>
      </c>
      <c r="M547" t="s">
        <v>116</v>
      </c>
      <c r="N547">
        <v>546</v>
      </c>
      <c r="O547">
        <v>89</v>
      </c>
      <c r="P547">
        <v>15</v>
      </c>
      <c r="Q547">
        <v>28</v>
      </c>
      <c r="R547">
        <v>10</v>
      </c>
      <c r="S547">
        <v>8</v>
      </c>
      <c r="T547">
        <v>0.1</v>
      </c>
      <c r="U547">
        <v>286</v>
      </c>
      <c r="V547">
        <v>1.97</v>
      </c>
      <c r="W547">
        <v>0.2</v>
      </c>
      <c r="X547">
        <v>6</v>
      </c>
      <c r="Y547">
        <v>1</v>
      </c>
      <c r="Z547">
        <v>25</v>
      </c>
      <c r="AA547">
        <v>0.2</v>
      </c>
      <c r="AB547">
        <v>1</v>
      </c>
      <c r="AC547">
        <v>792</v>
      </c>
      <c r="AD547">
        <v>24</v>
      </c>
      <c r="AE547">
        <v>4.8</v>
      </c>
      <c r="AF547">
        <v>2</v>
      </c>
      <c r="AG547">
        <v>15.4</v>
      </c>
      <c r="AH547">
        <v>589</v>
      </c>
    </row>
    <row r="548" spans="1:34" hidden="1" x14ac:dyDescent="0.3">
      <c r="A548" t="s">
        <v>2132</v>
      </c>
      <c r="B548" t="s">
        <v>2133</v>
      </c>
      <c r="C548" s="1" t="str">
        <f t="shared" si="83"/>
        <v>21:0716</v>
      </c>
      <c r="D548" s="1" t="str">
        <f t="shared" si="87"/>
        <v>21:0212</v>
      </c>
      <c r="E548" t="s">
        <v>2134</v>
      </c>
      <c r="F548" t="s">
        <v>2135</v>
      </c>
      <c r="H548">
        <v>61.724862600000002</v>
      </c>
      <c r="I548">
        <v>-134.16325699999999</v>
      </c>
      <c r="J548" s="1" t="str">
        <f t="shared" si="88"/>
        <v>NGR bulk stream sediment</v>
      </c>
      <c r="K548" s="1" t="str">
        <f t="shared" si="89"/>
        <v>&lt;177 micron (NGR)</v>
      </c>
      <c r="L548">
        <v>28</v>
      </c>
      <c r="M548" t="s">
        <v>126</v>
      </c>
      <c r="N548">
        <v>547</v>
      </c>
      <c r="O548">
        <v>58</v>
      </c>
      <c r="P548">
        <v>13</v>
      </c>
      <c r="Q548">
        <v>11</v>
      </c>
      <c r="R548">
        <v>13</v>
      </c>
      <c r="S548">
        <v>7</v>
      </c>
      <c r="T548">
        <v>0.1</v>
      </c>
      <c r="U548">
        <v>254</v>
      </c>
      <c r="V548">
        <v>1.7</v>
      </c>
      <c r="W548">
        <v>0.2</v>
      </c>
      <c r="X548">
        <v>3</v>
      </c>
      <c r="Y548">
        <v>1</v>
      </c>
      <c r="Z548">
        <v>23</v>
      </c>
      <c r="AA548">
        <v>0.3</v>
      </c>
      <c r="AB548">
        <v>0.5</v>
      </c>
      <c r="AC548">
        <v>881</v>
      </c>
      <c r="AD548">
        <v>22</v>
      </c>
      <c r="AE548">
        <v>3.2</v>
      </c>
      <c r="AF548">
        <v>2</v>
      </c>
      <c r="AG548">
        <v>5.2</v>
      </c>
      <c r="AH548">
        <v>369</v>
      </c>
    </row>
    <row r="549" spans="1:34" hidden="1" x14ac:dyDescent="0.3">
      <c r="A549" t="s">
        <v>2136</v>
      </c>
      <c r="B549" t="s">
        <v>2137</v>
      </c>
      <c r="C549" s="1" t="str">
        <f t="shared" si="83"/>
        <v>21:0716</v>
      </c>
      <c r="D549" s="1" t="str">
        <f t="shared" si="87"/>
        <v>21:0212</v>
      </c>
      <c r="E549" t="s">
        <v>2138</v>
      </c>
      <c r="F549" t="s">
        <v>2139</v>
      </c>
      <c r="H549">
        <v>61.743025699999997</v>
      </c>
      <c r="I549">
        <v>-134.17688960000001</v>
      </c>
      <c r="J549" s="1" t="str">
        <f t="shared" si="88"/>
        <v>NGR bulk stream sediment</v>
      </c>
      <c r="K549" s="1" t="str">
        <f t="shared" si="89"/>
        <v>&lt;177 micron (NGR)</v>
      </c>
      <c r="L549">
        <v>28</v>
      </c>
      <c r="M549" t="s">
        <v>131</v>
      </c>
      <c r="N549">
        <v>548</v>
      </c>
      <c r="O549">
        <v>73</v>
      </c>
      <c r="P549">
        <v>11</v>
      </c>
      <c r="Q549">
        <v>10</v>
      </c>
      <c r="R549">
        <v>14</v>
      </c>
      <c r="S549">
        <v>8</v>
      </c>
      <c r="T549">
        <v>0.1</v>
      </c>
      <c r="U549">
        <v>367</v>
      </c>
      <c r="V549">
        <v>1.47</v>
      </c>
      <c r="W549">
        <v>0.5</v>
      </c>
      <c r="X549">
        <v>3</v>
      </c>
      <c r="Y549">
        <v>1</v>
      </c>
      <c r="Z549">
        <v>24</v>
      </c>
      <c r="AA549">
        <v>0.3</v>
      </c>
      <c r="AB549">
        <v>1</v>
      </c>
      <c r="AC549">
        <v>814</v>
      </c>
      <c r="AD549">
        <v>19</v>
      </c>
      <c r="AE549">
        <v>4.4000000000000004</v>
      </c>
      <c r="AF549">
        <v>2</v>
      </c>
      <c r="AG549">
        <v>9.9</v>
      </c>
      <c r="AH549">
        <v>451</v>
      </c>
    </row>
    <row r="550" spans="1:34" hidden="1" x14ac:dyDescent="0.3">
      <c r="A550" t="s">
        <v>2140</v>
      </c>
      <c r="B550" t="s">
        <v>2141</v>
      </c>
      <c r="C550" s="1" t="str">
        <f t="shared" si="83"/>
        <v>21:0716</v>
      </c>
      <c r="D550" s="1" t="str">
        <f t="shared" si="87"/>
        <v>21:0212</v>
      </c>
      <c r="E550" t="s">
        <v>2142</v>
      </c>
      <c r="F550" t="s">
        <v>2143</v>
      </c>
      <c r="H550">
        <v>61.812658200000001</v>
      </c>
      <c r="I550">
        <v>-134.24805079999999</v>
      </c>
      <c r="J550" s="1" t="str">
        <f t="shared" si="88"/>
        <v>NGR bulk stream sediment</v>
      </c>
      <c r="K550" s="1" t="str">
        <f t="shared" si="89"/>
        <v>&lt;177 micron (NGR)</v>
      </c>
      <c r="L550">
        <v>29</v>
      </c>
      <c r="M550" t="s">
        <v>38</v>
      </c>
      <c r="N550">
        <v>549</v>
      </c>
      <c r="O550">
        <v>46</v>
      </c>
      <c r="P550">
        <v>16</v>
      </c>
      <c r="Q550">
        <v>11</v>
      </c>
      <c r="R550">
        <v>19</v>
      </c>
      <c r="S550">
        <v>9</v>
      </c>
      <c r="T550">
        <v>0.1</v>
      </c>
      <c r="U550">
        <v>235</v>
      </c>
      <c r="V550">
        <v>1.83</v>
      </c>
      <c r="W550">
        <v>0.1</v>
      </c>
      <c r="X550">
        <v>10</v>
      </c>
      <c r="Y550">
        <v>1</v>
      </c>
      <c r="Z550">
        <v>20</v>
      </c>
      <c r="AA550">
        <v>1.1000000000000001</v>
      </c>
      <c r="AB550">
        <v>1</v>
      </c>
      <c r="AC550">
        <v>829</v>
      </c>
      <c r="AD550">
        <v>19</v>
      </c>
      <c r="AE550">
        <v>2.4</v>
      </c>
      <c r="AF550">
        <v>2</v>
      </c>
      <c r="AG550">
        <v>2.4</v>
      </c>
      <c r="AH550">
        <v>291</v>
      </c>
    </row>
    <row r="551" spans="1:34" hidden="1" x14ac:dyDescent="0.3">
      <c r="A551" t="s">
        <v>2144</v>
      </c>
      <c r="B551" t="s">
        <v>2145</v>
      </c>
      <c r="C551" s="1" t="str">
        <f t="shared" si="83"/>
        <v>21:0716</v>
      </c>
      <c r="D551" s="1" t="str">
        <f t="shared" si="87"/>
        <v>21:0212</v>
      </c>
      <c r="E551" t="s">
        <v>2146</v>
      </c>
      <c r="F551" t="s">
        <v>2147</v>
      </c>
      <c r="H551">
        <v>61.757041800000003</v>
      </c>
      <c r="I551">
        <v>-134.18630909999999</v>
      </c>
      <c r="J551" s="1" t="str">
        <f t="shared" si="88"/>
        <v>NGR bulk stream sediment</v>
      </c>
      <c r="K551" s="1" t="str">
        <f t="shared" si="89"/>
        <v>&lt;177 micron (NGR)</v>
      </c>
      <c r="L551">
        <v>29</v>
      </c>
      <c r="M551" t="s">
        <v>43</v>
      </c>
      <c r="N551">
        <v>550</v>
      </c>
      <c r="O551">
        <v>61</v>
      </c>
      <c r="P551">
        <v>9</v>
      </c>
      <c r="Q551">
        <v>11</v>
      </c>
      <c r="R551">
        <v>12</v>
      </c>
      <c r="S551">
        <v>7</v>
      </c>
      <c r="T551">
        <v>0.1</v>
      </c>
      <c r="U551">
        <v>229</v>
      </c>
      <c r="V551">
        <v>1.48</v>
      </c>
      <c r="W551">
        <v>0.4</v>
      </c>
      <c r="X551">
        <v>3</v>
      </c>
      <c r="Y551">
        <v>1</v>
      </c>
      <c r="Z551">
        <v>20</v>
      </c>
      <c r="AA551">
        <v>0.3</v>
      </c>
      <c r="AB551">
        <v>1</v>
      </c>
      <c r="AC551">
        <v>859</v>
      </c>
      <c r="AD551">
        <v>26</v>
      </c>
      <c r="AE551">
        <v>4.5999999999999996</v>
      </c>
      <c r="AF551">
        <v>2</v>
      </c>
      <c r="AG551">
        <v>7.8</v>
      </c>
      <c r="AH551">
        <v>325</v>
      </c>
    </row>
    <row r="552" spans="1:34" hidden="1" x14ac:dyDescent="0.3">
      <c r="A552" t="s">
        <v>2148</v>
      </c>
      <c r="B552" t="s">
        <v>2149</v>
      </c>
      <c r="C552" s="1" t="str">
        <f t="shared" si="83"/>
        <v>21:0716</v>
      </c>
      <c r="D552" s="1" t="str">
        <f t="shared" si="87"/>
        <v>21:0212</v>
      </c>
      <c r="E552" t="s">
        <v>2150</v>
      </c>
      <c r="F552" t="s">
        <v>2151</v>
      </c>
      <c r="H552">
        <v>61.7744906</v>
      </c>
      <c r="I552">
        <v>-134.20722799999999</v>
      </c>
      <c r="J552" s="1" t="str">
        <f t="shared" si="88"/>
        <v>NGR bulk stream sediment</v>
      </c>
      <c r="K552" s="1" t="str">
        <f t="shared" si="89"/>
        <v>&lt;177 micron (NGR)</v>
      </c>
      <c r="L552">
        <v>29</v>
      </c>
      <c r="M552" t="s">
        <v>48</v>
      </c>
      <c r="N552">
        <v>551</v>
      </c>
      <c r="O552">
        <v>73</v>
      </c>
      <c r="P552">
        <v>11</v>
      </c>
      <c r="Q552">
        <v>15</v>
      </c>
      <c r="R552">
        <v>12</v>
      </c>
      <c r="S552">
        <v>8</v>
      </c>
      <c r="T552">
        <v>0.1</v>
      </c>
      <c r="U552">
        <v>359</v>
      </c>
      <c r="V552">
        <v>1.61</v>
      </c>
      <c r="W552">
        <v>0.7</v>
      </c>
      <c r="X552">
        <v>5</v>
      </c>
      <c r="Y552">
        <v>1</v>
      </c>
      <c r="Z552">
        <v>21</v>
      </c>
      <c r="AA552">
        <v>0.2</v>
      </c>
      <c r="AB552">
        <v>7</v>
      </c>
      <c r="AC552">
        <v>811</v>
      </c>
      <c r="AD552">
        <v>30</v>
      </c>
      <c r="AE552">
        <v>5.2</v>
      </c>
      <c r="AF552">
        <v>4</v>
      </c>
      <c r="AG552">
        <v>22.1</v>
      </c>
      <c r="AH552">
        <v>318</v>
      </c>
    </row>
    <row r="553" spans="1:34" hidden="1" x14ac:dyDescent="0.3">
      <c r="A553" t="s">
        <v>2152</v>
      </c>
      <c r="B553" t="s">
        <v>2153</v>
      </c>
      <c r="C553" s="1" t="str">
        <f t="shared" si="83"/>
        <v>21:0716</v>
      </c>
      <c r="D553" s="1" t="str">
        <f t="shared" si="87"/>
        <v>21:0212</v>
      </c>
      <c r="E553" t="s">
        <v>2154</v>
      </c>
      <c r="F553" t="s">
        <v>2155</v>
      </c>
      <c r="H553">
        <v>61.762162199999999</v>
      </c>
      <c r="I553">
        <v>-134.23696699999999</v>
      </c>
      <c r="J553" s="1" t="str">
        <f t="shared" si="88"/>
        <v>NGR bulk stream sediment</v>
      </c>
      <c r="K553" s="1" t="str">
        <f t="shared" si="89"/>
        <v>&lt;177 micron (NGR)</v>
      </c>
      <c r="L553">
        <v>29</v>
      </c>
      <c r="M553" t="s">
        <v>53</v>
      </c>
      <c r="N553">
        <v>552</v>
      </c>
      <c r="O553">
        <v>93</v>
      </c>
      <c r="P553">
        <v>20</v>
      </c>
      <c r="Q553">
        <v>12</v>
      </c>
      <c r="R553">
        <v>27</v>
      </c>
      <c r="S553">
        <v>10</v>
      </c>
      <c r="T553">
        <v>0.1</v>
      </c>
      <c r="U553">
        <v>338</v>
      </c>
      <c r="V553">
        <v>2.2000000000000002</v>
      </c>
      <c r="W553">
        <v>1.4</v>
      </c>
      <c r="X553">
        <v>8</v>
      </c>
      <c r="Y553">
        <v>1</v>
      </c>
      <c r="Z553">
        <v>22</v>
      </c>
      <c r="AA553">
        <v>0.7</v>
      </c>
      <c r="AB553">
        <v>2</v>
      </c>
      <c r="AC553">
        <v>1152</v>
      </c>
      <c r="AD553">
        <v>41</v>
      </c>
      <c r="AE553">
        <v>8.1999999999999993</v>
      </c>
      <c r="AF553">
        <v>4</v>
      </c>
      <c r="AG553">
        <v>3.2</v>
      </c>
      <c r="AH553">
        <v>320</v>
      </c>
    </row>
    <row r="554" spans="1:34" hidden="1" x14ac:dyDescent="0.3">
      <c r="A554" t="s">
        <v>2156</v>
      </c>
      <c r="B554" t="s">
        <v>2157</v>
      </c>
      <c r="C554" s="1" t="str">
        <f t="shared" si="83"/>
        <v>21:0716</v>
      </c>
      <c r="D554" s="1" t="str">
        <f t="shared" si="87"/>
        <v>21:0212</v>
      </c>
      <c r="E554" t="s">
        <v>2142</v>
      </c>
      <c r="F554" t="s">
        <v>2158</v>
      </c>
      <c r="H554">
        <v>61.812658200000001</v>
      </c>
      <c r="I554">
        <v>-134.24805079999999</v>
      </c>
      <c r="J554" s="1" t="str">
        <f t="shared" si="88"/>
        <v>NGR bulk stream sediment</v>
      </c>
      <c r="K554" s="1" t="str">
        <f t="shared" si="89"/>
        <v>&lt;177 micron (NGR)</v>
      </c>
      <c r="L554">
        <v>29</v>
      </c>
      <c r="M554" t="s">
        <v>67</v>
      </c>
      <c r="N554">
        <v>553</v>
      </c>
      <c r="O554">
        <v>46</v>
      </c>
      <c r="P554">
        <v>16</v>
      </c>
      <c r="Q554">
        <v>11</v>
      </c>
      <c r="R554">
        <v>20</v>
      </c>
      <c r="S554">
        <v>10</v>
      </c>
      <c r="T554">
        <v>0.1</v>
      </c>
      <c r="U554">
        <v>227</v>
      </c>
      <c r="V554">
        <v>1.82</v>
      </c>
      <c r="W554">
        <v>0.2</v>
      </c>
      <c r="X554">
        <v>10</v>
      </c>
      <c r="Y554">
        <v>1</v>
      </c>
      <c r="Z554">
        <v>21</v>
      </c>
      <c r="AA554">
        <v>1.3</v>
      </c>
      <c r="AB554">
        <v>2</v>
      </c>
      <c r="AC554">
        <v>879</v>
      </c>
      <c r="AD554">
        <v>19</v>
      </c>
      <c r="AE554">
        <v>4</v>
      </c>
      <c r="AF554">
        <v>2</v>
      </c>
      <c r="AG554">
        <v>2.5</v>
      </c>
      <c r="AH554">
        <v>349</v>
      </c>
    </row>
    <row r="555" spans="1:34" hidden="1" x14ac:dyDescent="0.3">
      <c r="A555" t="s">
        <v>2159</v>
      </c>
      <c r="B555" t="s">
        <v>2160</v>
      </c>
      <c r="C555" s="1" t="str">
        <f t="shared" si="83"/>
        <v>21:0716</v>
      </c>
      <c r="D555" s="1" t="str">
        <f>HYPERLINK("https://geochem.nrcan.gc.ca/cdogs/content/svy/svy_e.htm", "")</f>
        <v/>
      </c>
      <c r="G555" s="1" t="str">
        <f>HYPERLINK("https://geochem.nrcan.gc.ca/cdogs/content/cr_/cr_00083_e.htm", "83")</f>
        <v>83</v>
      </c>
      <c r="J555" t="s">
        <v>119</v>
      </c>
      <c r="K555" t="s">
        <v>120</v>
      </c>
      <c r="L555">
        <v>29</v>
      </c>
      <c r="M555" t="s">
        <v>121</v>
      </c>
      <c r="N555">
        <v>554</v>
      </c>
      <c r="O555">
        <v>70</v>
      </c>
      <c r="P555">
        <v>28</v>
      </c>
      <c r="Q555">
        <v>19</v>
      </c>
      <c r="R555">
        <v>21</v>
      </c>
      <c r="S555">
        <v>12</v>
      </c>
      <c r="T555">
        <v>0.1</v>
      </c>
      <c r="U555">
        <v>312</v>
      </c>
      <c r="V555">
        <v>2.27</v>
      </c>
      <c r="W555">
        <v>0.3</v>
      </c>
      <c r="X555">
        <v>7</v>
      </c>
      <c r="Y555">
        <v>1</v>
      </c>
      <c r="Z555">
        <v>29</v>
      </c>
      <c r="AA555">
        <v>0.5</v>
      </c>
      <c r="AB555">
        <v>2</v>
      </c>
      <c r="AC555">
        <v>1337</v>
      </c>
      <c r="AD555">
        <v>39</v>
      </c>
      <c r="AE555">
        <v>4.2</v>
      </c>
      <c r="AF555">
        <v>2</v>
      </c>
      <c r="AG555">
        <v>3.7</v>
      </c>
      <c r="AH555">
        <v>366</v>
      </c>
    </row>
    <row r="556" spans="1:34" hidden="1" x14ac:dyDescent="0.3">
      <c r="A556" t="s">
        <v>2161</v>
      </c>
      <c r="B556" t="s">
        <v>2162</v>
      </c>
      <c r="C556" s="1" t="str">
        <f t="shared" si="83"/>
        <v>21:0716</v>
      </c>
      <c r="D556" s="1" t="str">
        <f t="shared" ref="D556:D574" si="90">HYPERLINK("https://geochem.nrcan.gc.ca/cdogs/content/svy/svy210212_e.htm", "21:0212")</f>
        <v>21:0212</v>
      </c>
      <c r="E556" t="s">
        <v>2142</v>
      </c>
      <c r="F556" t="s">
        <v>2163</v>
      </c>
      <c r="H556">
        <v>61.812658200000001</v>
      </c>
      <c r="I556">
        <v>-134.24805079999999</v>
      </c>
      <c r="J556" s="1" t="str">
        <f t="shared" ref="J556:J574" si="91">HYPERLINK("https://geochem.nrcan.gc.ca/cdogs/content/kwd/kwd020030_e.htm", "NGR bulk stream sediment")</f>
        <v>NGR bulk stream sediment</v>
      </c>
      <c r="K556" s="1" t="str">
        <f t="shared" ref="K556:K574" si="92">HYPERLINK("https://geochem.nrcan.gc.ca/cdogs/content/kwd/kwd080006_e.htm", "&lt;177 micron (NGR)")</f>
        <v>&lt;177 micron (NGR)</v>
      </c>
      <c r="L556">
        <v>29</v>
      </c>
      <c r="M556" t="s">
        <v>71</v>
      </c>
      <c r="N556">
        <v>555</v>
      </c>
      <c r="O556">
        <v>50</v>
      </c>
      <c r="P556">
        <v>18</v>
      </c>
      <c r="Q556">
        <v>12</v>
      </c>
      <c r="R556">
        <v>22</v>
      </c>
      <c r="S556">
        <v>9</v>
      </c>
      <c r="T556">
        <v>0.1</v>
      </c>
      <c r="U556">
        <v>244</v>
      </c>
      <c r="V556">
        <v>1.9</v>
      </c>
      <c r="W556">
        <v>0.1</v>
      </c>
      <c r="X556">
        <v>11</v>
      </c>
      <c r="Y556">
        <v>1</v>
      </c>
      <c r="Z556">
        <v>19</v>
      </c>
      <c r="AA556">
        <v>1.5</v>
      </c>
      <c r="AB556">
        <v>2</v>
      </c>
      <c r="AC556">
        <v>873</v>
      </c>
      <c r="AD556">
        <v>15</v>
      </c>
      <c r="AE556">
        <v>3.8</v>
      </c>
      <c r="AF556">
        <v>2</v>
      </c>
      <c r="AG556">
        <v>2.4</v>
      </c>
      <c r="AH556">
        <v>346</v>
      </c>
    </row>
    <row r="557" spans="1:34" hidden="1" x14ac:dyDescent="0.3">
      <c r="A557" t="s">
        <v>2164</v>
      </c>
      <c r="B557" t="s">
        <v>2165</v>
      </c>
      <c r="C557" s="1" t="str">
        <f t="shared" si="83"/>
        <v>21:0716</v>
      </c>
      <c r="D557" s="1" t="str">
        <f t="shared" si="90"/>
        <v>21:0212</v>
      </c>
      <c r="E557" t="s">
        <v>2166</v>
      </c>
      <c r="F557" t="s">
        <v>2167</v>
      </c>
      <c r="H557">
        <v>61.826017700000001</v>
      </c>
      <c r="I557">
        <v>-134.28189649999999</v>
      </c>
      <c r="J557" s="1" t="str">
        <f t="shared" si="91"/>
        <v>NGR bulk stream sediment</v>
      </c>
      <c r="K557" s="1" t="str">
        <f t="shared" si="92"/>
        <v>&lt;177 micron (NGR)</v>
      </c>
      <c r="L557">
        <v>29</v>
      </c>
      <c r="M557" t="s">
        <v>58</v>
      </c>
      <c r="N557">
        <v>556</v>
      </c>
      <c r="O557">
        <v>39</v>
      </c>
      <c r="P557">
        <v>15</v>
      </c>
      <c r="Q557">
        <v>9</v>
      </c>
      <c r="R557">
        <v>15</v>
      </c>
      <c r="S557">
        <v>9</v>
      </c>
      <c r="T557">
        <v>0.1</v>
      </c>
      <c r="U557">
        <v>528</v>
      </c>
      <c r="V557">
        <v>1.71</v>
      </c>
      <c r="W557">
        <v>0.1</v>
      </c>
      <c r="X557">
        <v>5</v>
      </c>
      <c r="Y557">
        <v>1</v>
      </c>
      <c r="Z557">
        <v>21</v>
      </c>
      <c r="AA557">
        <v>0.6</v>
      </c>
      <c r="AB557">
        <v>3</v>
      </c>
      <c r="AC557">
        <v>790</v>
      </c>
      <c r="AD557">
        <v>19</v>
      </c>
      <c r="AE557">
        <v>4.2</v>
      </c>
      <c r="AF557">
        <v>2</v>
      </c>
      <c r="AG557">
        <v>2.6</v>
      </c>
      <c r="AH557">
        <v>479</v>
      </c>
    </row>
    <row r="558" spans="1:34" hidden="1" x14ac:dyDescent="0.3">
      <c r="A558" t="s">
        <v>2168</v>
      </c>
      <c r="B558" t="s">
        <v>2169</v>
      </c>
      <c r="C558" s="1" t="str">
        <f t="shared" si="83"/>
        <v>21:0716</v>
      </c>
      <c r="D558" s="1" t="str">
        <f t="shared" si="90"/>
        <v>21:0212</v>
      </c>
      <c r="E558" t="s">
        <v>2170</v>
      </c>
      <c r="F558" t="s">
        <v>2171</v>
      </c>
      <c r="H558">
        <v>61.808505799999999</v>
      </c>
      <c r="I558">
        <v>-134.3530959</v>
      </c>
      <c r="J558" s="1" t="str">
        <f t="shared" si="91"/>
        <v>NGR bulk stream sediment</v>
      </c>
      <c r="K558" s="1" t="str">
        <f t="shared" si="92"/>
        <v>&lt;177 micron (NGR)</v>
      </c>
      <c r="L558">
        <v>29</v>
      </c>
      <c r="M558" t="s">
        <v>63</v>
      </c>
      <c r="N558">
        <v>557</v>
      </c>
      <c r="O558">
        <v>25</v>
      </c>
      <c r="P558">
        <v>8</v>
      </c>
      <c r="Q558">
        <v>8</v>
      </c>
      <c r="R558">
        <v>10</v>
      </c>
      <c r="S558">
        <v>6</v>
      </c>
      <c r="T558">
        <v>0.1</v>
      </c>
      <c r="U558">
        <v>188</v>
      </c>
      <c r="V558">
        <v>1.1200000000000001</v>
      </c>
      <c r="W558">
        <v>0.1</v>
      </c>
      <c r="X558">
        <v>2</v>
      </c>
      <c r="Y558">
        <v>1</v>
      </c>
      <c r="Z558">
        <v>13</v>
      </c>
      <c r="AA558">
        <v>0.3</v>
      </c>
      <c r="AB558">
        <v>1</v>
      </c>
      <c r="AC558">
        <v>839</v>
      </c>
      <c r="AD558">
        <v>11</v>
      </c>
      <c r="AE558">
        <v>3.2</v>
      </c>
      <c r="AF558">
        <v>2</v>
      </c>
      <c r="AG558">
        <v>3</v>
      </c>
      <c r="AH558">
        <v>280</v>
      </c>
    </row>
    <row r="559" spans="1:34" hidden="1" x14ac:dyDescent="0.3">
      <c r="A559" t="s">
        <v>2172</v>
      </c>
      <c r="B559" t="s">
        <v>2173</v>
      </c>
      <c r="C559" s="1" t="str">
        <f t="shared" si="83"/>
        <v>21:0716</v>
      </c>
      <c r="D559" s="1" t="str">
        <f t="shared" si="90"/>
        <v>21:0212</v>
      </c>
      <c r="E559" t="s">
        <v>2174</v>
      </c>
      <c r="F559" t="s">
        <v>2175</v>
      </c>
      <c r="H559">
        <v>61.773979699999998</v>
      </c>
      <c r="I559">
        <v>-134.3706316</v>
      </c>
      <c r="J559" s="1" t="str">
        <f t="shared" si="91"/>
        <v>NGR bulk stream sediment</v>
      </c>
      <c r="K559" s="1" t="str">
        <f t="shared" si="92"/>
        <v>&lt;177 micron (NGR)</v>
      </c>
      <c r="L559">
        <v>29</v>
      </c>
      <c r="M559" t="s">
        <v>76</v>
      </c>
      <c r="N559">
        <v>558</v>
      </c>
      <c r="O559">
        <v>33</v>
      </c>
      <c r="P559">
        <v>7</v>
      </c>
      <c r="Q559">
        <v>9</v>
      </c>
      <c r="R559">
        <v>9</v>
      </c>
      <c r="S559">
        <v>5</v>
      </c>
      <c r="T559">
        <v>0.1</v>
      </c>
      <c r="U559">
        <v>97</v>
      </c>
      <c r="V559">
        <v>1.26</v>
      </c>
      <c r="W559">
        <v>0.1</v>
      </c>
      <c r="X559">
        <v>2</v>
      </c>
      <c r="Y559">
        <v>1</v>
      </c>
      <c r="Z559">
        <v>13</v>
      </c>
      <c r="AA559">
        <v>0.2</v>
      </c>
      <c r="AB559">
        <v>1</v>
      </c>
      <c r="AC559">
        <v>854</v>
      </c>
      <c r="AD559">
        <v>15</v>
      </c>
      <c r="AE559">
        <v>1.6</v>
      </c>
      <c r="AF559">
        <v>2</v>
      </c>
      <c r="AG559">
        <v>4.8</v>
      </c>
      <c r="AH559">
        <v>283</v>
      </c>
    </row>
    <row r="560" spans="1:34" hidden="1" x14ac:dyDescent="0.3">
      <c r="A560" t="s">
        <v>2176</v>
      </c>
      <c r="B560" t="s">
        <v>2177</v>
      </c>
      <c r="C560" s="1" t="str">
        <f t="shared" si="83"/>
        <v>21:0716</v>
      </c>
      <c r="D560" s="1" t="str">
        <f t="shared" si="90"/>
        <v>21:0212</v>
      </c>
      <c r="E560" t="s">
        <v>2178</v>
      </c>
      <c r="F560" t="s">
        <v>2179</v>
      </c>
      <c r="H560">
        <v>61.849436099999998</v>
      </c>
      <c r="I560">
        <v>-134.37108240000001</v>
      </c>
      <c r="J560" s="1" t="str">
        <f t="shared" si="91"/>
        <v>NGR bulk stream sediment</v>
      </c>
      <c r="K560" s="1" t="str">
        <f t="shared" si="92"/>
        <v>&lt;177 micron (NGR)</v>
      </c>
      <c r="L560">
        <v>29</v>
      </c>
      <c r="M560" t="s">
        <v>81</v>
      </c>
      <c r="N560">
        <v>559</v>
      </c>
      <c r="O560">
        <v>70</v>
      </c>
      <c r="P560">
        <v>19</v>
      </c>
      <c r="Q560">
        <v>12</v>
      </c>
      <c r="R560">
        <v>26</v>
      </c>
      <c r="S560">
        <v>11</v>
      </c>
      <c r="T560">
        <v>0.1</v>
      </c>
      <c r="U560">
        <v>2060</v>
      </c>
      <c r="V560">
        <v>2.59</v>
      </c>
      <c r="W560">
        <v>0.3</v>
      </c>
      <c r="X560">
        <v>14</v>
      </c>
      <c r="Y560">
        <v>1</v>
      </c>
      <c r="Z560">
        <v>19</v>
      </c>
      <c r="AA560">
        <v>0.6</v>
      </c>
      <c r="AB560">
        <v>2</v>
      </c>
      <c r="AC560">
        <v>1122</v>
      </c>
      <c r="AD560">
        <v>48</v>
      </c>
      <c r="AE560">
        <v>9.4</v>
      </c>
      <c r="AF560">
        <v>2</v>
      </c>
      <c r="AG560">
        <v>3.2</v>
      </c>
      <c r="AH560">
        <v>278</v>
      </c>
    </row>
    <row r="561" spans="1:34" hidden="1" x14ac:dyDescent="0.3">
      <c r="A561" t="s">
        <v>2180</v>
      </c>
      <c r="B561" t="s">
        <v>2181</v>
      </c>
      <c r="C561" s="1" t="str">
        <f t="shared" si="83"/>
        <v>21:0716</v>
      </c>
      <c r="D561" s="1" t="str">
        <f t="shared" si="90"/>
        <v>21:0212</v>
      </c>
      <c r="E561" t="s">
        <v>2182</v>
      </c>
      <c r="F561" t="s">
        <v>2183</v>
      </c>
      <c r="H561">
        <v>61.844951299999998</v>
      </c>
      <c r="I561">
        <v>-134.425465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86</v>
      </c>
      <c r="N561">
        <v>560</v>
      </c>
      <c r="O561">
        <v>39</v>
      </c>
      <c r="P561">
        <v>14</v>
      </c>
      <c r="Q561">
        <v>9</v>
      </c>
      <c r="R561">
        <v>17</v>
      </c>
      <c r="S561">
        <v>8</v>
      </c>
      <c r="T561">
        <v>0.1</v>
      </c>
      <c r="U561">
        <v>220</v>
      </c>
      <c r="V561">
        <v>1.59</v>
      </c>
      <c r="W561">
        <v>0.1</v>
      </c>
      <c r="X561">
        <v>6</v>
      </c>
      <c r="Y561">
        <v>1</v>
      </c>
      <c r="Z561">
        <v>14</v>
      </c>
      <c r="AA561">
        <v>0.7</v>
      </c>
      <c r="AB561">
        <v>1</v>
      </c>
      <c r="AC561">
        <v>857</v>
      </c>
      <c r="AD561">
        <v>26</v>
      </c>
      <c r="AE561">
        <v>2.4</v>
      </c>
      <c r="AF561">
        <v>2</v>
      </c>
      <c r="AG561">
        <v>3.3</v>
      </c>
      <c r="AH561">
        <v>262</v>
      </c>
    </row>
    <row r="562" spans="1:34" hidden="1" x14ac:dyDescent="0.3">
      <c r="A562" t="s">
        <v>2184</v>
      </c>
      <c r="B562" t="s">
        <v>2185</v>
      </c>
      <c r="C562" s="1" t="str">
        <f t="shared" si="83"/>
        <v>21:0716</v>
      </c>
      <c r="D562" s="1" t="str">
        <f t="shared" si="90"/>
        <v>21:0212</v>
      </c>
      <c r="E562" t="s">
        <v>2186</v>
      </c>
      <c r="F562" t="s">
        <v>2187</v>
      </c>
      <c r="H562">
        <v>61.851923800000002</v>
      </c>
      <c r="I562">
        <v>-134.40983069999999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91</v>
      </c>
      <c r="N562">
        <v>561</v>
      </c>
      <c r="O562">
        <v>38</v>
      </c>
      <c r="P562">
        <v>11</v>
      </c>
      <c r="Q562">
        <v>9</v>
      </c>
      <c r="R562">
        <v>19</v>
      </c>
      <c r="S562">
        <v>9</v>
      </c>
      <c r="T562">
        <v>0.1</v>
      </c>
      <c r="U562">
        <v>776</v>
      </c>
      <c r="V562">
        <v>1.61</v>
      </c>
      <c r="W562">
        <v>0.1</v>
      </c>
      <c r="X562">
        <v>5</v>
      </c>
      <c r="Y562">
        <v>1</v>
      </c>
      <c r="Z562">
        <v>19</v>
      </c>
      <c r="AA562">
        <v>0.4</v>
      </c>
      <c r="AB562">
        <v>0.5</v>
      </c>
      <c r="AC562">
        <v>779</v>
      </c>
      <c r="AD562">
        <v>41</v>
      </c>
      <c r="AE562">
        <v>3</v>
      </c>
      <c r="AF562">
        <v>2</v>
      </c>
      <c r="AG562">
        <v>2.2999999999999998</v>
      </c>
      <c r="AH562">
        <v>425</v>
      </c>
    </row>
    <row r="563" spans="1:34" hidden="1" x14ac:dyDescent="0.3">
      <c r="A563" t="s">
        <v>2188</v>
      </c>
      <c r="B563" t="s">
        <v>2189</v>
      </c>
      <c r="C563" s="1" t="str">
        <f t="shared" si="83"/>
        <v>21:0716</v>
      </c>
      <c r="D563" s="1" t="str">
        <f t="shared" si="90"/>
        <v>21:0212</v>
      </c>
      <c r="E563" t="s">
        <v>2190</v>
      </c>
      <c r="F563" t="s">
        <v>2191</v>
      </c>
      <c r="H563">
        <v>61.8290103</v>
      </c>
      <c r="I563">
        <v>-134.42190780000001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96</v>
      </c>
      <c r="N563">
        <v>562</v>
      </c>
      <c r="O563">
        <v>68</v>
      </c>
      <c r="P563">
        <v>26</v>
      </c>
      <c r="Q563">
        <v>11</v>
      </c>
      <c r="R563">
        <v>25</v>
      </c>
      <c r="S563">
        <v>12</v>
      </c>
      <c r="T563">
        <v>0.1</v>
      </c>
      <c r="U563">
        <v>1840</v>
      </c>
      <c r="V563">
        <v>2.66</v>
      </c>
      <c r="W563">
        <v>0.2</v>
      </c>
      <c r="X563">
        <v>11</v>
      </c>
      <c r="Y563">
        <v>1</v>
      </c>
      <c r="Z563">
        <v>29</v>
      </c>
      <c r="AA563">
        <v>0.9</v>
      </c>
      <c r="AB563">
        <v>2</v>
      </c>
      <c r="AC563">
        <v>1042</v>
      </c>
      <c r="AD563">
        <v>93</v>
      </c>
      <c r="AE563">
        <v>10</v>
      </c>
      <c r="AF563">
        <v>2</v>
      </c>
      <c r="AG563">
        <v>2.6</v>
      </c>
      <c r="AH563">
        <v>341</v>
      </c>
    </row>
    <row r="564" spans="1:34" hidden="1" x14ac:dyDescent="0.3">
      <c r="A564" t="s">
        <v>2192</v>
      </c>
      <c r="B564" t="s">
        <v>2193</v>
      </c>
      <c r="C564" s="1" t="str">
        <f t="shared" si="83"/>
        <v>21:0716</v>
      </c>
      <c r="D564" s="1" t="str">
        <f t="shared" si="90"/>
        <v>21:0212</v>
      </c>
      <c r="E564" t="s">
        <v>2194</v>
      </c>
      <c r="F564" t="s">
        <v>2195</v>
      </c>
      <c r="H564">
        <v>61.826414800000002</v>
      </c>
      <c r="I564">
        <v>-134.4546862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101</v>
      </c>
      <c r="N564">
        <v>563</v>
      </c>
      <c r="O564">
        <v>24</v>
      </c>
      <c r="P564">
        <v>8</v>
      </c>
      <c r="Q564">
        <v>8</v>
      </c>
      <c r="R564">
        <v>11</v>
      </c>
      <c r="S564">
        <v>6</v>
      </c>
      <c r="T564">
        <v>0.1</v>
      </c>
      <c r="U564">
        <v>113</v>
      </c>
      <c r="V564">
        <v>1.19</v>
      </c>
      <c r="W564">
        <v>0.1</v>
      </c>
      <c r="X564">
        <v>2</v>
      </c>
      <c r="Y564">
        <v>1</v>
      </c>
      <c r="Z564">
        <v>19</v>
      </c>
      <c r="AA564">
        <v>0.4</v>
      </c>
      <c r="AB564">
        <v>0.5</v>
      </c>
      <c r="AC564">
        <v>829</v>
      </c>
      <c r="AD564">
        <v>56</v>
      </c>
      <c r="AE564">
        <v>1.8</v>
      </c>
      <c r="AF564">
        <v>2</v>
      </c>
      <c r="AG564">
        <v>5.7</v>
      </c>
      <c r="AH564">
        <v>363</v>
      </c>
    </row>
    <row r="565" spans="1:34" hidden="1" x14ac:dyDescent="0.3">
      <c r="A565" t="s">
        <v>2196</v>
      </c>
      <c r="B565" t="s">
        <v>2197</v>
      </c>
      <c r="C565" s="1" t="str">
        <f t="shared" si="83"/>
        <v>21:0716</v>
      </c>
      <c r="D565" s="1" t="str">
        <f t="shared" si="90"/>
        <v>21:0212</v>
      </c>
      <c r="E565" t="s">
        <v>2198</v>
      </c>
      <c r="F565" t="s">
        <v>2199</v>
      </c>
      <c r="H565">
        <v>61.8111253</v>
      </c>
      <c r="I565">
        <v>-134.4967786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106</v>
      </c>
      <c r="N565">
        <v>564</v>
      </c>
      <c r="O565">
        <v>24</v>
      </c>
      <c r="P565">
        <v>6</v>
      </c>
      <c r="Q565">
        <v>7</v>
      </c>
      <c r="R565">
        <v>11</v>
      </c>
      <c r="S565">
        <v>6</v>
      </c>
      <c r="T565">
        <v>0.1</v>
      </c>
      <c r="U565">
        <v>90</v>
      </c>
      <c r="V565">
        <v>1.05</v>
      </c>
      <c r="W565">
        <v>0.1</v>
      </c>
      <c r="X565">
        <v>2</v>
      </c>
      <c r="Y565">
        <v>1</v>
      </c>
      <c r="Z565">
        <v>16</v>
      </c>
      <c r="AA565">
        <v>0.2</v>
      </c>
      <c r="AB565">
        <v>0.5</v>
      </c>
      <c r="AC565">
        <v>844</v>
      </c>
      <c r="AD565">
        <v>33</v>
      </c>
      <c r="AE565">
        <v>1.4</v>
      </c>
      <c r="AF565">
        <v>2</v>
      </c>
      <c r="AG565">
        <v>3.5</v>
      </c>
      <c r="AH565">
        <v>320</v>
      </c>
    </row>
    <row r="566" spans="1:34" hidden="1" x14ac:dyDescent="0.3">
      <c r="A566" t="s">
        <v>2200</v>
      </c>
      <c r="B566" t="s">
        <v>2201</v>
      </c>
      <c r="C566" s="1" t="str">
        <f t="shared" si="83"/>
        <v>21:0716</v>
      </c>
      <c r="D566" s="1" t="str">
        <f t="shared" si="90"/>
        <v>21:0212</v>
      </c>
      <c r="E566" t="s">
        <v>2202</v>
      </c>
      <c r="F566" t="s">
        <v>2203</v>
      </c>
      <c r="H566">
        <v>61.844577000000001</v>
      </c>
      <c r="I566">
        <v>-134.5356295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111</v>
      </c>
      <c r="N566">
        <v>565</v>
      </c>
      <c r="O566">
        <v>45</v>
      </c>
      <c r="P566">
        <v>17</v>
      </c>
      <c r="Q566">
        <v>10</v>
      </c>
      <c r="R566">
        <v>17</v>
      </c>
      <c r="S566">
        <v>7</v>
      </c>
      <c r="T566">
        <v>0.1</v>
      </c>
      <c r="U566">
        <v>185</v>
      </c>
      <c r="V566">
        <v>1.65</v>
      </c>
      <c r="W566">
        <v>0.1</v>
      </c>
      <c r="X566">
        <v>4</v>
      </c>
      <c r="Y566">
        <v>1</v>
      </c>
      <c r="Z566">
        <v>17</v>
      </c>
      <c r="AA566">
        <v>1</v>
      </c>
      <c r="AB566">
        <v>0.5</v>
      </c>
      <c r="AC566">
        <v>859</v>
      </c>
      <c r="AD566">
        <v>3349</v>
      </c>
      <c r="AE566">
        <v>3.8</v>
      </c>
      <c r="AF566">
        <v>2</v>
      </c>
      <c r="AG566">
        <v>3.3</v>
      </c>
      <c r="AH566">
        <v>412</v>
      </c>
    </row>
    <row r="567" spans="1:34" hidden="1" x14ac:dyDescent="0.3">
      <c r="A567" t="s">
        <v>2204</v>
      </c>
      <c r="B567" t="s">
        <v>2205</v>
      </c>
      <c r="C567" s="1" t="str">
        <f t="shared" si="83"/>
        <v>21:0716</v>
      </c>
      <c r="D567" s="1" t="str">
        <f t="shared" si="90"/>
        <v>21:0212</v>
      </c>
      <c r="E567" t="s">
        <v>2206</v>
      </c>
      <c r="F567" t="s">
        <v>2207</v>
      </c>
      <c r="H567">
        <v>61.852830099999998</v>
      </c>
      <c r="I567">
        <v>-134.53375729999999</v>
      </c>
      <c r="J567" s="1" t="str">
        <f t="shared" si="91"/>
        <v>NGR bulk stream sediment</v>
      </c>
      <c r="K567" s="1" t="str">
        <f t="shared" si="92"/>
        <v>&lt;177 micron (NGR)</v>
      </c>
      <c r="L567">
        <v>29</v>
      </c>
      <c r="M567" t="s">
        <v>116</v>
      </c>
      <c r="N567">
        <v>566</v>
      </c>
      <c r="O567">
        <v>47</v>
      </c>
      <c r="P567">
        <v>16</v>
      </c>
      <c r="Q567">
        <v>10</v>
      </c>
      <c r="R567">
        <v>20</v>
      </c>
      <c r="S567">
        <v>10</v>
      </c>
      <c r="T567">
        <v>0.1</v>
      </c>
      <c r="U567">
        <v>477</v>
      </c>
      <c r="V567">
        <v>1.71</v>
      </c>
      <c r="W567">
        <v>0.1</v>
      </c>
      <c r="X567">
        <v>5</v>
      </c>
      <c r="Y567">
        <v>1</v>
      </c>
      <c r="Z567">
        <v>25</v>
      </c>
      <c r="AA567">
        <v>0.7</v>
      </c>
      <c r="AB567">
        <v>1</v>
      </c>
      <c r="AC567">
        <v>844</v>
      </c>
      <c r="AD567">
        <v>137</v>
      </c>
      <c r="AE567">
        <v>5</v>
      </c>
      <c r="AF567">
        <v>2</v>
      </c>
      <c r="AG567">
        <v>2.7</v>
      </c>
      <c r="AH567">
        <v>329</v>
      </c>
    </row>
    <row r="568" spans="1:34" hidden="1" x14ac:dyDescent="0.3">
      <c r="A568" t="s">
        <v>2208</v>
      </c>
      <c r="B568" t="s">
        <v>2209</v>
      </c>
      <c r="C568" s="1" t="str">
        <f t="shared" si="83"/>
        <v>21:0716</v>
      </c>
      <c r="D568" s="1" t="str">
        <f t="shared" si="90"/>
        <v>21:0212</v>
      </c>
      <c r="E568" t="s">
        <v>2210</v>
      </c>
      <c r="F568" t="s">
        <v>2211</v>
      </c>
      <c r="H568">
        <v>61.858757599999997</v>
      </c>
      <c r="I568">
        <v>-134.5533188</v>
      </c>
      <c r="J568" s="1" t="str">
        <f t="shared" si="91"/>
        <v>NGR bulk stream sediment</v>
      </c>
      <c r="K568" s="1" t="str">
        <f t="shared" si="92"/>
        <v>&lt;177 micron (NGR)</v>
      </c>
      <c r="L568">
        <v>29</v>
      </c>
      <c r="M568" t="s">
        <v>126</v>
      </c>
      <c r="N568">
        <v>567</v>
      </c>
      <c r="O568">
        <v>35</v>
      </c>
      <c r="P568">
        <v>9</v>
      </c>
      <c r="Q568">
        <v>8</v>
      </c>
      <c r="R568">
        <v>16</v>
      </c>
      <c r="S568">
        <v>9</v>
      </c>
      <c r="T568">
        <v>0.1</v>
      </c>
      <c r="U568">
        <v>182</v>
      </c>
      <c r="V568">
        <v>1.44</v>
      </c>
      <c r="W568">
        <v>0.1</v>
      </c>
      <c r="X568">
        <v>3</v>
      </c>
      <c r="Y568">
        <v>1</v>
      </c>
      <c r="Z568">
        <v>18</v>
      </c>
      <c r="AA568">
        <v>0.4</v>
      </c>
      <c r="AB568">
        <v>1</v>
      </c>
      <c r="AC568">
        <v>867</v>
      </c>
      <c r="AD568">
        <v>70</v>
      </c>
      <c r="AE568">
        <v>2.2000000000000002</v>
      </c>
      <c r="AF568">
        <v>2</v>
      </c>
      <c r="AG568">
        <v>2.9</v>
      </c>
      <c r="AH568">
        <v>325</v>
      </c>
    </row>
    <row r="569" spans="1:34" hidden="1" x14ac:dyDescent="0.3">
      <c r="A569" t="s">
        <v>2212</v>
      </c>
      <c r="B569" t="s">
        <v>2213</v>
      </c>
      <c r="C569" s="1" t="str">
        <f t="shared" si="83"/>
        <v>21:0716</v>
      </c>
      <c r="D569" s="1" t="str">
        <f t="shared" si="90"/>
        <v>21:0212</v>
      </c>
      <c r="E569" t="s">
        <v>2214</v>
      </c>
      <c r="F569" t="s">
        <v>2215</v>
      </c>
      <c r="H569">
        <v>61.878930500000003</v>
      </c>
      <c r="I569">
        <v>-134.55340720000001</v>
      </c>
      <c r="J569" s="1" t="str">
        <f t="shared" si="91"/>
        <v>NGR bulk stream sediment</v>
      </c>
      <c r="K569" s="1" t="str">
        <f t="shared" si="92"/>
        <v>&lt;177 micron (NGR)</v>
      </c>
      <c r="L569">
        <v>29</v>
      </c>
      <c r="M569" t="s">
        <v>131</v>
      </c>
      <c r="N569">
        <v>568</v>
      </c>
      <c r="O569">
        <v>42</v>
      </c>
      <c r="P569">
        <v>10</v>
      </c>
      <c r="Q569">
        <v>8</v>
      </c>
      <c r="R569">
        <v>19</v>
      </c>
      <c r="S569">
        <v>7</v>
      </c>
      <c r="T569">
        <v>0.1</v>
      </c>
      <c r="U569">
        <v>492</v>
      </c>
      <c r="V569">
        <v>2.04</v>
      </c>
      <c r="W569">
        <v>0.1</v>
      </c>
      <c r="X569">
        <v>7</v>
      </c>
      <c r="Y569">
        <v>1</v>
      </c>
      <c r="Z569">
        <v>21</v>
      </c>
      <c r="AA569">
        <v>0.3</v>
      </c>
      <c r="AB569">
        <v>2</v>
      </c>
      <c r="AC569">
        <v>844</v>
      </c>
      <c r="AD569">
        <v>30</v>
      </c>
      <c r="AE569">
        <v>4.8</v>
      </c>
      <c r="AF569">
        <v>2</v>
      </c>
      <c r="AG569">
        <v>3.3</v>
      </c>
      <c r="AH569">
        <v>403</v>
      </c>
    </row>
    <row r="570" spans="1:34" hidden="1" x14ac:dyDescent="0.3">
      <c r="A570" t="s">
        <v>2216</v>
      </c>
      <c r="B570" t="s">
        <v>2217</v>
      </c>
      <c r="C570" s="1" t="str">
        <f t="shared" si="83"/>
        <v>21:0716</v>
      </c>
      <c r="D570" s="1" t="str">
        <f t="shared" si="90"/>
        <v>21:0212</v>
      </c>
      <c r="E570" t="s">
        <v>2218</v>
      </c>
      <c r="F570" t="s">
        <v>2219</v>
      </c>
      <c r="H570">
        <v>61.924770799999997</v>
      </c>
      <c r="I570">
        <v>-134.58241559999999</v>
      </c>
      <c r="J570" s="1" t="str">
        <f t="shared" si="91"/>
        <v>NGR bulk stream sediment</v>
      </c>
      <c r="K570" s="1" t="str">
        <f t="shared" si="92"/>
        <v>&lt;177 micron (NGR)</v>
      </c>
      <c r="L570">
        <v>30</v>
      </c>
      <c r="M570" t="s">
        <v>38</v>
      </c>
      <c r="N570">
        <v>569</v>
      </c>
      <c r="O570">
        <v>38</v>
      </c>
      <c r="P570">
        <v>10</v>
      </c>
      <c r="Q570">
        <v>8</v>
      </c>
      <c r="R570">
        <v>26</v>
      </c>
      <c r="S570">
        <v>5</v>
      </c>
      <c r="T570">
        <v>0.2</v>
      </c>
      <c r="U570">
        <v>243</v>
      </c>
      <c r="V570">
        <v>1.53</v>
      </c>
      <c r="W570">
        <v>0.1</v>
      </c>
      <c r="X570">
        <v>3</v>
      </c>
      <c r="Y570">
        <v>1</v>
      </c>
      <c r="Z570">
        <v>20</v>
      </c>
      <c r="AA570">
        <v>0.6</v>
      </c>
      <c r="AB570">
        <v>3</v>
      </c>
      <c r="AC570">
        <v>609</v>
      </c>
      <c r="AD570">
        <v>20</v>
      </c>
      <c r="AE570">
        <v>1.6</v>
      </c>
      <c r="AF570">
        <v>2</v>
      </c>
      <c r="AG570">
        <v>2.4</v>
      </c>
      <c r="AH570">
        <v>255</v>
      </c>
    </row>
    <row r="571" spans="1:34" hidden="1" x14ac:dyDescent="0.3">
      <c r="A571" t="s">
        <v>2220</v>
      </c>
      <c r="B571" t="s">
        <v>2221</v>
      </c>
      <c r="C571" s="1" t="str">
        <f t="shared" si="83"/>
        <v>21:0716</v>
      </c>
      <c r="D571" s="1" t="str">
        <f t="shared" si="90"/>
        <v>21:0212</v>
      </c>
      <c r="E571" t="s">
        <v>2222</v>
      </c>
      <c r="F571" t="s">
        <v>2223</v>
      </c>
      <c r="H571">
        <v>61.893661299999998</v>
      </c>
      <c r="I571">
        <v>-134.5904477</v>
      </c>
      <c r="J571" s="1" t="str">
        <f t="shared" si="91"/>
        <v>NGR bulk stream sediment</v>
      </c>
      <c r="K571" s="1" t="str">
        <f t="shared" si="92"/>
        <v>&lt;177 micron (NGR)</v>
      </c>
      <c r="L571">
        <v>30</v>
      </c>
      <c r="M571" t="s">
        <v>43</v>
      </c>
      <c r="N571">
        <v>570</v>
      </c>
      <c r="O571">
        <v>43</v>
      </c>
      <c r="P571">
        <v>9</v>
      </c>
      <c r="Q571">
        <v>8</v>
      </c>
      <c r="R571">
        <v>16</v>
      </c>
      <c r="S571">
        <v>5</v>
      </c>
      <c r="T571">
        <v>0.2</v>
      </c>
      <c r="U571">
        <v>208</v>
      </c>
      <c r="V571">
        <v>1.51</v>
      </c>
      <c r="W571">
        <v>0.1</v>
      </c>
      <c r="X571">
        <v>9</v>
      </c>
      <c r="Y571">
        <v>1</v>
      </c>
      <c r="Z571">
        <v>20</v>
      </c>
      <c r="AA571">
        <v>0.8</v>
      </c>
      <c r="AB571">
        <v>3</v>
      </c>
      <c r="AC571">
        <v>682</v>
      </c>
      <c r="AD571">
        <v>172</v>
      </c>
      <c r="AE571">
        <v>3.2</v>
      </c>
      <c r="AF571">
        <v>2</v>
      </c>
      <c r="AG571">
        <v>2.7</v>
      </c>
      <c r="AH571">
        <v>310</v>
      </c>
    </row>
    <row r="572" spans="1:34" hidden="1" x14ac:dyDescent="0.3">
      <c r="A572" t="s">
        <v>2224</v>
      </c>
      <c r="B572" t="s">
        <v>2225</v>
      </c>
      <c r="C572" s="1" t="str">
        <f t="shared" si="83"/>
        <v>21:0716</v>
      </c>
      <c r="D572" s="1" t="str">
        <f t="shared" si="90"/>
        <v>21:0212</v>
      </c>
      <c r="E572" t="s">
        <v>2218</v>
      </c>
      <c r="F572" t="s">
        <v>2226</v>
      </c>
      <c r="H572">
        <v>61.924770799999997</v>
      </c>
      <c r="I572">
        <v>-134.58241559999999</v>
      </c>
      <c r="J572" s="1" t="str">
        <f t="shared" si="91"/>
        <v>NGR bulk stream sediment</v>
      </c>
      <c r="K572" s="1" t="str">
        <f t="shared" si="92"/>
        <v>&lt;177 micron (NGR)</v>
      </c>
      <c r="L572">
        <v>30</v>
      </c>
      <c r="M572" t="s">
        <v>67</v>
      </c>
      <c r="N572">
        <v>571</v>
      </c>
      <c r="O572">
        <v>34</v>
      </c>
      <c r="P572">
        <v>10</v>
      </c>
      <c r="Q572">
        <v>5</v>
      </c>
      <c r="R572">
        <v>25</v>
      </c>
      <c r="S572">
        <v>5</v>
      </c>
      <c r="T572">
        <v>0.1</v>
      </c>
      <c r="U572">
        <v>245</v>
      </c>
      <c r="V572">
        <v>1.49</v>
      </c>
      <c r="W572">
        <v>0.1</v>
      </c>
      <c r="X572">
        <v>3</v>
      </c>
      <c r="Y572">
        <v>1</v>
      </c>
      <c r="Z572">
        <v>19</v>
      </c>
      <c r="AA572">
        <v>0.6</v>
      </c>
      <c r="AB572">
        <v>2</v>
      </c>
      <c r="AC572">
        <v>599</v>
      </c>
      <c r="AD572">
        <v>28</v>
      </c>
      <c r="AE572">
        <v>2</v>
      </c>
      <c r="AF572">
        <v>2</v>
      </c>
      <c r="AG572">
        <v>2.8</v>
      </c>
      <c r="AH572">
        <v>238</v>
      </c>
    </row>
    <row r="573" spans="1:34" hidden="1" x14ac:dyDescent="0.3">
      <c r="A573" t="s">
        <v>2227</v>
      </c>
      <c r="B573" t="s">
        <v>2228</v>
      </c>
      <c r="C573" s="1" t="str">
        <f t="shared" si="83"/>
        <v>21:0716</v>
      </c>
      <c r="D573" s="1" t="str">
        <f t="shared" si="90"/>
        <v>21:0212</v>
      </c>
      <c r="E573" t="s">
        <v>2218</v>
      </c>
      <c r="F573" t="s">
        <v>2229</v>
      </c>
      <c r="H573">
        <v>61.924770799999997</v>
      </c>
      <c r="I573">
        <v>-134.58241559999999</v>
      </c>
      <c r="J573" s="1" t="str">
        <f t="shared" si="91"/>
        <v>NGR bulk stream sediment</v>
      </c>
      <c r="K573" s="1" t="str">
        <f t="shared" si="92"/>
        <v>&lt;177 micron (NGR)</v>
      </c>
      <c r="L573">
        <v>30</v>
      </c>
      <c r="M573" t="s">
        <v>71</v>
      </c>
      <c r="N573">
        <v>572</v>
      </c>
      <c r="O573">
        <v>39</v>
      </c>
      <c r="P573">
        <v>10</v>
      </c>
      <c r="Q573">
        <v>7</v>
      </c>
      <c r="R573">
        <v>26</v>
      </c>
      <c r="S573">
        <v>7</v>
      </c>
      <c r="T573">
        <v>0.1</v>
      </c>
      <c r="U573">
        <v>266</v>
      </c>
      <c r="V573">
        <v>1.49</v>
      </c>
      <c r="W573">
        <v>0.1</v>
      </c>
      <c r="X573">
        <v>4</v>
      </c>
      <c r="Y573">
        <v>1</v>
      </c>
      <c r="Z573">
        <v>19</v>
      </c>
      <c r="AA573">
        <v>0.5</v>
      </c>
      <c r="AB573">
        <v>3</v>
      </c>
      <c r="AC573">
        <v>628</v>
      </c>
      <c r="AD573">
        <v>20</v>
      </c>
      <c r="AE573">
        <v>2.8</v>
      </c>
      <c r="AF573">
        <v>2</v>
      </c>
      <c r="AG573">
        <v>1.8</v>
      </c>
      <c r="AH573">
        <v>262</v>
      </c>
    </row>
    <row r="574" spans="1:34" hidden="1" x14ac:dyDescent="0.3">
      <c r="A574" t="s">
        <v>2230</v>
      </c>
      <c r="B574" t="s">
        <v>2231</v>
      </c>
      <c r="C574" s="1" t="str">
        <f t="shared" si="83"/>
        <v>21:0716</v>
      </c>
      <c r="D574" s="1" t="str">
        <f t="shared" si="90"/>
        <v>21:0212</v>
      </c>
      <c r="E574" t="s">
        <v>2232</v>
      </c>
      <c r="F574" t="s">
        <v>2233</v>
      </c>
      <c r="H574">
        <v>61.936016000000002</v>
      </c>
      <c r="I574">
        <v>-134.51822630000001</v>
      </c>
      <c r="J574" s="1" t="str">
        <f t="shared" si="91"/>
        <v>NGR bulk stream sediment</v>
      </c>
      <c r="K574" s="1" t="str">
        <f t="shared" si="92"/>
        <v>&lt;177 micron (NGR)</v>
      </c>
      <c r="L574">
        <v>30</v>
      </c>
      <c r="M574" t="s">
        <v>48</v>
      </c>
      <c r="N574">
        <v>573</v>
      </c>
      <c r="O574">
        <v>35</v>
      </c>
      <c r="P574">
        <v>12</v>
      </c>
      <c r="Q574">
        <v>8</v>
      </c>
      <c r="R574">
        <v>21</v>
      </c>
      <c r="S574">
        <v>5</v>
      </c>
      <c r="T574">
        <v>0.1</v>
      </c>
      <c r="U574">
        <v>197</v>
      </c>
      <c r="V574">
        <v>1.35</v>
      </c>
      <c r="W574">
        <v>0.1</v>
      </c>
      <c r="X574">
        <v>4</v>
      </c>
      <c r="Y574">
        <v>1</v>
      </c>
      <c r="Z574">
        <v>17</v>
      </c>
      <c r="AA574">
        <v>0.7</v>
      </c>
      <c r="AB574">
        <v>2</v>
      </c>
      <c r="AC574">
        <v>620</v>
      </c>
      <c r="AD574">
        <v>20</v>
      </c>
      <c r="AE574">
        <v>2.6</v>
      </c>
      <c r="AF574">
        <v>4</v>
      </c>
      <c r="AG574">
        <v>2.5</v>
      </c>
      <c r="AH574">
        <v>268</v>
      </c>
    </row>
    <row r="575" spans="1:34" hidden="1" x14ac:dyDescent="0.3">
      <c r="A575" t="s">
        <v>2234</v>
      </c>
      <c r="B575" t="s">
        <v>2235</v>
      </c>
      <c r="C575" s="1" t="str">
        <f t="shared" si="83"/>
        <v>21:0716</v>
      </c>
      <c r="D575" s="1" t="str">
        <f>HYPERLINK("https://geochem.nrcan.gc.ca/cdogs/content/svy/svy_e.htm", "")</f>
        <v/>
      </c>
      <c r="G575" s="1" t="str">
        <f>HYPERLINK("https://geochem.nrcan.gc.ca/cdogs/content/cr_/cr_00079_e.htm", "79")</f>
        <v>79</v>
      </c>
      <c r="J575" t="s">
        <v>119</v>
      </c>
      <c r="K575" t="s">
        <v>120</v>
      </c>
      <c r="L575">
        <v>30</v>
      </c>
      <c r="M575" t="s">
        <v>121</v>
      </c>
      <c r="N575">
        <v>574</v>
      </c>
      <c r="O575">
        <v>102</v>
      </c>
      <c r="P575">
        <v>84</v>
      </c>
      <c r="Q575">
        <v>23</v>
      </c>
      <c r="R575">
        <v>227</v>
      </c>
      <c r="S575">
        <v>28</v>
      </c>
      <c r="T575">
        <v>0.1</v>
      </c>
      <c r="U575">
        <v>915</v>
      </c>
      <c r="V575">
        <v>3.29</v>
      </c>
      <c r="W575">
        <v>0.7</v>
      </c>
      <c r="X575">
        <v>12</v>
      </c>
      <c r="Y575">
        <v>1</v>
      </c>
      <c r="Z575">
        <v>62</v>
      </c>
      <c r="AA575">
        <v>0.6</v>
      </c>
      <c r="AB575">
        <v>3</v>
      </c>
      <c r="AC575">
        <v>821</v>
      </c>
      <c r="AD575">
        <v>44</v>
      </c>
      <c r="AE575">
        <v>2.4</v>
      </c>
      <c r="AF575">
        <v>4</v>
      </c>
      <c r="AG575">
        <v>2.9</v>
      </c>
      <c r="AH575">
        <v>476</v>
      </c>
    </row>
    <row r="576" spans="1:34" hidden="1" x14ac:dyDescent="0.3">
      <c r="A576" t="s">
        <v>2236</v>
      </c>
      <c r="B576" t="s">
        <v>2237</v>
      </c>
      <c r="C576" s="1" t="str">
        <f t="shared" si="83"/>
        <v>21:0716</v>
      </c>
      <c r="D576" s="1" t="str">
        <f t="shared" ref="D576:D607" si="93">HYPERLINK("https://geochem.nrcan.gc.ca/cdogs/content/svy/svy210212_e.htm", "21:0212")</f>
        <v>21:0212</v>
      </c>
      <c r="E576" t="s">
        <v>2238</v>
      </c>
      <c r="F576" t="s">
        <v>2239</v>
      </c>
      <c r="H576">
        <v>61.950219199999999</v>
      </c>
      <c r="I576">
        <v>-134.5263903</v>
      </c>
      <c r="J576" s="1" t="str">
        <f t="shared" ref="J576:J607" si="94">HYPERLINK("https://geochem.nrcan.gc.ca/cdogs/content/kwd/kwd020030_e.htm", "NGR bulk stream sediment")</f>
        <v>NGR bulk stream sediment</v>
      </c>
      <c r="K576" s="1" t="str">
        <f t="shared" ref="K576:K607" si="95">HYPERLINK("https://geochem.nrcan.gc.ca/cdogs/content/kwd/kwd080006_e.htm", "&lt;177 micron (NGR)")</f>
        <v>&lt;177 micron (NGR)</v>
      </c>
      <c r="L576">
        <v>30</v>
      </c>
      <c r="M576" t="s">
        <v>53</v>
      </c>
      <c r="N576">
        <v>575</v>
      </c>
      <c r="O576">
        <v>44</v>
      </c>
      <c r="P576">
        <v>10</v>
      </c>
      <c r="Q576">
        <v>10</v>
      </c>
      <c r="R576">
        <v>24</v>
      </c>
      <c r="S576">
        <v>7</v>
      </c>
      <c r="T576">
        <v>0.1</v>
      </c>
      <c r="U576">
        <v>210</v>
      </c>
      <c r="V576">
        <v>1.51</v>
      </c>
      <c r="W576">
        <v>0.1</v>
      </c>
      <c r="X576">
        <v>5</v>
      </c>
      <c r="Y576">
        <v>1</v>
      </c>
      <c r="Z576">
        <v>19</v>
      </c>
      <c r="AA576">
        <v>0.6</v>
      </c>
      <c r="AB576">
        <v>2</v>
      </c>
      <c r="AC576">
        <v>760</v>
      </c>
      <c r="AD576">
        <v>24</v>
      </c>
      <c r="AE576">
        <v>2.6</v>
      </c>
      <c r="AF576">
        <v>2</v>
      </c>
      <c r="AG576">
        <v>2.7</v>
      </c>
      <c r="AH576">
        <v>229</v>
      </c>
    </row>
    <row r="577" spans="1:34" hidden="1" x14ac:dyDescent="0.3">
      <c r="A577" t="s">
        <v>2240</v>
      </c>
      <c r="B577" t="s">
        <v>2241</v>
      </c>
      <c r="C577" s="1" t="str">
        <f t="shared" si="83"/>
        <v>21:0716</v>
      </c>
      <c r="D577" s="1" t="str">
        <f t="shared" si="93"/>
        <v>21:0212</v>
      </c>
      <c r="E577" t="s">
        <v>2242</v>
      </c>
      <c r="F577" t="s">
        <v>2243</v>
      </c>
      <c r="H577">
        <v>61.9809907</v>
      </c>
      <c r="I577">
        <v>-134.51295859999999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30</v>
      </c>
      <c r="M577" t="s">
        <v>58</v>
      </c>
      <c r="N577">
        <v>576</v>
      </c>
      <c r="O577">
        <v>67</v>
      </c>
      <c r="P577">
        <v>22</v>
      </c>
      <c r="Q577">
        <v>14</v>
      </c>
      <c r="R577">
        <v>29</v>
      </c>
      <c r="S577">
        <v>8</v>
      </c>
      <c r="T577">
        <v>0.5</v>
      </c>
      <c r="U577">
        <v>172</v>
      </c>
      <c r="V577">
        <v>1.92</v>
      </c>
      <c r="W577">
        <v>0.3</v>
      </c>
      <c r="X577">
        <v>15</v>
      </c>
      <c r="Y577">
        <v>1</v>
      </c>
      <c r="Z577">
        <v>21</v>
      </c>
      <c r="AA577">
        <v>1</v>
      </c>
      <c r="AB577">
        <v>2</v>
      </c>
      <c r="AC577">
        <v>778</v>
      </c>
      <c r="AD577">
        <v>28</v>
      </c>
      <c r="AE577">
        <v>10.6</v>
      </c>
      <c r="AF577">
        <v>2</v>
      </c>
      <c r="AG577">
        <v>7.9</v>
      </c>
      <c r="AH577">
        <v>307</v>
      </c>
    </row>
    <row r="578" spans="1:34" hidden="1" x14ac:dyDescent="0.3">
      <c r="A578" t="s">
        <v>2244</v>
      </c>
      <c r="B578" t="s">
        <v>2245</v>
      </c>
      <c r="C578" s="1" t="str">
        <f t="shared" ref="C578:C641" si="96">HYPERLINK("https://geochem.nrcan.gc.ca/cdogs/content/bdl/bdl210716_e.htm", "21:0716")</f>
        <v>21:0716</v>
      </c>
      <c r="D578" s="1" t="str">
        <f t="shared" si="93"/>
        <v>21:0212</v>
      </c>
      <c r="E578" t="s">
        <v>2246</v>
      </c>
      <c r="F578" t="s">
        <v>2247</v>
      </c>
      <c r="H578">
        <v>61.954385500000001</v>
      </c>
      <c r="I578">
        <v>-134.57333829999999</v>
      </c>
      <c r="J578" s="1" t="str">
        <f t="shared" si="94"/>
        <v>NGR bulk stream sediment</v>
      </c>
      <c r="K578" s="1" t="str">
        <f t="shared" si="95"/>
        <v>&lt;177 micron (NGR)</v>
      </c>
      <c r="L578">
        <v>30</v>
      </c>
      <c r="M578" t="s">
        <v>63</v>
      </c>
      <c r="N578">
        <v>577</v>
      </c>
      <c r="O578">
        <v>37</v>
      </c>
      <c r="P578">
        <v>10</v>
      </c>
      <c r="Q578">
        <v>6</v>
      </c>
      <c r="R578">
        <v>19</v>
      </c>
      <c r="S578">
        <v>5</v>
      </c>
      <c r="T578">
        <v>0.2</v>
      </c>
      <c r="U578">
        <v>212</v>
      </c>
      <c r="V578">
        <v>1.28</v>
      </c>
      <c r="W578">
        <v>0.1</v>
      </c>
      <c r="X578">
        <v>6</v>
      </c>
      <c r="Y578">
        <v>1</v>
      </c>
      <c r="Z578">
        <v>15</v>
      </c>
      <c r="AA578">
        <v>0.6</v>
      </c>
      <c r="AB578">
        <v>2</v>
      </c>
      <c r="AC578">
        <v>733</v>
      </c>
      <c r="AD578">
        <v>16</v>
      </c>
      <c r="AE578">
        <v>2.2000000000000002</v>
      </c>
      <c r="AF578">
        <v>2</v>
      </c>
      <c r="AG578">
        <v>3.1</v>
      </c>
      <c r="AH578">
        <v>182</v>
      </c>
    </row>
    <row r="579" spans="1:34" hidden="1" x14ac:dyDescent="0.3">
      <c r="A579" t="s">
        <v>2248</v>
      </c>
      <c r="B579" t="s">
        <v>2249</v>
      </c>
      <c r="C579" s="1" t="str">
        <f t="shared" si="96"/>
        <v>21:0716</v>
      </c>
      <c r="D579" s="1" t="str">
        <f t="shared" si="93"/>
        <v>21:0212</v>
      </c>
      <c r="E579" t="s">
        <v>2250</v>
      </c>
      <c r="F579" t="s">
        <v>2251</v>
      </c>
      <c r="H579">
        <v>61.963738300000003</v>
      </c>
      <c r="I579">
        <v>-134.61550539999999</v>
      </c>
      <c r="J579" s="1" t="str">
        <f t="shared" si="94"/>
        <v>NGR bulk stream sediment</v>
      </c>
      <c r="K579" s="1" t="str">
        <f t="shared" si="95"/>
        <v>&lt;177 micron (NGR)</v>
      </c>
      <c r="L579">
        <v>30</v>
      </c>
      <c r="M579" t="s">
        <v>76</v>
      </c>
      <c r="N579">
        <v>578</v>
      </c>
      <c r="O579">
        <v>38</v>
      </c>
      <c r="P579">
        <v>12</v>
      </c>
      <c r="Q579">
        <v>9</v>
      </c>
      <c r="R579">
        <v>18</v>
      </c>
      <c r="S579">
        <v>6</v>
      </c>
      <c r="T579">
        <v>0.1</v>
      </c>
      <c r="U579">
        <v>281</v>
      </c>
      <c r="V579">
        <v>1.53</v>
      </c>
      <c r="W579">
        <v>0.1</v>
      </c>
      <c r="X579">
        <v>5</v>
      </c>
      <c r="Y579">
        <v>1</v>
      </c>
      <c r="Z579">
        <v>16</v>
      </c>
      <c r="AA579">
        <v>0.4</v>
      </c>
      <c r="AB579">
        <v>2</v>
      </c>
      <c r="AC579">
        <v>550</v>
      </c>
      <c r="AD579">
        <v>28</v>
      </c>
      <c r="AE579">
        <v>3.8</v>
      </c>
      <c r="AF579">
        <v>2</v>
      </c>
      <c r="AG579">
        <v>2.2999999999999998</v>
      </c>
      <c r="AH579">
        <v>227</v>
      </c>
    </row>
    <row r="580" spans="1:34" hidden="1" x14ac:dyDescent="0.3">
      <c r="A580" t="s">
        <v>2252</v>
      </c>
      <c r="B580" t="s">
        <v>2253</v>
      </c>
      <c r="C580" s="1" t="str">
        <f t="shared" si="96"/>
        <v>21:0716</v>
      </c>
      <c r="D580" s="1" t="str">
        <f t="shared" si="93"/>
        <v>21:0212</v>
      </c>
      <c r="E580" t="s">
        <v>2254</v>
      </c>
      <c r="F580" t="s">
        <v>2255</v>
      </c>
      <c r="H580">
        <v>61.9897548</v>
      </c>
      <c r="I580">
        <v>-134.61262139999999</v>
      </c>
      <c r="J580" s="1" t="str">
        <f t="shared" si="94"/>
        <v>NGR bulk stream sediment</v>
      </c>
      <c r="K580" s="1" t="str">
        <f t="shared" si="95"/>
        <v>&lt;177 micron (NGR)</v>
      </c>
      <c r="L580">
        <v>30</v>
      </c>
      <c r="M580" t="s">
        <v>81</v>
      </c>
      <c r="N580">
        <v>579</v>
      </c>
      <c r="O580">
        <v>36</v>
      </c>
      <c r="P580">
        <v>13</v>
      </c>
      <c r="Q580">
        <v>7</v>
      </c>
      <c r="R580">
        <v>18</v>
      </c>
      <c r="S580">
        <v>7</v>
      </c>
      <c r="T580">
        <v>0.1</v>
      </c>
      <c r="U580">
        <v>193</v>
      </c>
      <c r="V580">
        <v>1.46</v>
      </c>
      <c r="W580">
        <v>0.1</v>
      </c>
      <c r="X580">
        <v>5</v>
      </c>
      <c r="Y580">
        <v>1</v>
      </c>
      <c r="Z580">
        <v>17</v>
      </c>
      <c r="AA580">
        <v>0.5</v>
      </c>
      <c r="AB580">
        <v>0.5</v>
      </c>
      <c r="AC580">
        <v>726</v>
      </c>
      <c r="AD580">
        <v>20</v>
      </c>
      <c r="AE580">
        <v>2.4</v>
      </c>
      <c r="AF580">
        <v>2</v>
      </c>
      <c r="AG580">
        <v>2.5</v>
      </c>
      <c r="AH580">
        <v>245</v>
      </c>
    </row>
    <row r="581" spans="1:34" hidden="1" x14ac:dyDescent="0.3">
      <c r="A581" t="s">
        <v>2256</v>
      </c>
      <c r="B581" t="s">
        <v>2257</v>
      </c>
      <c r="C581" s="1" t="str">
        <f t="shared" si="96"/>
        <v>21:0716</v>
      </c>
      <c r="D581" s="1" t="str">
        <f t="shared" si="93"/>
        <v>21:0212</v>
      </c>
      <c r="E581" t="s">
        <v>2258</v>
      </c>
      <c r="F581" t="s">
        <v>2259</v>
      </c>
      <c r="H581">
        <v>61.886486900000001</v>
      </c>
      <c r="I581">
        <v>-134.7312105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86</v>
      </c>
      <c r="N581">
        <v>580</v>
      </c>
      <c r="O581">
        <v>57</v>
      </c>
      <c r="P581">
        <v>9</v>
      </c>
      <c r="Q581">
        <v>10</v>
      </c>
      <c r="R581">
        <v>21</v>
      </c>
      <c r="S581">
        <v>9</v>
      </c>
      <c r="T581">
        <v>0.1</v>
      </c>
      <c r="U581">
        <v>597</v>
      </c>
      <c r="V581">
        <v>1.79</v>
      </c>
      <c r="W581">
        <v>0.1</v>
      </c>
      <c r="X581">
        <v>110</v>
      </c>
      <c r="Y581">
        <v>1</v>
      </c>
      <c r="Z581">
        <v>20</v>
      </c>
      <c r="AA581">
        <v>2.2000000000000002</v>
      </c>
      <c r="AB581">
        <v>6</v>
      </c>
      <c r="AC581">
        <v>805</v>
      </c>
      <c r="AD581">
        <v>113</v>
      </c>
      <c r="AE581">
        <v>5.4</v>
      </c>
      <c r="AF581">
        <v>2</v>
      </c>
      <c r="AG581">
        <v>3</v>
      </c>
      <c r="AH581">
        <v>321</v>
      </c>
    </row>
    <row r="582" spans="1:34" hidden="1" x14ac:dyDescent="0.3">
      <c r="A582" t="s">
        <v>2260</v>
      </c>
      <c r="B582" t="s">
        <v>2261</v>
      </c>
      <c r="C582" s="1" t="str">
        <f t="shared" si="96"/>
        <v>21:0716</v>
      </c>
      <c r="D582" s="1" t="str">
        <f t="shared" si="93"/>
        <v>21:0212</v>
      </c>
      <c r="E582" t="s">
        <v>2262</v>
      </c>
      <c r="F582" t="s">
        <v>2263</v>
      </c>
      <c r="H582">
        <v>61.868404699999999</v>
      </c>
      <c r="I582">
        <v>-134.72140569999999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91</v>
      </c>
      <c r="N582">
        <v>581</v>
      </c>
      <c r="O582">
        <v>42</v>
      </c>
      <c r="P582">
        <v>15</v>
      </c>
      <c r="Q582">
        <v>10</v>
      </c>
      <c r="R582">
        <v>23</v>
      </c>
      <c r="S582">
        <v>6</v>
      </c>
      <c r="T582">
        <v>0.1</v>
      </c>
      <c r="U582">
        <v>494</v>
      </c>
      <c r="V582">
        <v>1.47</v>
      </c>
      <c r="W582">
        <v>0.1</v>
      </c>
      <c r="X582">
        <v>6</v>
      </c>
      <c r="Y582">
        <v>1</v>
      </c>
      <c r="Z582">
        <v>22</v>
      </c>
      <c r="AA582">
        <v>0.5</v>
      </c>
      <c r="AB582">
        <v>6</v>
      </c>
      <c r="AC582">
        <v>748</v>
      </c>
      <c r="AD582">
        <v>44</v>
      </c>
      <c r="AE582">
        <v>2</v>
      </c>
      <c r="AF582">
        <v>2</v>
      </c>
      <c r="AG582">
        <v>2.5</v>
      </c>
      <c r="AH582">
        <v>345</v>
      </c>
    </row>
    <row r="583" spans="1:34" hidden="1" x14ac:dyDescent="0.3">
      <c r="A583" t="s">
        <v>2264</v>
      </c>
      <c r="B583" t="s">
        <v>2265</v>
      </c>
      <c r="C583" s="1" t="str">
        <f t="shared" si="96"/>
        <v>21:0716</v>
      </c>
      <c r="D583" s="1" t="str">
        <f t="shared" si="93"/>
        <v>21:0212</v>
      </c>
      <c r="E583" t="s">
        <v>2266</v>
      </c>
      <c r="F583" t="s">
        <v>2267</v>
      </c>
      <c r="H583">
        <v>61.817867</v>
      </c>
      <c r="I583">
        <v>-134.71508410000001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96</v>
      </c>
      <c r="N583">
        <v>582</v>
      </c>
      <c r="O583">
        <v>49</v>
      </c>
      <c r="P583">
        <v>31</v>
      </c>
      <c r="Q583">
        <v>8</v>
      </c>
      <c r="R583">
        <v>23</v>
      </c>
      <c r="S583">
        <v>10</v>
      </c>
      <c r="T583">
        <v>0.1</v>
      </c>
      <c r="U583">
        <v>308</v>
      </c>
      <c r="V583">
        <v>2</v>
      </c>
      <c r="W583">
        <v>0.1</v>
      </c>
      <c r="X583">
        <v>2</v>
      </c>
      <c r="Y583">
        <v>1</v>
      </c>
      <c r="Z583">
        <v>48</v>
      </c>
      <c r="AA583">
        <v>0.3</v>
      </c>
      <c r="AB583">
        <v>6</v>
      </c>
      <c r="AC583">
        <v>648</v>
      </c>
      <c r="AD583">
        <v>36</v>
      </c>
      <c r="AE583">
        <v>5.2</v>
      </c>
      <c r="AF583">
        <v>2</v>
      </c>
      <c r="AG583">
        <v>2</v>
      </c>
      <c r="AH583">
        <v>251</v>
      </c>
    </row>
    <row r="584" spans="1:34" hidden="1" x14ac:dyDescent="0.3">
      <c r="A584" t="s">
        <v>2268</v>
      </c>
      <c r="B584" t="s">
        <v>2269</v>
      </c>
      <c r="C584" s="1" t="str">
        <f t="shared" si="96"/>
        <v>21:0716</v>
      </c>
      <c r="D584" s="1" t="str">
        <f t="shared" si="93"/>
        <v>21:0212</v>
      </c>
      <c r="E584" t="s">
        <v>2270</v>
      </c>
      <c r="F584" t="s">
        <v>2271</v>
      </c>
      <c r="H584">
        <v>61.785753</v>
      </c>
      <c r="I584">
        <v>-134.71839370000001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101</v>
      </c>
      <c r="N584">
        <v>583</v>
      </c>
      <c r="O584">
        <v>50</v>
      </c>
      <c r="P584">
        <v>53</v>
      </c>
      <c r="Q584">
        <v>9</v>
      </c>
      <c r="R584">
        <v>18</v>
      </c>
      <c r="S584">
        <v>10</v>
      </c>
      <c r="T584">
        <v>0.1</v>
      </c>
      <c r="U584">
        <v>354</v>
      </c>
      <c r="V584">
        <v>1.87</v>
      </c>
      <c r="W584">
        <v>0.1</v>
      </c>
      <c r="X584">
        <v>3</v>
      </c>
      <c r="Y584">
        <v>1</v>
      </c>
      <c r="Z584">
        <v>49</v>
      </c>
      <c r="AA584">
        <v>0.2</v>
      </c>
      <c r="AB584">
        <v>0.5</v>
      </c>
      <c r="AC584">
        <v>680</v>
      </c>
      <c r="AD584">
        <v>61</v>
      </c>
      <c r="AE584">
        <v>15.5</v>
      </c>
      <c r="AF584">
        <v>2</v>
      </c>
      <c r="AG584">
        <v>1.4</v>
      </c>
      <c r="AH584">
        <v>239</v>
      </c>
    </row>
    <row r="585" spans="1:34" hidden="1" x14ac:dyDescent="0.3">
      <c r="A585" t="s">
        <v>2272</v>
      </c>
      <c r="B585" t="s">
        <v>2273</v>
      </c>
      <c r="C585" s="1" t="str">
        <f t="shared" si="96"/>
        <v>21:0716</v>
      </c>
      <c r="D585" s="1" t="str">
        <f t="shared" si="93"/>
        <v>21:0212</v>
      </c>
      <c r="E585" t="s">
        <v>2274</v>
      </c>
      <c r="F585" t="s">
        <v>2275</v>
      </c>
      <c r="H585">
        <v>61.762371199999997</v>
      </c>
      <c r="I585">
        <v>-134.71614289999999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106</v>
      </c>
      <c r="N585">
        <v>584</v>
      </c>
      <c r="O585">
        <v>50</v>
      </c>
      <c r="P585">
        <v>39</v>
      </c>
      <c r="Q585">
        <v>8</v>
      </c>
      <c r="R585">
        <v>25</v>
      </c>
      <c r="S585">
        <v>9</v>
      </c>
      <c r="T585">
        <v>0.1</v>
      </c>
      <c r="U585">
        <v>497</v>
      </c>
      <c r="V585">
        <v>1.94</v>
      </c>
      <c r="W585">
        <v>0.2</v>
      </c>
      <c r="X585">
        <v>7</v>
      </c>
      <c r="Y585">
        <v>1</v>
      </c>
      <c r="Z585">
        <v>55</v>
      </c>
      <c r="AA585">
        <v>0.7</v>
      </c>
      <c r="AB585">
        <v>7</v>
      </c>
      <c r="AC585">
        <v>735</v>
      </c>
      <c r="AD585">
        <v>44</v>
      </c>
      <c r="AE585">
        <v>2</v>
      </c>
      <c r="AF585">
        <v>2</v>
      </c>
      <c r="AG585">
        <v>1.6</v>
      </c>
      <c r="AH585">
        <v>253</v>
      </c>
    </row>
    <row r="586" spans="1:34" hidden="1" x14ac:dyDescent="0.3">
      <c r="A586" t="s">
        <v>2276</v>
      </c>
      <c r="B586" t="s">
        <v>2277</v>
      </c>
      <c r="C586" s="1" t="str">
        <f t="shared" si="96"/>
        <v>21:0716</v>
      </c>
      <c r="D586" s="1" t="str">
        <f t="shared" si="93"/>
        <v>21:0212</v>
      </c>
      <c r="E586" t="s">
        <v>2278</v>
      </c>
      <c r="F586" t="s">
        <v>2279</v>
      </c>
      <c r="H586">
        <v>61.737190499999997</v>
      </c>
      <c r="I586">
        <v>-134.66488459999999</v>
      </c>
      <c r="J586" s="1" t="str">
        <f t="shared" si="94"/>
        <v>NGR bulk stream sediment</v>
      </c>
      <c r="K586" s="1" t="str">
        <f t="shared" si="95"/>
        <v>&lt;177 micron (NGR)</v>
      </c>
      <c r="L586">
        <v>30</v>
      </c>
      <c r="M586" t="s">
        <v>111</v>
      </c>
      <c r="N586">
        <v>585</v>
      </c>
      <c r="O586">
        <v>53</v>
      </c>
      <c r="P586">
        <v>23</v>
      </c>
      <c r="Q586">
        <v>7</v>
      </c>
      <c r="R586">
        <v>20</v>
      </c>
      <c r="S586">
        <v>10</v>
      </c>
      <c r="T586">
        <v>0.1</v>
      </c>
      <c r="U586">
        <v>296</v>
      </c>
      <c r="V586">
        <v>1.94</v>
      </c>
      <c r="W586">
        <v>0.2</v>
      </c>
      <c r="X586">
        <v>2</v>
      </c>
      <c r="Y586">
        <v>1</v>
      </c>
      <c r="Z586">
        <v>53</v>
      </c>
      <c r="AA586">
        <v>0.3</v>
      </c>
      <c r="AB586">
        <v>5</v>
      </c>
      <c r="AC586">
        <v>686</v>
      </c>
      <c r="AD586">
        <v>49</v>
      </c>
      <c r="AE586">
        <v>6.2</v>
      </c>
      <c r="AF586">
        <v>2</v>
      </c>
      <c r="AG586">
        <v>1.8</v>
      </c>
      <c r="AH586">
        <v>248</v>
      </c>
    </row>
    <row r="587" spans="1:34" hidden="1" x14ac:dyDescent="0.3">
      <c r="A587" t="s">
        <v>2280</v>
      </c>
      <c r="B587" t="s">
        <v>2281</v>
      </c>
      <c r="C587" s="1" t="str">
        <f t="shared" si="96"/>
        <v>21:0716</v>
      </c>
      <c r="D587" s="1" t="str">
        <f t="shared" si="93"/>
        <v>21:0212</v>
      </c>
      <c r="E587" t="s">
        <v>2282</v>
      </c>
      <c r="F587" t="s">
        <v>2283</v>
      </c>
      <c r="H587">
        <v>61.755012899999997</v>
      </c>
      <c r="I587">
        <v>-134.68486340000001</v>
      </c>
      <c r="J587" s="1" t="str">
        <f t="shared" si="94"/>
        <v>NGR bulk stream sediment</v>
      </c>
      <c r="K587" s="1" t="str">
        <f t="shared" si="95"/>
        <v>&lt;177 micron (NGR)</v>
      </c>
      <c r="L587">
        <v>30</v>
      </c>
      <c r="M587" t="s">
        <v>116</v>
      </c>
      <c r="N587">
        <v>586</v>
      </c>
      <c r="O587">
        <v>66</v>
      </c>
      <c r="P587">
        <v>35</v>
      </c>
      <c r="Q587">
        <v>7</v>
      </c>
      <c r="R587">
        <v>22</v>
      </c>
      <c r="S587">
        <v>10</v>
      </c>
      <c r="T587">
        <v>0.1</v>
      </c>
      <c r="U587">
        <v>516</v>
      </c>
      <c r="V587">
        <v>2.09</v>
      </c>
      <c r="W587">
        <v>0.1</v>
      </c>
      <c r="X587">
        <v>3</v>
      </c>
      <c r="Y587">
        <v>1</v>
      </c>
      <c r="Z587">
        <v>56</v>
      </c>
      <c r="AA587">
        <v>0.3</v>
      </c>
      <c r="AB587">
        <v>4</v>
      </c>
      <c r="AC587">
        <v>791</v>
      </c>
      <c r="AD587">
        <v>69</v>
      </c>
      <c r="AE587">
        <v>12</v>
      </c>
      <c r="AF587">
        <v>2</v>
      </c>
      <c r="AG587">
        <v>2</v>
      </c>
      <c r="AH587">
        <v>256</v>
      </c>
    </row>
    <row r="588" spans="1:34" hidden="1" x14ac:dyDescent="0.3">
      <c r="A588" t="s">
        <v>2284</v>
      </c>
      <c r="B588" t="s">
        <v>2285</v>
      </c>
      <c r="C588" s="1" t="str">
        <f t="shared" si="96"/>
        <v>21:0716</v>
      </c>
      <c r="D588" s="1" t="str">
        <f t="shared" si="93"/>
        <v>21:0212</v>
      </c>
      <c r="E588" t="s">
        <v>2286</v>
      </c>
      <c r="F588" t="s">
        <v>2287</v>
      </c>
      <c r="H588">
        <v>61.7393462</v>
      </c>
      <c r="I588">
        <v>-134.7642486</v>
      </c>
      <c r="J588" s="1" t="str">
        <f t="shared" si="94"/>
        <v>NGR bulk stream sediment</v>
      </c>
      <c r="K588" s="1" t="str">
        <f t="shared" si="95"/>
        <v>&lt;177 micron (NGR)</v>
      </c>
      <c r="L588">
        <v>30</v>
      </c>
      <c r="M588" t="s">
        <v>126</v>
      </c>
      <c r="N588">
        <v>587</v>
      </c>
      <c r="O588">
        <v>58</v>
      </c>
      <c r="P588">
        <v>24</v>
      </c>
      <c r="Q588">
        <v>8</v>
      </c>
      <c r="R588">
        <v>20</v>
      </c>
      <c r="S588">
        <v>6</v>
      </c>
      <c r="T588">
        <v>0.1</v>
      </c>
      <c r="U588">
        <v>229</v>
      </c>
      <c r="V588">
        <v>1.86</v>
      </c>
      <c r="W588">
        <v>0.1</v>
      </c>
      <c r="X588">
        <v>3</v>
      </c>
      <c r="Y588">
        <v>1</v>
      </c>
      <c r="Z588">
        <v>33</v>
      </c>
      <c r="AA588">
        <v>0.2</v>
      </c>
      <c r="AB588">
        <v>5</v>
      </c>
      <c r="AC588">
        <v>900</v>
      </c>
      <c r="AD588">
        <v>44</v>
      </c>
      <c r="AE588">
        <v>16.2</v>
      </c>
      <c r="AF588">
        <v>2</v>
      </c>
      <c r="AG588">
        <v>2.2000000000000002</v>
      </c>
      <c r="AH588">
        <v>278</v>
      </c>
    </row>
    <row r="589" spans="1:34" hidden="1" x14ac:dyDescent="0.3">
      <c r="A589" t="s">
        <v>2288</v>
      </c>
      <c r="B589" t="s">
        <v>2289</v>
      </c>
      <c r="C589" s="1" t="str">
        <f t="shared" si="96"/>
        <v>21:0716</v>
      </c>
      <c r="D589" s="1" t="str">
        <f t="shared" si="93"/>
        <v>21:0212</v>
      </c>
      <c r="E589" t="s">
        <v>2290</v>
      </c>
      <c r="F589" t="s">
        <v>2291</v>
      </c>
      <c r="H589">
        <v>61.755184100000001</v>
      </c>
      <c r="I589">
        <v>-134.78723629999999</v>
      </c>
      <c r="J589" s="1" t="str">
        <f t="shared" si="94"/>
        <v>NGR bulk stream sediment</v>
      </c>
      <c r="K589" s="1" t="str">
        <f t="shared" si="95"/>
        <v>&lt;177 micron (NGR)</v>
      </c>
      <c r="L589">
        <v>30</v>
      </c>
      <c r="M589" t="s">
        <v>131</v>
      </c>
      <c r="N589">
        <v>588</v>
      </c>
      <c r="O589">
        <v>52</v>
      </c>
      <c r="P589">
        <v>23</v>
      </c>
      <c r="Q589">
        <v>7</v>
      </c>
      <c r="R589">
        <v>23</v>
      </c>
      <c r="S589">
        <v>9</v>
      </c>
      <c r="T589">
        <v>0.1</v>
      </c>
      <c r="U589">
        <v>352</v>
      </c>
      <c r="V589">
        <v>1.95</v>
      </c>
      <c r="W589">
        <v>0.1</v>
      </c>
      <c r="X589">
        <v>3</v>
      </c>
      <c r="Y589">
        <v>1</v>
      </c>
      <c r="Z589">
        <v>41</v>
      </c>
      <c r="AA589">
        <v>0.3</v>
      </c>
      <c r="AB589">
        <v>3</v>
      </c>
      <c r="AC589">
        <v>848</v>
      </c>
      <c r="AD589">
        <v>61</v>
      </c>
      <c r="AE589">
        <v>8.6</v>
      </c>
      <c r="AF589">
        <v>2</v>
      </c>
      <c r="AG589">
        <v>2.1</v>
      </c>
      <c r="AH589">
        <v>236</v>
      </c>
    </row>
    <row r="590" spans="1:34" hidden="1" x14ac:dyDescent="0.3">
      <c r="A590" t="s">
        <v>2292</v>
      </c>
      <c r="B590" t="s">
        <v>2293</v>
      </c>
      <c r="C590" s="1" t="str">
        <f t="shared" si="96"/>
        <v>21:0716</v>
      </c>
      <c r="D590" s="1" t="str">
        <f t="shared" si="93"/>
        <v>21:0212</v>
      </c>
      <c r="E590" t="s">
        <v>2294</v>
      </c>
      <c r="F590" t="s">
        <v>2295</v>
      </c>
      <c r="H590">
        <v>61.765926100000001</v>
      </c>
      <c r="I590">
        <v>-134.91615479999999</v>
      </c>
      <c r="J590" s="1" t="str">
        <f t="shared" si="94"/>
        <v>NGR bulk stream sediment</v>
      </c>
      <c r="K590" s="1" t="str">
        <f t="shared" si="95"/>
        <v>&lt;177 micron (NGR)</v>
      </c>
      <c r="L590">
        <v>31</v>
      </c>
      <c r="M590" t="s">
        <v>38</v>
      </c>
      <c r="N590">
        <v>589</v>
      </c>
      <c r="O590">
        <v>58</v>
      </c>
      <c r="P590">
        <v>23</v>
      </c>
      <c r="Q590">
        <v>10</v>
      </c>
      <c r="R590">
        <v>34</v>
      </c>
      <c r="S590">
        <v>9</v>
      </c>
      <c r="T590">
        <v>0.1</v>
      </c>
      <c r="U590">
        <v>294</v>
      </c>
      <c r="V590">
        <v>2.09</v>
      </c>
      <c r="W590">
        <v>0.1</v>
      </c>
      <c r="X590">
        <v>5</v>
      </c>
      <c r="Y590">
        <v>1</v>
      </c>
      <c r="Z590">
        <v>43</v>
      </c>
      <c r="AA590">
        <v>0.7</v>
      </c>
      <c r="AB590">
        <v>2</v>
      </c>
      <c r="AC590">
        <v>932</v>
      </c>
      <c r="AD590">
        <v>28</v>
      </c>
      <c r="AE590">
        <v>3.6</v>
      </c>
      <c r="AF590">
        <v>2</v>
      </c>
      <c r="AG590">
        <v>1.2</v>
      </c>
      <c r="AH590">
        <v>228</v>
      </c>
    </row>
    <row r="591" spans="1:34" hidden="1" x14ac:dyDescent="0.3">
      <c r="A591" t="s">
        <v>2296</v>
      </c>
      <c r="B591" t="s">
        <v>2297</v>
      </c>
      <c r="C591" s="1" t="str">
        <f t="shared" si="96"/>
        <v>21:0716</v>
      </c>
      <c r="D591" s="1" t="str">
        <f t="shared" si="93"/>
        <v>21:0212</v>
      </c>
      <c r="E591" t="s">
        <v>2298</v>
      </c>
      <c r="F591" t="s">
        <v>2299</v>
      </c>
      <c r="H591">
        <v>61.765254599999999</v>
      </c>
      <c r="I591">
        <v>-134.8454102</v>
      </c>
      <c r="J591" s="1" t="str">
        <f t="shared" si="94"/>
        <v>NGR bulk stream sediment</v>
      </c>
      <c r="K591" s="1" t="str">
        <f t="shared" si="95"/>
        <v>&lt;177 micron (NGR)</v>
      </c>
      <c r="L591">
        <v>31</v>
      </c>
      <c r="M591" t="s">
        <v>43</v>
      </c>
      <c r="N591">
        <v>590</v>
      </c>
      <c r="O591">
        <v>82</v>
      </c>
      <c r="P591">
        <v>27</v>
      </c>
      <c r="Q591">
        <v>9</v>
      </c>
      <c r="R591">
        <v>32</v>
      </c>
      <c r="S591">
        <v>9</v>
      </c>
      <c r="T591">
        <v>0.1</v>
      </c>
      <c r="U591">
        <v>307</v>
      </c>
      <c r="V591">
        <v>2.0099999999999998</v>
      </c>
      <c r="W591">
        <v>0.2</v>
      </c>
      <c r="X591">
        <v>5</v>
      </c>
      <c r="Y591">
        <v>1</v>
      </c>
      <c r="Z591">
        <v>43</v>
      </c>
      <c r="AA591">
        <v>0.3</v>
      </c>
      <c r="AB591">
        <v>5</v>
      </c>
      <c r="AC591">
        <v>907</v>
      </c>
      <c r="AD591">
        <v>57</v>
      </c>
      <c r="AE591">
        <v>10.6</v>
      </c>
      <c r="AF591">
        <v>2</v>
      </c>
      <c r="AG591">
        <v>1.9</v>
      </c>
      <c r="AH591">
        <v>204</v>
      </c>
    </row>
    <row r="592" spans="1:34" hidden="1" x14ac:dyDescent="0.3">
      <c r="A592" t="s">
        <v>2300</v>
      </c>
      <c r="B592" t="s">
        <v>2301</v>
      </c>
      <c r="C592" s="1" t="str">
        <f t="shared" si="96"/>
        <v>21:0716</v>
      </c>
      <c r="D592" s="1" t="str">
        <f t="shared" si="93"/>
        <v>21:0212</v>
      </c>
      <c r="E592" t="s">
        <v>2302</v>
      </c>
      <c r="F592" t="s">
        <v>2303</v>
      </c>
      <c r="H592">
        <v>61.749187900000003</v>
      </c>
      <c r="I592">
        <v>-134.9102145</v>
      </c>
      <c r="J592" s="1" t="str">
        <f t="shared" si="94"/>
        <v>NGR bulk stream sediment</v>
      </c>
      <c r="K592" s="1" t="str">
        <f t="shared" si="95"/>
        <v>&lt;177 micron (NGR)</v>
      </c>
      <c r="L592">
        <v>31</v>
      </c>
      <c r="M592" t="s">
        <v>48</v>
      </c>
      <c r="N592">
        <v>591</v>
      </c>
      <c r="O592">
        <v>50</v>
      </c>
      <c r="P592">
        <v>34</v>
      </c>
      <c r="Q592">
        <v>9</v>
      </c>
      <c r="R592">
        <v>37</v>
      </c>
      <c r="S592">
        <v>11</v>
      </c>
      <c r="T592">
        <v>0.1</v>
      </c>
      <c r="U592">
        <v>345</v>
      </c>
      <c r="V592">
        <v>2.11</v>
      </c>
      <c r="W592">
        <v>0.1</v>
      </c>
      <c r="X592">
        <v>7</v>
      </c>
      <c r="Y592">
        <v>1</v>
      </c>
      <c r="Z592">
        <v>49</v>
      </c>
      <c r="AA592">
        <v>0.5</v>
      </c>
      <c r="AB592">
        <v>5</v>
      </c>
      <c r="AC592">
        <v>849</v>
      </c>
      <c r="AD592">
        <v>40</v>
      </c>
      <c r="AE592">
        <v>6.8</v>
      </c>
      <c r="AF592">
        <v>2</v>
      </c>
      <c r="AG592">
        <v>1.6</v>
      </c>
      <c r="AH592">
        <v>219</v>
      </c>
    </row>
    <row r="593" spans="1:34" hidden="1" x14ac:dyDescent="0.3">
      <c r="A593" t="s">
        <v>2304</v>
      </c>
      <c r="B593" t="s">
        <v>2305</v>
      </c>
      <c r="C593" s="1" t="str">
        <f t="shared" si="96"/>
        <v>21:0716</v>
      </c>
      <c r="D593" s="1" t="str">
        <f t="shared" si="93"/>
        <v>21:0212</v>
      </c>
      <c r="E593" t="s">
        <v>2294</v>
      </c>
      <c r="F593" t="s">
        <v>2306</v>
      </c>
      <c r="H593">
        <v>61.765926100000001</v>
      </c>
      <c r="I593">
        <v>-134.91615479999999</v>
      </c>
      <c r="J593" s="1" t="str">
        <f t="shared" si="94"/>
        <v>NGR bulk stream sediment</v>
      </c>
      <c r="K593" s="1" t="str">
        <f t="shared" si="95"/>
        <v>&lt;177 micron (NGR)</v>
      </c>
      <c r="L593">
        <v>31</v>
      </c>
      <c r="M593" t="s">
        <v>71</v>
      </c>
      <c r="N593">
        <v>592</v>
      </c>
      <c r="O593">
        <v>53</v>
      </c>
      <c r="P593">
        <v>24</v>
      </c>
      <c r="Q593">
        <v>8</v>
      </c>
      <c r="R593">
        <v>34</v>
      </c>
      <c r="S593">
        <v>10</v>
      </c>
      <c r="T593">
        <v>0.1</v>
      </c>
      <c r="U593">
        <v>256</v>
      </c>
      <c r="V593">
        <v>2.17</v>
      </c>
      <c r="W593">
        <v>0.1</v>
      </c>
      <c r="X593">
        <v>6</v>
      </c>
      <c r="Y593">
        <v>1</v>
      </c>
      <c r="Z593">
        <v>43</v>
      </c>
      <c r="AA593">
        <v>0.6</v>
      </c>
      <c r="AB593">
        <v>2</v>
      </c>
      <c r="AC593">
        <v>881</v>
      </c>
      <c r="AD593">
        <v>28</v>
      </c>
      <c r="AE593">
        <v>4.8</v>
      </c>
      <c r="AF593">
        <v>2</v>
      </c>
      <c r="AG593">
        <v>1.5</v>
      </c>
      <c r="AH593">
        <v>215</v>
      </c>
    </row>
    <row r="594" spans="1:34" hidden="1" x14ac:dyDescent="0.3">
      <c r="A594" t="s">
        <v>2307</v>
      </c>
      <c r="B594" t="s">
        <v>2308</v>
      </c>
      <c r="C594" s="1" t="str">
        <f t="shared" si="96"/>
        <v>21:0716</v>
      </c>
      <c r="D594" s="1" t="str">
        <f t="shared" si="93"/>
        <v>21:0212</v>
      </c>
      <c r="E594" t="s">
        <v>2294</v>
      </c>
      <c r="F594" t="s">
        <v>2309</v>
      </c>
      <c r="H594">
        <v>61.765926100000001</v>
      </c>
      <c r="I594">
        <v>-134.91615479999999</v>
      </c>
      <c r="J594" s="1" t="str">
        <f t="shared" si="94"/>
        <v>NGR bulk stream sediment</v>
      </c>
      <c r="K594" s="1" t="str">
        <f t="shared" si="95"/>
        <v>&lt;177 micron (NGR)</v>
      </c>
      <c r="L594">
        <v>31</v>
      </c>
      <c r="M594" t="s">
        <v>67</v>
      </c>
      <c r="N594">
        <v>593</v>
      </c>
      <c r="O594">
        <v>54</v>
      </c>
      <c r="P594">
        <v>25</v>
      </c>
      <c r="Q594">
        <v>8</v>
      </c>
      <c r="R594">
        <v>36</v>
      </c>
      <c r="S594">
        <v>9</v>
      </c>
      <c r="T594">
        <v>0.1</v>
      </c>
      <c r="U594">
        <v>295</v>
      </c>
      <c r="V594">
        <v>2.12</v>
      </c>
      <c r="W594">
        <v>0.1</v>
      </c>
      <c r="X594">
        <v>6</v>
      </c>
      <c r="Y594">
        <v>1</v>
      </c>
      <c r="Z594">
        <v>42</v>
      </c>
      <c r="AA594">
        <v>0.4</v>
      </c>
      <c r="AB594">
        <v>0.5</v>
      </c>
      <c r="AC594">
        <v>862</v>
      </c>
      <c r="AD594">
        <v>40</v>
      </c>
      <c r="AE594">
        <v>4</v>
      </c>
      <c r="AF594">
        <v>2</v>
      </c>
      <c r="AG594">
        <v>1.4</v>
      </c>
      <c r="AH594">
        <v>219</v>
      </c>
    </row>
    <row r="595" spans="1:34" hidden="1" x14ac:dyDescent="0.3">
      <c r="A595" t="s">
        <v>2310</v>
      </c>
      <c r="B595" t="s">
        <v>2311</v>
      </c>
      <c r="C595" s="1" t="str">
        <f t="shared" si="96"/>
        <v>21:0716</v>
      </c>
      <c r="D595" s="1" t="str">
        <f t="shared" si="93"/>
        <v>21:0212</v>
      </c>
      <c r="E595" t="s">
        <v>2312</v>
      </c>
      <c r="F595" t="s">
        <v>2313</v>
      </c>
      <c r="H595">
        <v>61.780901700000001</v>
      </c>
      <c r="I595">
        <v>-134.93406719999999</v>
      </c>
      <c r="J595" s="1" t="str">
        <f t="shared" si="94"/>
        <v>NGR bulk stream sediment</v>
      </c>
      <c r="K595" s="1" t="str">
        <f t="shared" si="95"/>
        <v>&lt;177 micron (NGR)</v>
      </c>
      <c r="L595">
        <v>31</v>
      </c>
      <c r="M595" t="s">
        <v>53</v>
      </c>
      <c r="N595">
        <v>594</v>
      </c>
      <c r="O595">
        <v>69</v>
      </c>
      <c r="P595">
        <v>95</v>
      </c>
      <c r="Q595">
        <v>11</v>
      </c>
      <c r="R595">
        <v>42</v>
      </c>
      <c r="S595">
        <v>11</v>
      </c>
      <c r="T595">
        <v>0.1</v>
      </c>
      <c r="U595">
        <v>319</v>
      </c>
      <c r="V595">
        <v>2.13</v>
      </c>
      <c r="W595">
        <v>0.1</v>
      </c>
      <c r="X595">
        <v>9</v>
      </c>
      <c r="Y595">
        <v>2</v>
      </c>
      <c r="Z595">
        <v>52</v>
      </c>
      <c r="AA595">
        <v>0.5</v>
      </c>
      <c r="AB595">
        <v>3</v>
      </c>
      <c r="AC595">
        <v>1150</v>
      </c>
      <c r="AD595">
        <v>80</v>
      </c>
      <c r="AE595">
        <v>17</v>
      </c>
      <c r="AF595">
        <v>2</v>
      </c>
      <c r="AG595">
        <v>1.4</v>
      </c>
      <c r="AH595">
        <v>223</v>
      </c>
    </row>
    <row r="596" spans="1:34" hidden="1" x14ac:dyDescent="0.3">
      <c r="A596" t="s">
        <v>2314</v>
      </c>
      <c r="B596" t="s">
        <v>2315</v>
      </c>
      <c r="C596" s="1" t="str">
        <f t="shared" si="96"/>
        <v>21:0716</v>
      </c>
      <c r="D596" s="1" t="str">
        <f t="shared" si="93"/>
        <v>21:0212</v>
      </c>
      <c r="E596" t="s">
        <v>2316</v>
      </c>
      <c r="F596" t="s">
        <v>2317</v>
      </c>
      <c r="H596">
        <v>61.798901600000001</v>
      </c>
      <c r="I596">
        <v>-134.93313910000001</v>
      </c>
      <c r="J596" s="1" t="str">
        <f t="shared" si="94"/>
        <v>NGR bulk stream sediment</v>
      </c>
      <c r="K596" s="1" t="str">
        <f t="shared" si="95"/>
        <v>&lt;177 micron (NGR)</v>
      </c>
      <c r="L596">
        <v>31</v>
      </c>
      <c r="M596" t="s">
        <v>58</v>
      </c>
      <c r="N596">
        <v>595</v>
      </c>
      <c r="O596">
        <v>71</v>
      </c>
      <c r="P596">
        <v>53</v>
      </c>
      <c r="Q596">
        <v>10</v>
      </c>
      <c r="R596">
        <v>42</v>
      </c>
      <c r="S596">
        <v>13</v>
      </c>
      <c r="T596">
        <v>0.1</v>
      </c>
      <c r="U596">
        <v>683</v>
      </c>
      <c r="V596">
        <v>2.68</v>
      </c>
      <c r="W596">
        <v>0.1</v>
      </c>
      <c r="X596">
        <v>10</v>
      </c>
      <c r="Y596">
        <v>1</v>
      </c>
      <c r="Z596">
        <v>59</v>
      </c>
      <c r="AA596">
        <v>0.7</v>
      </c>
      <c r="AB596">
        <v>3</v>
      </c>
      <c r="AC596">
        <v>923</v>
      </c>
      <c r="AD596">
        <v>60</v>
      </c>
      <c r="AE596">
        <v>8.6</v>
      </c>
      <c r="AF596">
        <v>2</v>
      </c>
      <c r="AG596">
        <v>1.6</v>
      </c>
      <c r="AH596">
        <v>269</v>
      </c>
    </row>
    <row r="597" spans="1:34" hidden="1" x14ac:dyDescent="0.3">
      <c r="A597" t="s">
        <v>2318</v>
      </c>
      <c r="B597" t="s">
        <v>2319</v>
      </c>
      <c r="C597" s="1" t="str">
        <f t="shared" si="96"/>
        <v>21:0716</v>
      </c>
      <c r="D597" s="1" t="str">
        <f t="shared" si="93"/>
        <v>21:0212</v>
      </c>
      <c r="E597" t="s">
        <v>2320</v>
      </c>
      <c r="F597" t="s">
        <v>2321</v>
      </c>
      <c r="H597">
        <v>61.8035839</v>
      </c>
      <c r="I597">
        <v>-134.9737447</v>
      </c>
      <c r="J597" s="1" t="str">
        <f t="shared" si="94"/>
        <v>NGR bulk stream sediment</v>
      </c>
      <c r="K597" s="1" t="str">
        <f t="shared" si="95"/>
        <v>&lt;177 micron (NGR)</v>
      </c>
      <c r="L597">
        <v>31</v>
      </c>
      <c r="M597" t="s">
        <v>63</v>
      </c>
      <c r="N597">
        <v>596</v>
      </c>
      <c r="O597">
        <v>45</v>
      </c>
      <c r="P597">
        <v>43</v>
      </c>
      <c r="Q597">
        <v>6</v>
      </c>
      <c r="R597">
        <v>31</v>
      </c>
      <c r="S597">
        <v>10</v>
      </c>
      <c r="T597">
        <v>0.1</v>
      </c>
      <c r="U597">
        <v>296</v>
      </c>
      <c r="V597">
        <v>2.16</v>
      </c>
      <c r="W597">
        <v>0.1</v>
      </c>
      <c r="X597">
        <v>8</v>
      </c>
      <c r="Y597">
        <v>1</v>
      </c>
      <c r="Z597">
        <v>49</v>
      </c>
      <c r="AA597">
        <v>0.5</v>
      </c>
      <c r="AB597">
        <v>3</v>
      </c>
      <c r="AC597">
        <v>863</v>
      </c>
      <c r="AD597">
        <v>48</v>
      </c>
      <c r="AE597">
        <v>4.8</v>
      </c>
      <c r="AF597">
        <v>2</v>
      </c>
      <c r="AG597">
        <v>1.8</v>
      </c>
      <c r="AH597">
        <v>224</v>
      </c>
    </row>
    <row r="598" spans="1:34" hidden="1" x14ac:dyDescent="0.3">
      <c r="A598" t="s">
        <v>2322</v>
      </c>
      <c r="B598" t="s">
        <v>2323</v>
      </c>
      <c r="C598" s="1" t="str">
        <f t="shared" si="96"/>
        <v>21:0716</v>
      </c>
      <c r="D598" s="1" t="str">
        <f t="shared" si="93"/>
        <v>21:0212</v>
      </c>
      <c r="E598" t="s">
        <v>2324</v>
      </c>
      <c r="F598" t="s">
        <v>2325</v>
      </c>
      <c r="H598">
        <v>61.830510699999998</v>
      </c>
      <c r="I598">
        <v>-134.99022450000001</v>
      </c>
      <c r="J598" s="1" t="str">
        <f t="shared" si="94"/>
        <v>NGR bulk stream sediment</v>
      </c>
      <c r="K598" s="1" t="str">
        <f t="shared" si="95"/>
        <v>&lt;177 micron (NGR)</v>
      </c>
      <c r="L598">
        <v>31</v>
      </c>
      <c r="M598" t="s">
        <v>76</v>
      </c>
      <c r="N598">
        <v>597</v>
      </c>
      <c r="O598">
        <v>50</v>
      </c>
      <c r="P598">
        <v>48</v>
      </c>
      <c r="Q598">
        <v>8</v>
      </c>
      <c r="R598">
        <v>25</v>
      </c>
      <c r="S598">
        <v>10</v>
      </c>
      <c r="T598">
        <v>0.1</v>
      </c>
      <c r="U598">
        <v>455</v>
      </c>
      <c r="V598">
        <v>2.27</v>
      </c>
      <c r="W598">
        <v>0.1</v>
      </c>
      <c r="X598">
        <v>4</v>
      </c>
      <c r="Y598">
        <v>1</v>
      </c>
      <c r="Z598">
        <v>51</v>
      </c>
      <c r="AA598">
        <v>0.4</v>
      </c>
      <c r="AB598">
        <v>5</v>
      </c>
      <c r="AC598">
        <v>784</v>
      </c>
      <c r="AD598">
        <v>60</v>
      </c>
      <c r="AE598">
        <v>7.8</v>
      </c>
      <c r="AF598">
        <v>2</v>
      </c>
      <c r="AG598">
        <v>1.5</v>
      </c>
      <c r="AH598">
        <v>197</v>
      </c>
    </row>
    <row r="599" spans="1:34" hidden="1" x14ac:dyDescent="0.3">
      <c r="A599" t="s">
        <v>2326</v>
      </c>
      <c r="B599" t="s">
        <v>2327</v>
      </c>
      <c r="C599" s="1" t="str">
        <f t="shared" si="96"/>
        <v>21:0716</v>
      </c>
      <c r="D599" s="1" t="str">
        <f t="shared" si="93"/>
        <v>21:0212</v>
      </c>
      <c r="E599" t="s">
        <v>2328</v>
      </c>
      <c r="F599" t="s">
        <v>2329</v>
      </c>
      <c r="H599">
        <v>61.844356599999998</v>
      </c>
      <c r="I599">
        <v>-134.9586698</v>
      </c>
      <c r="J599" s="1" t="str">
        <f t="shared" si="94"/>
        <v>NGR bulk stream sediment</v>
      </c>
      <c r="K599" s="1" t="str">
        <f t="shared" si="95"/>
        <v>&lt;177 micron (NGR)</v>
      </c>
      <c r="L599">
        <v>31</v>
      </c>
      <c r="M599" t="s">
        <v>81</v>
      </c>
      <c r="N599">
        <v>598</v>
      </c>
      <c r="O599">
        <v>52</v>
      </c>
      <c r="P599">
        <v>48</v>
      </c>
      <c r="Q599">
        <v>9</v>
      </c>
      <c r="R599">
        <v>24</v>
      </c>
      <c r="S599">
        <v>10</v>
      </c>
      <c r="T599">
        <v>0.1</v>
      </c>
      <c r="U599">
        <v>450</v>
      </c>
      <c r="V599">
        <v>2.21</v>
      </c>
      <c r="W599">
        <v>0.1</v>
      </c>
      <c r="X599">
        <v>7</v>
      </c>
      <c r="Y599">
        <v>1</v>
      </c>
      <c r="Z599">
        <v>46</v>
      </c>
      <c r="AA599">
        <v>0.5</v>
      </c>
      <c r="AB599">
        <v>3</v>
      </c>
      <c r="AC599">
        <v>782</v>
      </c>
      <c r="AD599">
        <v>40</v>
      </c>
      <c r="AE599">
        <v>10</v>
      </c>
      <c r="AF599">
        <v>2</v>
      </c>
      <c r="AG599">
        <v>1.4</v>
      </c>
      <c r="AH599">
        <v>235</v>
      </c>
    </row>
    <row r="600" spans="1:34" hidden="1" x14ac:dyDescent="0.3">
      <c r="A600" t="s">
        <v>2330</v>
      </c>
      <c r="B600" t="s">
        <v>2331</v>
      </c>
      <c r="C600" s="1" t="str">
        <f t="shared" si="96"/>
        <v>21:0716</v>
      </c>
      <c r="D600" s="1" t="str">
        <f t="shared" si="93"/>
        <v>21:0212</v>
      </c>
      <c r="E600" t="s">
        <v>2332</v>
      </c>
      <c r="F600" t="s">
        <v>2333</v>
      </c>
      <c r="H600">
        <v>61.857289199999997</v>
      </c>
      <c r="I600">
        <v>-134.94820150000001</v>
      </c>
      <c r="J600" s="1" t="str">
        <f t="shared" si="94"/>
        <v>NGR bulk stream sediment</v>
      </c>
      <c r="K600" s="1" t="str">
        <f t="shared" si="95"/>
        <v>&lt;177 micron (NGR)</v>
      </c>
      <c r="L600">
        <v>31</v>
      </c>
      <c r="M600" t="s">
        <v>86</v>
      </c>
      <c r="N600">
        <v>599</v>
      </c>
      <c r="O600">
        <v>47</v>
      </c>
      <c r="P600">
        <v>31</v>
      </c>
      <c r="Q600">
        <v>8</v>
      </c>
      <c r="R600">
        <v>25</v>
      </c>
      <c r="S600">
        <v>8</v>
      </c>
      <c r="T600">
        <v>0.1</v>
      </c>
      <c r="U600">
        <v>306</v>
      </c>
      <c r="V600">
        <v>1.95</v>
      </c>
      <c r="W600">
        <v>0.2</v>
      </c>
      <c r="X600">
        <v>4</v>
      </c>
      <c r="Y600">
        <v>1</v>
      </c>
      <c r="Z600">
        <v>43</v>
      </c>
      <c r="AA600">
        <v>0.4</v>
      </c>
      <c r="AB600">
        <v>7</v>
      </c>
      <c r="AC600">
        <v>825</v>
      </c>
      <c r="AD600">
        <v>40</v>
      </c>
      <c r="AE600">
        <v>4.8</v>
      </c>
      <c r="AF600">
        <v>2</v>
      </c>
      <c r="AG600">
        <v>1.5</v>
      </c>
      <c r="AH600">
        <v>235</v>
      </c>
    </row>
    <row r="601" spans="1:34" hidden="1" x14ac:dyDescent="0.3">
      <c r="A601" t="s">
        <v>2334</v>
      </c>
      <c r="B601" t="s">
        <v>2335</v>
      </c>
      <c r="C601" s="1" t="str">
        <f t="shared" si="96"/>
        <v>21:0716</v>
      </c>
      <c r="D601" s="1" t="str">
        <f t="shared" si="93"/>
        <v>21:0212</v>
      </c>
      <c r="E601" t="s">
        <v>2336</v>
      </c>
      <c r="F601" t="s">
        <v>2337</v>
      </c>
      <c r="H601">
        <v>61.841721499999998</v>
      </c>
      <c r="I601">
        <v>-134.92663049999999</v>
      </c>
      <c r="J601" s="1" t="str">
        <f t="shared" si="94"/>
        <v>NGR bulk stream sediment</v>
      </c>
      <c r="K601" s="1" t="str">
        <f t="shared" si="95"/>
        <v>&lt;177 micron (NGR)</v>
      </c>
      <c r="L601">
        <v>31</v>
      </c>
      <c r="M601" t="s">
        <v>91</v>
      </c>
      <c r="N601">
        <v>600</v>
      </c>
      <c r="O601">
        <v>48</v>
      </c>
      <c r="P601">
        <v>39</v>
      </c>
      <c r="Q601">
        <v>7</v>
      </c>
      <c r="R601">
        <v>23</v>
      </c>
      <c r="S601">
        <v>10</v>
      </c>
      <c r="T601">
        <v>0.1</v>
      </c>
      <c r="U601">
        <v>684</v>
      </c>
      <c r="V601">
        <v>2.25</v>
      </c>
      <c r="W601">
        <v>0.1</v>
      </c>
      <c r="X601">
        <v>3</v>
      </c>
      <c r="Y601">
        <v>1</v>
      </c>
      <c r="Z601">
        <v>49</v>
      </c>
      <c r="AA601">
        <v>0.4</v>
      </c>
      <c r="AB601">
        <v>3</v>
      </c>
      <c r="AC601">
        <v>786</v>
      </c>
      <c r="AD601">
        <v>43</v>
      </c>
      <c r="AE601">
        <v>5.6</v>
      </c>
      <c r="AF601">
        <v>2</v>
      </c>
      <c r="AG601">
        <v>1.6</v>
      </c>
      <c r="AH601">
        <v>353</v>
      </c>
    </row>
    <row r="602" spans="1:34" hidden="1" x14ac:dyDescent="0.3">
      <c r="A602" t="s">
        <v>2338</v>
      </c>
      <c r="B602" t="s">
        <v>2339</v>
      </c>
      <c r="C602" s="1" t="str">
        <f t="shared" si="96"/>
        <v>21:0716</v>
      </c>
      <c r="D602" s="1" t="str">
        <f t="shared" si="93"/>
        <v>21:0212</v>
      </c>
      <c r="E602" t="s">
        <v>2340</v>
      </c>
      <c r="F602" t="s">
        <v>2341</v>
      </c>
      <c r="H602">
        <v>61.866112299999998</v>
      </c>
      <c r="I602">
        <v>-134.89825070000001</v>
      </c>
      <c r="J602" s="1" t="str">
        <f t="shared" si="94"/>
        <v>NGR bulk stream sediment</v>
      </c>
      <c r="K602" s="1" t="str">
        <f t="shared" si="95"/>
        <v>&lt;177 micron (NGR)</v>
      </c>
      <c r="L602">
        <v>31</v>
      </c>
      <c r="M602" t="s">
        <v>96</v>
      </c>
      <c r="N602">
        <v>601</v>
      </c>
      <c r="O602">
        <v>86</v>
      </c>
      <c r="P602">
        <v>49</v>
      </c>
      <c r="Q602">
        <v>17</v>
      </c>
      <c r="R602">
        <v>48</v>
      </c>
      <c r="S602">
        <v>16</v>
      </c>
      <c r="T602">
        <v>0.1</v>
      </c>
      <c r="U602">
        <v>640</v>
      </c>
      <c r="V602">
        <v>2.84</v>
      </c>
      <c r="W602">
        <v>0.1</v>
      </c>
      <c r="X602">
        <v>8</v>
      </c>
      <c r="Y602">
        <v>1</v>
      </c>
      <c r="Z602">
        <v>57</v>
      </c>
      <c r="AA602">
        <v>1.1000000000000001</v>
      </c>
      <c r="AB602">
        <v>10</v>
      </c>
      <c r="AC602">
        <v>1030</v>
      </c>
      <c r="AD602">
        <v>82</v>
      </c>
      <c r="AE602">
        <v>7</v>
      </c>
      <c r="AF602">
        <v>4</v>
      </c>
      <c r="AG602">
        <v>1.9</v>
      </c>
      <c r="AH602">
        <v>343</v>
      </c>
    </row>
    <row r="603" spans="1:34" hidden="1" x14ac:dyDescent="0.3">
      <c r="A603" t="s">
        <v>2342</v>
      </c>
      <c r="B603" t="s">
        <v>2343</v>
      </c>
      <c r="C603" s="1" t="str">
        <f t="shared" si="96"/>
        <v>21:0716</v>
      </c>
      <c r="D603" s="1" t="str">
        <f t="shared" si="93"/>
        <v>21:0212</v>
      </c>
      <c r="E603" t="s">
        <v>2344</v>
      </c>
      <c r="F603" t="s">
        <v>2345</v>
      </c>
      <c r="H603">
        <v>61.813197000000002</v>
      </c>
      <c r="I603">
        <v>-134.86456770000001</v>
      </c>
      <c r="J603" s="1" t="str">
        <f t="shared" si="94"/>
        <v>NGR bulk stream sediment</v>
      </c>
      <c r="K603" s="1" t="str">
        <f t="shared" si="95"/>
        <v>&lt;177 micron (NGR)</v>
      </c>
      <c r="L603">
        <v>31</v>
      </c>
      <c r="M603" t="s">
        <v>101</v>
      </c>
      <c r="N603">
        <v>602</v>
      </c>
      <c r="O603">
        <v>61</v>
      </c>
      <c r="P603">
        <v>31</v>
      </c>
      <c r="Q603">
        <v>10</v>
      </c>
      <c r="R603">
        <v>28</v>
      </c>
      <c r="S603">
        <v>9</v>
      </c>
      <c r="T603">
        <v>0.1</v>
      </c>
      <c r="U603">
        <v>825</v>
      </c>
      <c r="V603">
        <v>2.29</v>
      </c>
      <c r="W603">
        <v>0.1</v>
      </c>
      <c r="X603">
        <v>4</v>
      </c>
      <c r="Y603">
        <v>1</v>
      </c>
      <c r="Z603">
        <v>50</v>
      </c>
      <c r="AA603">
        <v>0.5</v>
      </c>
      <c r="AB603">
        <v>0.5</v>
      </c>
      <c r="AC603">
        <v>860</v>
      </c>
      <c r="AD603">
        <v>63</v>
      </c>
      <c r="AE603">
        <v>6.2</v>
      </c>
      <c r="AF603">
        <v>2</v>
      </c>
      <c r="AG603">
        <v>1.7</v>
      </c>
      <c r="AH603">
        <v>228</v>
      </c>
    </row>
    <row r="604" spans="1:34" hidden="1" x14ac:dyDescent="0.3">
      <c r="A604" t="s">
        <v>2346</v>
      </c>
      <c r="B604" t="s">
        <v>2347</v>
      </c>
      <c r="C604" s="1" t="str">
        <f t="shared" si="96"/>
        <v>21:0716</v>
      </c>
      <c r="D604" s="1" t="str">
        <f t="shared" si="93"/>
        <v>21:0212</v>
      </c>
      <c r="E604" t="s">
        <v>2348</v>
      </c>
      <c r="F604" t="s">
        <v>2349</v>
      </c>
      <c r="H604">
        <v>61.8116585</v>
      </c>
      <c r="I604">
        <v>-134.82952689999999</v>
      </c>
      <c r="J604" s="1" t="str">
        <f t="shared" si="94"/>
        <v>NGR bulk stream sediment</v>
      </c>
      <c r="K604" s="1" t="str">
        <f t="shared" si="95"/>
        <v>&lt;177 micron (NGR)</v>
      </c>
      <c r="L604">
        <v>31</v>
      </c>
      <c r="M604" t="s">
        <v>106</v>
      </c>
      <c r="N604">
        <v>603</v>
      </c>
      <c r="O604">
        <v>80</v>
      </c>
      <c r="P604">
        <v>45</v>
      </c>
      <c r="Q604">
        <v>10</v>
      </c>
      <c r="R604">
        <v>23</v>
      </c>
      <c r="S604">
        <v>10</v>
      </c>
      <c r="T604">
        <v>0.1</v>
      </c>
      <c r="U604">
        <v>618</v>
      </c>
      <c r="V604">
        <v>4.09</v>
      </c>
      <c r="W604">
        <v>0.1</v>
      </c>
      <c r="X604">
        <v>10</v>
      </c>
      <c r="Y604">
        <v>4</v>
      </c>
      <c r="Z604">
        <v>61</v>
      </c>
      <c r="AA604">
        <v>0.3</v>
      </c>
      <c r="AB604">
        <v>6</v>
      </c>
      <c r="AC604">
        <v>827</v>
      </c>
      <c r="AD604">
        <v>106</v>
      </c>
      <c r="AE604">
        <v>13.6</v>
      </c>
      <c r="AF604">
        <v>2</v>
      </c>
      <c r="AG604">
        <v>1.8</v>
      </c>
      <c r="AH604">
        <v>202</v>
      </c>
    </row>
    <row r="605" spans="1:34" hidden="1" x14ac:dyDescent="0.3">
      <c r="A605" t="s">
        <v>2350</v>
      </c>
      <c r="B605" t="s">
        <v>2351</v>
      </c>
      <c r="C605" s="1" t="str">
        <f t="shared" si="96"/>
        <v>21:0716</v>
      </c>
      <c r="D605" s="1" t="str">
        <f t="shared" si="93"/>
        <v>21:0212</v>
      </c>
      <c r="E605" t="s">
        <v>2352</v>
      </c>
      <c r="F605" t="s">
        <v>2353</v>
      </c>
      <c r="H605">
        <v>61.784186599999998</v>
      </c>
      <c r="I605">
        <v>-134.8289939</v>
      </c>
      <c r="J605" s="1" t="str">
        <f t="shared" si="94"/>
        <v>NGR bulk stream sediment</v>
      </c>
      <c r="K605" s="1" t="str">
        <f t="shared" si="95"/>
        <v>&lt;177 micron (NGR)</v>
      </c>
      <c r="L605">
        <v>31</v>
      </c>
      <c r="M605" t="s">
        <v>111</v>
      </c>
      <c r="N605">
        <v>604</v>
      </c>
      <c r="O605">
        <v>84</v>
      </c>
      <c r="P605">
        <v>27</v>
      </c>
      <c r="Q605">
        <v>5</v>
      </c>
      <c r="R605">
        <v>20</v>
      </c>
      <c r="S605">
        <v>9</v>
      </c>
      <c r="T605">
        <v>0.1</v>
      </c>
      <c r="U605">
        <v>470</v>
      </c>
      <c r="V605">
        <v>1.87</v>
      </c>
      <c r="W605">
        <v>0.1</v>
      </c>
      <c r="X605">
        <v>4</v>
      </c>
      <c r="Y605">
        <v>1</v>
      </c>
      <c r="Z605">
        <v>37</v>
      </c>
      <c r="AA605">
        <v>0.3</v>
      </c>
      <c r="AB605">
        <v>7</v>
      </c>
      <c r="AC605">
        <v>883</v>
      </c>
      <c r="AD605">
        <v>64</v>
      </c>
      <c r="AE605">
        <v>10.199999999999999</v>
      </c>
      <c r="AF605">
        <v>2</v>
      </c>
      <c r="AG605">
        <v>1.9</v>
      </c>
      <c r="AH605">
        <v>202</v>
      </c>
    </row>
    <row r="606" spans="1:34" hidden="1" x14ac:dyDescent="0.3">
      <c r="A606" t="s">
        <v>2354</v>
      </c>
      <c r="B606" t="s">
        <v>2355</v>
      </c>
      <c r="C606" s="1" t="str">
        <f t="shared" si="96"/>
        <v>21:0716</v>
      </c>
      <c r="D606" s="1" t="str">
        <f t="shared" si="93"/>
        <v>21:0212</v>
      </c>
      <c r="E606" t="s">
        <v>2356</v>
      </c>
      <c r="F606" t="s">
        <v>2357</v>
      </c>
      <c r="H606">
        <v>61.784048200000001</v>
      </c>
      <c r="I606">
        <v>-134.7662607</v>
      </c>
      <c r="J606" s="1" t="str">
        <f t="shared" si="94"/>
        <v>NGR bulk stream sediment</v>
      </c>
      <c r="K606" s="1" t="str">
        <f t="shared" si="95"/>
        <v>&lt;177 micron (NGR)</v>
      </c>
      <c r="L606">
        <v>31</v>
      </c>
      <c r="M606" t="s">
        <v>116</v>
      </c>
      <c r="N606">
        <v>605</v>
      </c>
      <c r="O606">
        <v>36</v>
      </c>
      <c r="P606">
        <v>36</v>
      </c>
      <c r="Q606">
        <v>5</v>
      </c>
      <c r="R606">
        <v>14</v>
      </c>
      <c r="S606">
        <v>10</v>
      </c>
      <c r="T606">
        <v>0.1</v>
      </c>
      <c r="U606">
        <v>487</v>
      </c>
      <c r="V606">
        <v>1.9</v>
      </c>
      <c r="W606">
        <v>0.1</v>
      </c>
      <c r="X606">
        <v>3</v>
      </c>
      <c r="Y606">
        <v>1</v>
      </c>
      <c r="Z606">
        <v>32</v>
      </c>
      <c r="AA606">
        <v>0.2</v>
      </c>
      <c r="AB606">
        <v>7</v>
      </c>
      <c r="AC606">
        <v>632</v>
      </c>
      <c r="AD606">
        <v>32</v>
      </c>
      <c r="AE606">
        <v>4.4000000000000004</v>
      </c>
      <c r="AF606">
        <v>2</v>
      </c>
      <c r="AG606">
        <v>1.4</v>
      </c>
      <c r="AH606">
        <v>204</v>
      </c>
    </row>
    <row r="607" spans="1:34" hidden="1" x14ac:dyDescent="0.3">
      <c r="A607" t="s">
        <v>2358</v>
      </c>
      <c r="B607" t="s">
        <v>2359</v>
      </c>
      <c r="C607" s="1" t="str">
        <f t="shared" si="96"/>
        <v>21:0716</v>
      </c>
      <c r="D607" s="1" t="str">
        <f t="shared" si="93"/>
        <v>21:0212</v>
      </c>
      <c r="E607" t="s">
        <v>2360</v>
      </c>
      <c r="F607" t="s">
        <v>2361</v>
      </c>
      <c r="H607">
        <v>61.9946853</v>
      </c>
      <c r="I607">
        <v>-134.7121286</v>
      </c>
      <c r="J607" s="1" t="str">
        <f t="shared" si="94"/>
        <v>NGR bulk stream sediment</v>
      </c>
      <c r="K607" s="1" t="str">
        <f t="shared" si="95"/>
        <v>&lt;177 micron (NGR)</v>
      </c>
      <c r="L607">
        <v>31</v>
      </c>
      <c r="M607" t="s">
        <v>126</v>
      </c>
      <c r="N607">
        <v>606</v>
      </c>
      <c r="O607">
        <v>61</v>
      </c>
      <c r="P607">
        <v>25</v>
      </c>
      <c r="Q607">
        <v>11</v>
      </c>
      <c r="R607">
        <v>24</v>
      </c>
      <c r="S607">
        <v>12</v>
      </c>
      <c r="T607">
        <v>0.1</v>
      </c>
      <c r="U607">
        <v>1207</v>
      </c>
      <c r="V607">
        <v>2.21</v>
      </c>
      <c r="W607">
        <v>0.1</v>
      </c>
      <c r="X607">
        <v>6</v>
      </c>
      <c r="Y607">
        <v>1</v>
      </c>
      <c r="Z607">
        <v>65</v>
      </c>
      <c r="AA607">
        <v>0.3</v>
      </c>
      <c r="AB607">
        <v>5</v>
      </c>
      <c r="AC607">
        <v>978</v>
      </c>
      <c r="AD607">
        <v>64</v>
      </c>
      <c r="AE607">
        <v>12</v>
      </c>
      <c r="AF607">
        <v>2</v>
      </c>
      <c r="AG607">
        <v>3.3</v>
      </c>
      <c r="AH607">
        <v>290</v>
      </c>
    </row>
    <row r="608" spans="1:34" hidden="1" x14ac:dyDescent="0.3">
      <c r="A608" t="s">
        <v>2362</v>
      </c>
      <c r="B608" t="s">
        <v>2363</v>
      </c>
      <c r="C608" s="1" t="str">
        <f t="shared" si="96"/>
        <v>21:0716</v>
      </c>
      <c r="D608" s="1" t="str">
        <f>HYPERLINK("https://geochem.nrcan.gc.ca/cdogs/content/svy/svy_e.htm", "")</f>
        <v/>
      </c>
      <c r="G608" s="1" t="str">
        <f>HYPERLINK("https://geochem.nrcan.gc.ca/cdogs/content/cr_/cr_00079_e.htm", "79")</f>
        <v>79</v>
      </c>
      <c r="J608" t="s">
        <v>119</v>
      </c>
      <c r="K608" t="s">
        <v>120</v>
      </c>
      <c r="L608">
        <v>31</v>
      </c>
      <c r="M608" t="s">
        <v>121</v>
      </c>
      <c r="N608">
        <v>607</v>
      </c>
      <c r="O608">
        <v>100</v>
      </c>
      <c r="P608">
        <v>87</v>
      </c>
      <c r="Q608">
        <v>19</v>
      </c>
      <c r="R608">
        <v>223</v>
      </c>
      <c r="S608">
        <v>29</v>
      </c>
      <c r="T608">
        <v>0.1</v>
      </c>
      <c r="U608">
        <v>845</v>
      </c>
      <c r="V608">
        <v>3.11</v>
      </c>
      <c r="W608">
        <v>0.8</v>
      </c>
      <c r="X608">
        <v>11</v>
      </c>
      <c r="Y608">
        <v>1</v>
      </c>
      <c r="Z608">
        <v>58</v>
      </c>
      <c r="AA608">
        <v>0.4</v>
      </c>
      <c r="AB608">
        <v>3</v>
      </c>
      <c r="AC608">
        <v>768</v>
      </c>
      <c r="AD608">
        <v>44</v>
      </c>
      <c r="AE608">
        <v>3.6</v>
      </c>
      <c r="AF608">
        <v>2</v>
      </c>
      <c r="AG608">
        <v>2.8</v>
      </c>
      <c r="AH608">
        <v>431</v>
      </c>
    </row>
    <row r="609" spans="1:34" hidden="1" x14ac:dyDescent="0.3">
      <c r="A609" t="s">
        <v>2364</v>
      </c>
      <c r="B609" t="s">
        <v>2365</v>
      </c>
      <c r="C609" s="1" t="str">
        <f t="shared" si="96"/>
        <v>21:0716</v>
      </c>
      <c r="D609" s="1" t="str">
        <f t="shared" ref="D609:D620" si="97">HYPERLINK("https://geochem.nrcan.gc.ca/cdogs/content/svy/svy210212_e.htm", "21:0212")</f>
        <v>21:0212</v>
      </c>
      <c r="E609" t="s">
        <v>2366</v>
      </c>
      <c r="F609" t="s">
        <v>2367</v>
      </c>
      <c r="H609">
        <v>61.986099400000001</v>
      </c>
      <c r="I609">
        <v>-134.71457559999999</v>
      </c>
      <c r="J609" s="1" t="str">
        <f t="shared" ref="J609:J620" si="98">HYPERLINK("https://geochem.nrcan.gc.ca/cdogs/content/kwd/kwd020030_e.htm", "NGR bulk stream sediment")</f>
        <v>NGR bulk stream sediment</v>
      </c>
      <c r="K609" s="1" t="str">
        <f t="shared" ref="K609:K620" si="99">HYPERLINK("https://geochem.nrcan.gc.ca/cdogs/content/kwd/kwd080006_e.htm", "&lt;177 micron (NGR)")</f>
        <v>&lt;177 micron (NGR)</v>
      </c>
      <c r="L609">
        <v>31</v>
      </c>
      <c r="M609" t="s">
        <v>131</v>
      </c>
      <c r="N609">
        <v>608</v>
      </c>
      <c r="O609">
        <v>46</v>
      </c>
      <c r="P609">
        <v>20</v>
      </c>
      <c r="Q609">
        <v>11</v>
      </c>
      <c r="R609">
        <v>16</v>
      </c>
      <c r="S609">
        <v>8</v>
      </c>
      <c r="T609">
        <v>0.1</v>
      </c>
      <c r="U609">
        <v>485</v>
      </c>
      <c r="V609">
        <v>1.57</v>
      </c>
      <c r="W609">
        <v>0.1</v>
      </c>
      <c r="X609">
        <v>13</v>
      </c>
      <c r="Y609">
        <v>1</v>
      </c>
      <c r="Z609">
        <v>31</v>
      </c>
      <c r="AA609">
        <v>0.3</v>
      </c>
      <c r="AB609">
        <v>4</v>
      </c>
      <c r="AC609">
        <v>601</v>
      </c>
      <c r="AD609">
        <v>52</v>
      </c>
      <c r="AE609">
        <v>6.4</v>
      </c>
      <c r="AF609">
        <v>2</v>
      </c>
      <c r="AG609">
        <v>2.5</v>
      </c>
      <c r="AH609">
        <v>263</v>
      </c>
    </row>
    <row r="610" spans="1:34" hidden="1" x14ac:dyDescent="0.3">
      <c r="A610" t="s">
        <v>2368</v>
      </c>
      <c r="B610" t="s">
        <v>2369</v>
      </c>
      <c r="C610" s="1" t="str">
        <f t="shared" si="96"/>
        <v>21:0716</v>
      </c>
      <c r="D610" s="1" t="str">
        <f t="shared" si="97"/>
        <v>21:0212</v>
      </c>
      <c r="E610" t="s">
        <v>2370</v>
      </c>
      <c r="F610" t="s">
        <v>2371</v>
      </c>
      <c r="H610">
        <v>61.964799900000003</v>
      </c>
      <c r="I610">
        <v>-134.74810909999999</v>
      </c>
      <c r="J610" s="1" t="str">
        <f t="shared" si="98"/>
        <v>NGR bulk stream sediment</v>
      </c>
      <c r="K610" s="1" t="str">
        <f t="shared" si="99"/>
        <v>&lt;177 micron (NGR)</v>
      </c>
      <c r="L610">
        <v>32</v>
      </c>
      <c r="M610" t="s">
        <v>38</v>
      </c>
      <c r="N610">
        <v>609</v>
      </c>
      <c r="O610">
        <v>37</v>
      </c>
      <c r="P610">
        <v>5</v>
      </c>
      <c r="Q610">
        <v>7</v>
      </c>
      <c r="R610">
        <v>10</v>
      </c>
      <c r="S610">
        <v>3</v>
      </c>
      <c r="T610">
        <v>0.1</v>
      </c>
      <c r="U610">
        <v>140</v>
      </c>
      <c r="V610">
        <v>0.92</v>
      </c>
      <c r="W610">
        <v>0.1</v>
      </c>
      <c r="X610">
        <v>1</v>
      </c>
      <c r="Y610">
        <v>1</v>
      </c>
      <c r="Z610">
        <v>15</v>
      </c>
      <c r="AA610">
        <v>0.2</v>
      </c>
      <c r="AB610">
        <v>3</v>
      </c>
      <c r="AC610">
        <v>1040</v>
      </c>
      <c r="AD610">
        <v>40</v>
      </c>
      <c r="AE610">
        <v>6</v>
      </c>
      <c r="AF610">
        <v>2</v>
      </c>
      <c r="AG610">
        <v>3.1</v>
      </c>
      <c r="AH610">
        <v>342</v>
      </c>
    </row>
    <row r="611" spans="1:34" hidden="1" x14ac:dyDescent="0.3">
      <c r="A611" t="s">
        <v>2372</v>
      </c>
      <c r="B611" t="s">
        <v>2373</v>
      </c>
      <c r="C611" s="1" t="str">
        <f t="shared" si="96"/>
        <v>21:0716</v>
      </c>
      <c r="D611" s="1" t="str">
        <f t="shared" si="97"/>
        <v>21:0212</v>
      </c>
      <c r="E611" t="s">
        <v>2370</v>
      </c>
      <c r="F611" t="s">
        <v>2374</v>
      </c>
      <c r="H611">
        <v>61.964799900000003</v>
      </c>
      <c r="I611">
        <v>-134.74810909999999</v>
      </c>
      <c r="J611" s="1" t="str">
        <f t="shared" si="98"/>
        <v>NGR bulk stream sediment</v>
      </c>
      <c r="K611" s="1" t="str">
        <f t="shared" si="99"/>
        <v>&lt;177 micron (NGR)</v>
      </c>
      <c r="L611">
        <v>32</v>
      </c>
      <c r="M611" t="s">
        <v>67</v>
      </c>
      <c r="N611">
        <v>610</v>
      </c>
      <c r="O611">
        <v>36</v>
      </c>
      <c r="P611">
        <v>5</v>
      </c>
      <c r="Q611">
        <v>8</v>
      </c>
      <c r="R611">
        <v>10</v>
      </c>
      <c r="S611">
        <v>4</v>
      </c>
      <c r="T611">
        <v>0.1</v>
      </c>
      <c r="U611">
        <v>136</v>
      </c>
      <c r="V611">
        <v>0.9</v>
      </c>
      <c r="W611">
        <v>0.1</v>
      </c>
      <c r="X611">
        <v>1</v>
      </c>
      <c r="Y611">
        <v>1</v>
      </c>
      <c r="Z611">
        <v>15</v>
      </c>
      <c r="AA611">
        <v>0.3</v>
      </c>
      <c r="AB611">
        <v>3</v>
      </c>
      <c r="AC611">
        <v>1020</v>
      </c>
      <c r="AD611">
        <v>32</v>
      </c>
      <c r="AE611">
        <v>6.6</v>
      </c>
      <c r="AF611">
        <v>2</v>
      </c>
      <c r="AG611">
        <v>3.2</v>
      </c>
      <c r="AH611">
        <v>286</v>
      </c>
    </row>
    <row r="612" spans="1:34" hidden="1" x14ac:dyDescent="0.3">
      <c r="A612" t="s">
        <v>2375</v>
      </c>
      <c r="B612" t="s">
        <v>2376</v>
      </c>
      <c r="C612" s="1" t="str">
        <f t="shared" si="96"/>
        <v>21:0716</v>
      </c>
      <c r="D612" s="1" t="str">
        <f t="shared" si="97"/>
        <v>21:0212</v>
      </c>
      <c r="E612" t="s">
        <v>2370</v>
      </c>
      <c r="F612" t="s">
        <v>2377</v>
      </c>
      <c r="H612">
        <v>61.964799900000003</v>
      </c>
      <c r="I612">
        <v>-134.74810909999999</v>
      </c>
      <c r="J612" s="1" t="str">
        <f t="shared" si="98"/>
        <v>NGR bulk stream sediment</v>
      </c>
      <c r="K612" s="1" t="str">
        <f t="shared" si="99"/>
        <v>&lt;177 micron (NGR)</v>
      </c>
      <c r="L612">
        <v>32</v>
      </c>
      <c r="M612" t="s">
        <v>71</v>
      </c>
      <c r="N612">
        <v>611</v>
      </c>
      <c r="O612">
        <v>42</v>
      </c>
      <c r="P612">
        <v>7</v>
      </c>
      <c r="Q612">
        <v>8</v>
      </c>
      <c r="R612">
        <v>11</v>
      </c>
      <c r="S612">
        <v>4</v>
      </c>
      <c r="T612">
        <v>0.1</v>
      </c>
      <c r="U612">
        <v>165</v>
      </c>
      <c r="V612">
        <v>1.02</v>
      </c>
      <c r="W612">
        <v>0.1</v>
      </c>
      <c r="X612">
        <v>2</v>
      </c>
      <c r="Y612">
        <v>1</v>
      </c>
      <c r="Z612">
        <v>17</v>
      </c>
      <c r="AA612">
        <v>0.3</v>
      </c>
      <c r="AB612">
        <v>5</v>
      </c>
      <c r="AC612">
        <v>979</v>
      </c>
      <c r="AD612">
        <v>40</v>
      </c>
      <c r="AE612">
        <v>10.4</v>
      </c>
      <c r="AF612">
        <v>2</v>
      </c>
      <c r="AG612">
        <v>2.9</v>
      </c>
      <c r="AH612">
        <v>324</v>
      </c>
    </row>
    <row r="613" spans="1:34" hidden="1" x14ac:dyDescent="0.3">
      <c r="A613" t="s">
        <v>2378</v>
      </c>
      <c r="B613" t="s">
        <v>2379</v>
      </c>
      <c r="C613" s="1" t="str">
        <f t="shared" si="96"/>
        <v>21:0716</v>
      </c>
      <c r="D613" s="1" t="str">
        <f t="shared" si="97"/>
        <v>21:0212</v>
      </c>
      <c r="E613" t="s">
        <v>2380</v>
      </c>
      <c r="F613" t="s">
        <v>2381</v>
      </c>
      <c r="H613">
        <v>61.9846194</v>
      </c>
      <c r="I613">
        <v>-134.82130090000001</v>
      </c>
      <c r="J613" s="1" t="str">
        <f t="shared" si="98"/>
        <v>NGR bulk stream sediment</v>
      </c>
      <c r="K613" s="1" t="str">
        <f t="shared" si="99"/>
        <v>&lt;177 micron (NGR)</v>
      </c>
      <c r="L613">
        <v>32</v>
      </c>
      <c r="M613" t="s">
        <v>43</v>
      </c>
      <c r="N613">
        <v>612</v>
      </c>
      <c r="O613">
        <v>56</v>
      </c>
      <c r="P613">
        <v>15</v>
      </c>
      <c r="Q613">
        <v>13</v>
      </c>
      <c r="R613">
        <v>15</v>
      </c>
      <c r="S613">
        <v>8</v>
      </c>
      <c r="T613">
        <v>0.1</v>
      </c>
      <c r="U613">
        <v>593</v>
      </c>
      <c r="V613">
        <v>1.73</v>
      </c>
      <c r="W613">
        <v>0.1</v>
      </c>
      <c r="X613">
        <v>8</v>
      </c>
      <c r="Y613">
        <v>1</v>
      </c>
      <c r="Z613">
        <v>19</v>
      </c>
      <c r="AA613">
        <v>0.4</v>
      </c>
      <c r="AB613">
        <v>3</v>
      </c>
      <c r="AC613">
        <v>959</v>
      </c>
      <c r="AD613">
        <v>32</v>
      </c>
      <c r="AE613">
        <v>4.2</v>
      </c>
      <c r="AF613">
        <v>2</v>
      </c>
      <c r="AG613">
        <v>3.4</v>
      </c>
      <c r="AH613">
        <v>322</v>
      </c>
    </row>
    <row r="614" spans="1:34" hidden="1" x14ac:dyDescent="0.3">
      <c r="A614" t="s">
        <v>2382</v>
      </c>
      <c r="B614" t="s">
        <v>2383</v>
      </c>
      <c r="C614" s="1" t="str">
        <f t="shared" si="96"/>
        <v>21:0716</v>
      </c>
      <c r="D614" s="1" t="str">
        <f t="shared" si="97"/>
        <v>21:0212</v>
      </c>
      <c r="E614" t="s">
        <v>2384</v>
      </c>
      <c r="F614" t="s">
        <v>2385</v>
      </c>
      <c r="H614">
        <v>61.991275000000002</v>
      </c>
      <c r="I614">
        <v>-134.88293250000001</v>
      </c>
      <c r="J614" s="1" t="str">
        <f t="shared" si="98"/>
        <v>NGR bulk stream sediment</v>
      </c>
      <c r="K614" s="1" t="str">
        <f t="shared" si="99"/>
        <v>&lt;177 micron (NGR)</v>
      </c>
      <c r="L614">
        <v>32</v>
      </c>
      <c r="M614" t="s">
        <v>48</v>
      </c>
      <c r="N614">
        <v>613</v>
      </c>
      <c r="O614">
        <v>40</v>
      </c>
      <c r="P614">
        <v>9</v>
      </c>
      <c r="Q614">
        <v>9</v>
      </c>
      <c r="R614">
        <v>15</v>
      </c>
      <c r="S614">
        <v>7</v>
      </c>
      <c r="T614">
        <v>0.1</v>
      </c>
      <c r="U614">
        <v>270</v>
      </c>
      <c r="V614">
        <v>1.39</v>
      </c>
      <c r="W614">
        <v>0.1</v>
      </c>
      <c r="X614">
        <v>5</v>
      </c>
      <c r="Y614">
        <v>1</v>
      </c>
      <c r="Z614">
        <v>20</v>
      </c>
      <c r="AA614">
        <v>0.3</v>
      </c>
      <c r="AB614">
        <v>5</v>
      </c>
      <c r="AC614">
        <v>857</v>
      </c>
      <c r="AD614">
        <v>32</v>
      </c>
      <c r="AE614">
        <v>5.4</v>
      </c>
      <c r="AF614">
        <v>2</v>
      </c>
      <c r="AG614">
        <v>2.4</v>
      </c>
      <c r="AH614">
        <v>312</v>
      </c>
    </row>
    <row r="615" spans="1:34" hidden="1" x14ac:dyDescent="0.3">
      <c r="A615" t="s">
        <v>2386</v>
      </c>
      <c r="B615" t="s">
        <v>2387</v>
      </c>
      <c r="C615" s="1" t="str">
        <f t="shared" si="96"/>
        <v>21:0716</v>
      </c>
      <c r="D615" s="1" t="str">
        <f t="shared" si="97"/>
        <v>21:0212</v>
      </c>
      <c r="E615" t="s">
        <v>2388</v>
      </c>
      <c r="F615" t="s">
        <v>2389</v>
      </c>
      <c r="H615">
        <v>61.9751434</v>
      </c>
      <c r="I615">
        <v>-134.91971710000001</v>
      </c>
      <c r="J615" s="1" t="str">
        <f t="shared" si="98"/>
        <v>NGR bulk stream sediment</v>
      </c>
      <c r="K615" s="1" t="str">
        <f t="shared" si="99"/>
        <v>&lt;177 micron (NGR)</v>
      </c>
      <c r="L615">
        <v>32</v>
      </c>
      <c r="M615" t="s">
        <v>53</v>
      </c>
      <c r="N615">
        <v>614</v>
      </c>
      <c r="O615">
        <v>56</v>
      </c>
      <c r="P615">
        <v>16</v>
      </c>
      <c r="Q615">
        <v>11</v>
      </c>
      <c r="R615">
        <v>18</v>
      </c>
      <c r="S615">
        <v>8</v>
      </c>
      <c r="T615">
        <v>0.1</v>
      </c>
      <c r="U615">
        <v>530</v>
      </c>
      <c r="V615">
        <v>1.84</v>
      </c>
      <c r="W615">
        <v>0.1</v>
      </c>
      <c r="X615">
        <v>10</v>
      </c>
      <c r="Y615">
        <v>1</v>
      </c>
      <c r="Z615">
        <v>23</v>
      </c>
      <c r="AA615">
        <v>0.3</v>
      </c>
      <c r="AB615">
        <v>1</v>
      </c>
      <c r="AC615">
        <v>955</v>
      </c>
      <c r="AD615">
        <v>76</v>
      </c>
      <c r="AE615">
        <v>8.1999999999999993</v>
      </c>
      <c r="AF615">
        <v>2</v>
      </c>
      <c r="AG615">
        <v>3</v>
      </c>
      <c r="AH615">
        <v>302</v>
      </c>
    </row>
    <row r="616" spans="1:34" hidden="1" x14ac:dyDescent="0.3">
      <c r="A616" t="s">
        <v>2390</v>
      </c>
      <c r="B616" t="s">
        <v>2391</v>
      </c>
      <c r="C616" s="1" t="str">
        <f t="shared" si="96"/>
        <v>21:0716</v>
      </c>
      <c r="D616" s="1" t="str">
        <f t="shared" si="97"/>
        <v>21:0212</v>
      </c>
      <c r="E616" t="s">
        <v>2392</v>
      </c>
      <c r="F616" t="s">
        <v>2393</v>
      </c>
      <c r="H616">
        <v>61.736339600000001</v>
      </c>
      <c r="I616">
        <v>-134.27955309999999</v>
      </c>
      <c r="J616" s="1" t="str">
        <f t="shared" si="98"/>
        <v>NGR bulk stream sediment</v>
      </c>
      <c r="K616" s="1" t="str">
        <f t="shared" si="99"/>
        <v>&lt;177 micron (NGR)</v>
      </c>
      <c r="L616">
        <v>32</v>
      </c>
      <c r="M616" t="s">
        <v>58</v>
      </c>
      <c r="N616">
        <v>615</v>
      </c>
      <c r="O616">
        <v>69</v>
      </c>
      <c r="P616">
        <v>27</v>
      </c>
      <c r="Q616">
        <v>12</v>
      </c>
      <c r="R616">
        <v>36</v>
      </c>
      <c r="S616">
        <v>9</v>
      </c>
      <c r="T616">
        <v>0.1</v>
      </c>
      <c r="U616">
        <v>295</v>
      </c>
      <c r="V616">
        <v>2.11</v>
      </c>
      <c r="W616">
        <v>0.3</v>
      </c>
      <c r="X616">
        <v>13</v>
      </c>
      <c r="Y616">
        <v>1</v>
      </c>
      <c r="Z616">
        <v>33</v>
      </c>
      <c r="AA616">
        <v>0.9</v>
      </c>
      <c r="AB616">
        <v>2</v>
      </c>
      <c r="AC616">
        <v>884</v>
      </c>
      <c r="AD616">
        <v>16</v>
      </c>
      <c r="AE616">
        <v>2.4</v>
      </c>
      <c r="AF616">
        <v>2</v>
      </c>
      <c r="AG616">
        <v>3.2</v>
      </c>
      <c r="AH616">
        <v>352</v>
      </c>
    </row>
    <row r="617" spans="1:34" hidden="1" x14ac:dyDescent="0.3">
      <c r="A617" t="s">
        <v>2394</v>
      </c>
      <c r="B617" t="s">
        <v>2395</v>
      </c>
      <c r="C617" s="1" t="str">
        <f t="shared" si="96"/>
        <v>21:0716</v>
      </c>
      <c r="D617" s="1" t="str">
        <f t="shared" si="97"/>
        <v>21:0212</v>
      </c>
      <c r="E617" t="s">
        <v>2396</v>
      </c>
      <c r="F617" t="s">
        <v>2397</v>
      </c>
      <c r="H617">
        <v>61.729395199999999</v>
      </c>
      <c r="I617">
        <v>-134.275192</v>
      </c>
      <c r="J617" s="1" t="str">
        <f t="shared" si="98"/>
        <v>NGR bulk stream sediment</v>
      </c>
      <c r="K617" s="1" t="str">
        <f t="shared" si="99"/>
        <v>&lt;177 micron (NGR)</v>
      </c>
      <c r="L617">
        <v>32</v>
      </c>
      <c r="M617" t="s">
        <v>63</v>
      </c>
      <c r="N617">
        <v>616</v>
      </c>
      <c r="O617">
        <v>85</v>
      </c>
      <c r="P617">
        <v>24</v>
      </c>
      <c r="Q617">
        <v>15</v>
      </c>
      <c r="R617">
        <v>33</v>
      </c>
      <c r="S617">
        <v>10</v>
      </c>
      <c r="T617">
        <v>0.1</v>
      </c>
      <c r="U617">
        <v>224</v>
      </c>
      <c r="V617">
        <v>1.95</v>
      </c>
      <c r="W617">
        <v>0.3</v>
      </c>
      <c r="X617">
        <v>8</v>
      </c>
      <c r="Y617">
        <v>1</v>
      </c>
      <c r="Z617">
        <v>31</v>
      </c>
      <c r="AA617">
        <v>0.7</v>
      </c>
      <c r="AB617">
        <v>5</v>
      </c>
      <c r="AC617">
        <v>908</v>
      </c>
      <c r="AD617">
        <v>16</v>
      </c>
      <c r="AE617">
        <v>2.4</v>
      </c>
      <c r="AF617">
        <v>4</v>
      </c>
      <c r="AG617">
        <v>2.6</v>
      </c>
      <c r="AH617">
        <v>411</v>
      </c>
    </row>
    <row r="618" spans="1:34" hidden="1" x14ac:dyDescent="0.3">
      <c r="A618" t="s">
        <v>2398</v>
      </c>
      <c r="B618" t="s">
        <v>2399</v>
      </c>
      <c r="C618" s="1" t="str">
        <f t="shared" si="96"/>
        <v>21:0716</v>
      </c>
      <c r="D618" s="1" t="str">
        <f t="shared" si="97"/>
        <v>21:0212</v>
      </c>
      <c r="E618" t="s">
        <v>2400</v>
      </c>
      <c r="F618" t="s">
        <v>2401</v>
      </c>
      <c r="H618">
        <v>61.7173771</v>
      </c>
      <c r="I618">
        <v>-134.25388839999999</v>
      </c>
      <c r="J618" s="1" t="str">
        <f t="shared" si="98"/>
        <v>NGR bulk stream sediment</v>
      </c>
      <c r="K618" s="1" t="str">
        <f t="shared" si="99"/>
        <v>&lt;177 micron (NGR)</v>
      </c>
      <c r="L618">
        <v>32</v>
      </c>
      <c r="M618" t="s">
        <v>76</v>
      </c>
      <c r="N618">
        <v>617</v>
      </c>
      <c r="O618">
        <v>74</v>
      </c>
      <c r="P618">
        <v>25</v>
      </c>
      <c r="Q618">
        <v>19</v>
      </c>
      <c r="R618">
        <v>33</v>
      </c>
      <c r="S618">
        <v>12</v>
      </c>
      <c r="T618">
        <v>0.1</v>
      </c>
      <c r="U618">
        <v>410</v>
      </c>
      <c r="V618">
        <v>2.27</v>
      </c>
      <c r="W618">
        <v>0.3</v>
      </c>
      <c r="X618">
        <v>13</v>
      </c>
      <c r="Y618">
        <v>1</v>
      </c>
      <c r="Z618">
        <v>31</v>
      </c>
      <c r="AA618">
        <v>0.6</v>
      </c>
      <c r="AB618">
        <v>4</v>
      </c>
      <c r="AC618">
        <v>697</v>
      </c>
      <c r="AD618">
        <v>16</v>
      </c>
      <c r="AE618">
        <v>4.4000000000000004</v>
      </c>
      <c r="AF618">
        <v>4</v>
      </c>
      <c r="AG618">
        <v>2.7</v>
      </c>
      <c r="AH618">
        <v>412</v>
      </c>
    </row>
    <row r="619" spans="1:34" hidden="1" x14ac:dyDescent="0.3">
      <c r="A619" t="s">
        <v>2402</v>
      </c>
      <c r="B619" t="s">
        <v>2403</v>
      </c>
      <c r="C619" s="1" t="str">
        <f t="shared" si="96"/>
        <v>21:0716</v>
      </c>
      <c r="D619" s="1" t="str">
        <f t="shared" si="97"/>
        <v>21:0212</v>
      </c>
      <c r="E619" t="s">
        <v>2404</v>
      </c>
      <c r="F619" t="s">
        <v>2405</v>
      </c>
      <c r="H619">
        <v>61.718570800000002</v>
      </c>
      <c r="I619">
        <v>-134.2278652</v>
      </c>
      <c r="J619" s="1" t="str">
        <f t="shared" si="98"/>
        <v>NGR bulk stream sediment</v>
      </c>
      <c r="K619" s="1" t="str">
        <f t="shared" si="99"/>
        <v>&lt;177 micron (NGR)</v>
      </c>
      <c r="L619">
        <v>32</v>
      </c>
      <c r="M619" t="s">
        <v>81</v>
      </c>
      <c r="N619">
        <v>618</v>
      </c>
      <c r="O619">
        <v>140</v>
      </c>
      <c r="P619">
        <v>41</v>
      </c>
      <c r="Q619">
        <v>19</v>
      </c>
      <c r="R619">
        <v>44</v>
      </c>
      <c r="S619">
        <v>14</v>
      </c>
      <c r="T619">
        <v>0.3</v>
      </c>
      <c r="U619">
        <v>410</v>
      </c>
      <c r="V619">
        <v>2.4900000000000002</v>
      </c>
      <c r="W619">
        <v>1.2</v>
      </c>
      <c r="X619">
        <v>9</v>
      </c>
      <c r="Y619">
        <v>1</v>
      </c>
      <c r="Z619">
        <v>26</v>
      </c>
      <c r="AA619">
        <v>0.8</v>
      </c>
      <c r="AB619">
        <v>5</v>
      </c>
      <c r="AC619">
        <v>1000</v>
      </c>
      <c r="AD619">
        <v>44</v>
      </c>
      <c r="AE619">
        <v>7.4</v>
      </c>
      <c r="AF619">
        <v>2</v>
      </c>
      <c r="AG619">
        <v>2.8</v>
      </c>
      <c r="AH619">
        <v>359</v>
      </c>
    </row>
    <row r="620" spans="1:34" hidden="1" x14ac:dyDescent="0.3">
      <c r="A620" t="s">
        <v>2406</v>
      </c>
      <c r="B620" t="s">
        <v>2407</v>
      </c>
      <c r="C620" s="1" t="str">
        <f t="shared" si="96"/>
        <v>21:0716</v>
      </c>
      <c r="D620" s="1" t="str">
        <f t="shared" si="97"/>
        <v>21:0212</v>
      </c>
      <c r="E620" t="s">
        <v>2408</v>
      </c>
      <c r="F620" t="s">
        <v>2409</v>
      </c>
      <c r="H620">
        <v>61.7057535</v>
      </c>
      <c r="I620">
        <v>-134.2078181</v>
      </c>
      <c r="J620" s="1" t="str">
        <f t="shared" si="98"/>
        <v>NGR bulk stream sediment</v>
      </c>
      <c r="K620" s="1" t="str">
        <f t="shared" si="99"/>
        <v>&lt;177 micron (NGR)</v>
      </c>
      <c r="L620">
        <v>32</v>
      </c>
      <c r="M620" t="s">
        <v>86</v>
      </c>
      <c r="N620">
        <v>619</v>
      </c>
      <c r="O620">
        <v>204</v>
      </c>
      <c r="P620">
        <v>60</v>
      </c>
      <c r="Q620">
        <v>18</v>
      </c>
      <c r="R620">
        <v>63</v>
      </c>
      <c r="S620">
        <v>16</v>
      </c>
      <c r="T620">
        <v>0.3</v>
      </c>
      <c r="U620">
        <v>430</v>
      </c>
      <c r="V620">
        <v>2.96</v>
      </c>
      <c r="W620">
        <v>1.9</v>
      </c>
      <c r="X620">
        <v>18</v>
      </c>
      <c r="Y620">
        <v>1</v>
      </c>
      <c r="Z620">
        <v>67</v>
      </c>
      <c r="AA620">
        <v>0.7</v>
      </c>
      <c r="AB620">
        <v>5</v>
      </c>
      <c r="AC620">
        <v>1310</v>
      </c>
      <c r="AD620">
        <v>20</v>
      </c>
      <c r="AE620">
        <v>5.6</v>
      </c>
      <c r="AF620">
        <v>8</v>
      </c>
      <c r="AG620">
        <v>4.5</v>
      </c>
      <c r="AH620">
        <v>462</v>
      </c>
    </row>
    <row r="621" spans="1:34" hidden="1" x14ac:dyDescent="0.3">
      <c r="A621" t="s">
        <v>2410</v>
      </c>
      <c r="B621" t="s">
        <v>2411</v>
      </c>
      <c r="C621" s="1" t="str">
        <f t="shared" si="96"/>
        <v>21:0716</v>
      </c>
      <c r="D621" s="1" t="str">
        <f>HYPERLINK("https://geochem.nrcan.gc.ca/cdogs/content/svy/svy_e.htm", "")</f>
        <v/>
      </c>
      <c r="G621" s="1" t="str">
        <f>HYPERLINK("https://geochem.nrcan.gc.ca/cdogs/content/cr_/cr_00078_e.htm", "78")</f>
        <v>78</v>
      </c>
      <c r="J621" t="s">
        <v>119</v>
      </c>
      <c r="K621" t="s">
        <v>120</v>
      </c>
      <c r="L621">
        <v>32</v>
      </c>
      <c r="M621" t="s">
        <v>121</v>
      </c>
      <c r="N621">
        <v>620</v>
      </c>
      <c r="O621">
        <v>84</v>
      </c>
      <c r="P621">
        <v>34</v>
      </c>
      <c r="Q621">
        <v>18</v>
      </c>
      <c r="R621">
        <v>243</v>
      </c>
      <c r="S621">
        <v>24</v>
      </c>
      <c r="T621">
        <v>0.1</v>
      </c>
      <c r="U621">
        <v>453</v>
      </c>
      <c r="V621">
        <v>2.79</v>
      </c>
      <c r="W621">
        <v>0.2</v>
      </c>
      <c r="X621">
        <v>26</v>
      </c>
      <c r="Y621">
        <v>1</v>
      </c>
      <c r="Z621">
        <v>44</v>
      </c>
      <c r="AA621">
        <v>0.8</v>
      </c>
      <c r="AB621">
        <v>6</v>
      </c>
      <c r="AC621">
        <v>661</v>
      </c>
      <c r="AD621">
        <v>18</v>
      </c>
      <c r="AE621">
        <v>2.2000000000000002</v>
      </c>
      <c r="AF621">
        <v>16</v>
      </c>
      <c r="AG621">
        <v>13.1</v>
      </c>
      <c r="AH621">
        <v>562</v>
      </c>
    </row>
    <row r="622" spans="1:34" hidden="1" x14ac:dyDescent="0.3">
      <c r="A622" t="s">
        <v>2412</v>
      </c>
      <c r="B622" t="s">
        <v>2413</v>
      </c>
      <c r="C622" s="1" t="str">
        <f t="shared" si="96"/>
        <v>21:0716</v>
      </c>
      <c r="D622" s="1" t="str">
        <f t="shared" ref="D622:D630" si="100">HYPERLINK("https://geochem.nrcan.gc.ca/cdogs/content/svy/svy210212_e.htm", "21:0212")</f>
        <v>21:0212</v>
      </c>
      <c r="E622" t="s">
        <v>2414</v>
      </c>
      <c r="F622" t="s">
        <v>2415</v>
      </c>
      <c r="H622">
        <v>61.702869700000001</v>
      </c>
      <c r="I622">
        <v>-134.1592004</v>
      </c>
      <c r="J622" s="1" t="str">
        <f t="shared" ref="J622:J630" si="101">HYPERLINK("https://geochem.nrcan.gc.ca/cdogs/content/kwd/kwd020030_e.htm", "NGR bulk stream sediment")</f>
        <v>NGR bulk stream sediment</v>
      </c>
      <c r="K622" s="1" t="str">
        <f t="shared" ref="K622:K630" si="102">HYPERLINK("https://geochem.nrcan.gc.ca/cdogs/content/kwd/kwd080006_e.htm", "&lt;177 micron (NGR)")</f>
        <v>&lt;177 micron (NGR)</v>
      </c>
      <c r="L622">
        <v>32</v>
      </c>
      <c r="M622" t="s">
        <v>91</v>
      </c>
      <c r="N622">
        <v>621</v>
      </c>
      <c r="O622">
        <v>101</v>
      </c>
      <c r="P622">
        <v>24</v>
      </c>
      <c r="Q622">
        <v>17</v>
      </c>
      <c r="R622">
        <v>29</v>
      </c>
      <c r="S622">
        <v>9</v>
      </c>
      <c r="T622">
        <v>0.1</v>
      </c>
      <c r="U622">
        <v>254</v>
      </c>
      <c r="V622">
        <v>1.97</v>
      </c>
      <c r="W622">
        <v>0.1</v>
      </c>
      <c r="X622">
        <v>7</v>
      </c>
      <c r="Y622">
        <v>1</v>
      </c>
      <c r="Z622">
        <v>38</v>
      </c>
      <c r="AA622">
        <v>0.5</v>
      </c>
      <c r="AB622">
        <v>6</v>
      </c>
      <c r="AC622">
        <v>978</v>
      </c>
      <c r="AD622">
        <v>12</v>
      </c>
      <c r="AE622">
        <v>1.8</v>
      </c>
      <c r="AF622">
        <v>8</v>
      </c>
      <c r="AG622">
        <v>4.7</v>
      </c>
      <c r="AH622">
        <v>460</v>
      </c>
    </row>
    <row r="623" spans="1:34" hidden="1" x14ac:dyDescent="0.3">
      <c r="A623" t="s">
        <v>2416</v>
      </c>
      <c r="B623" t="s">
        <v>2417</v>
      </c>
      <c r="C623" s="1" t="str">
        <f t="shared" si="96"/>
        <v>21:0716</v>
      </c>
      <c r="D623" s="1" t="str">
        <f t="shared" si="100"/>
        <v>21:0212</v>
      </c>
      <c r="E623" t="s">
        <v>2418</v>
      </c>
      <c r="F623" t="s">
        <v>2419</v>
      </c>
      <c r="H623">
        <v>61.675859799999998</v>
      </c>
      <c r="I623">
        <v>-134.1745947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96</v>
      </c>
      <c r="N623">
        <v>622</v>
      </c>
      <c r="O623">
        <v>178</v>
      </c>
      <c r="P623">
        <v>29</v>
      </c>
      <c r="Q623">
        <v>28</v>
      </c>
      <c r="R623">
        <v>64</v>
      </c>
      <c r="S623">
        <v>13</v>
      </c>
      <c r="T623">
        <v>0.1</v>
      </c>
      <c r="U623">
        <v>480</v>
      </c>
      <c r="V623">
        <v>2</v>
      </c>
      <c r="W623">
        <v>1.5</v>
      </c>
      <c r="X623">
        <v>9</v>
      </c>
      <c r="Y623">
        <v>1</v>
      </c>
      <c r="Z623">
        <v>69</v>
      </c>
      <c r="AA623">
        <v>3.5</v>
      </c>
      <c r="AB623">
        <v>4</v>
      </c>
      <c r="AC623">
        <v>1180</v>
      </c>
      <c r="AD623">
        <v>28</v>
      </c>
      <c r="AE623">
        <v>6.8</v>
      </c>
      <c r="AF623">
        <v>2</v>
      </c>
      <c r="AG623">
        <v>2.5</v>
      </c>
      <c r="AH623">
        <v>460</v>
      </c>
    </row>
    <row r="624" spans="1:34" hidden="1" x14ac:dyDescent="0.3">
      <c r="A624" t="s">
        <v>2420</v>
      </c>
      <c r="B624" t="s">
        <v>2421</v>
      </c>
      <c r="C624" s="1" t="str">
        <f t="shared" si="96"/>
        <v>21:0716</v>
      </c>
      <c r="D624" s="1" t="str">
        <f t="shared" si="100"/>
        <v>21:0212</v>
      </c>
      <c r="E624" t="s">
        <v>2422</v>
      </c>
      <c r="F624" t="s">
        <v>2423</v>
      </c>
      <c r="H624">
        <v>61.665853400000003</v>
      </c>
      <c r="I624">
        <v>-134.11750219999999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101</v>
      </c>
      <c r="N624">
        <v>623</v>
      </c>
      <c r="O624">
        <v>59</v>
      </c>
      <c r="P624">
        <v>20</v>
      </c>
      <c r="Q624">
        <v>12</v>
      </c>
      <c r="R624">
        <v>21</v>
      </c>
      <c r="S624">
        <v>9</v>
      </c>
      <c r="T624">
        <v>0.1</v>
      </c>
      <c r="U624">
        <v>190</v>
      </c>
      <c r="V624">
        <v>1.95</v>
      </c>
      <c r="W624">
        <v>0.1</v>
      </c>
      <c r="X624">
        <v>2</v>
      </c>
      <c r="Y624">
        <v>1</v>
      </c>
      <c r="Z624">
        <v>22</v>
      </c>
      <c r="AA624">
        <v>0.2</v>
      </c>
      <c r="AB624">
        <v>4</v>
      </c>
      <c r="AC624">
        <v>661</v>
      </c>
      <c r="AD624">
        <v>12</v>
      </c>
      <c r="AE624">
        <v>1.8</v>
      </c>
      <c r="AF624">
        <v>4</v>
      </c>
      <c r="AG624">
        <v>5.3</v>
      </c>
      <c r="AH624">
        <v>459</v>
      </c>
    </row>
    <row r="625" spans="1:34" hidden="1" x14ac:dyDescent="0.3">
      <c r="A625" t="s">
        <v>2424</v>
      </c>
      <c r="B625" t="s">
        <v>2425</v>
      </c>
      <c r="C625" s="1" t="str">
        <f t="shared" si="96"/>
        <v>21:0716</v>
      </c>
      <c r="D625" s="1" t="str">
        <f t="shared" si="100"/>
        <v>21:0212</v>
      </c>
      <c r="E625" t="s">
        <v>2426</v>
      </c>
      <c r="F625" t="s">
        <v>2427</v>
      </c>
      <c r="H625">
        <v>61.659573899999998</v>
      </c>
      <c r="I625">
        <v>-134.11826640000001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106</v>
      </c>
      <c r="N625">
        <v>624</v>
      </c>
      <c r="O625">
        <v>718</v>
      </c>
      <c r="P625">
        <v>42</v>
      </c>
      <c r="Q625">
        <v>77</v>
      </c>
      <c r="R625">
        <v>54</v>
      </c>
      <c r="S625">
        <v>14</v>
      </c>
      <c r="T625">
        <v>0.1</v>
      </c>
      <c r="U625">
        <v>475</v>
      </c>
      <c r="V625">
        <v>2.2000000000000002</v>
      </c>
      <c r="W625">
        <v>0.8</v>
      </c>
      <c r="X625">
        <v>13</v>
      </c>
      <c r="Y625">
        <v>1</v>
      </c>
      <c r="Z625">
        <v>26</v>
      </c>
      <c r="AA625">
        <v>1.4</v>
      </c>
      <c r="AB625">
        <v>6</v>
      </c>
      <c r="AC625">
        <v>943</v>
      </c>
      <c r="AD625">
        <v>97</v>
      </c>
      <c r="AE625">
        <v>3.6</v>
      </c>
      <c r="AF625">
        <v>2</v>
      </c>
      <c r="AG625">
        <v>2.6</v>
      </c>
      <c r="AH625">
        <v>470</v>
      </c>
    </row>
    <row r="626" spans="1:34" hidden="1" x14ac:dyDescent="0.3">
      <c r="A626" t="s">
        <v>2428</v>
      </c>
      <c r="B626" t="s">
        <v>2429</v>
      </c>
      <c r="C626" s="1" t="str">
        <f t="shared" si="96"/>
        <v>21:0716</v>
      </c>
      <c r="D626" s="1" t="str">
        <f t="shared" si="100"/>
        <v>21:0212</v>
      </c>
      <c r="E626" t="s">
        <v>2430</v>
      </c>
      <c r="F626" t="s">
        <v>2431</v>
      </c>
      <c r="H626">
        <v>61.672483999999997</v>
      </c>
      <c r="I626">
        <v>-134.0759989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111</v>
      </c>
      <c r="N626">
        <v>625</v>
      </c>
      <c r="O626">
        <v>48</v>
      </c>
      <c r="P626">
        <v>17</v>
      </c>
      <c r="Q626">
        <v>12</v>
      </c>
      <c r="R626">
        <v>18</v>
      </c>
      <c r="S626">
        <v>8</v>
      </c>
      <c r="T626">
        <v>0.1</v>
      </c>
      <c r="U626">
        <v>185</v>
      </c>
      <c r="V626">
        <v>1.7</v>
      </c>
      <c r="W626">
        <v>0.1</v>
      </c>
      <c r="X626">
        <v>1</v>
      </c>
      <c r="Y626">
        <v>1</v>
      </c>
      <c r="Z626">
        <v>15</v>
      </c>
      <c r="AA626">
        <v>0.2</v>
      </c>
      <c r="AB626">
        <v>4</v>
      </c>
      <c r="AC626">
        <v>495</v>
      </c>
      <c r="AD626">
        <v>12</v>
      </c>
      <c r="AE626">
        <v>1</v>
      </c>
      <c r="AF626">
        <v>2</v>
      </c>
      <c r="AG626">
        <v>4.2</v>
      </c>
      <c r="AH626">
        <v>400</v>
      </c>
    </row>
    <row r="627" spans="1:34" hidden="1" x14ac:dyDescent="0.3">
      <c r="A627" t="s">
        <v>2432</v>
      </c>
      <c r="B627" t="s">
        <v>2433</v>
      </c>
      <c r="C627" s="1" t="str">
        <f t="shared" si="96"/>
        <v>21:0716</v>
      </c>
      <c r="D627" s="1" t="str">
        <f t="shared" si="100"/>
        <v>21:0212</v>
      </c>
      <c r="E627" t="s">
        <v>2434</v>
      </c>
      <c r="F627" t="s">
        <v>2435</v>
      </c>
      <c r="H627">
        <v>61.680108300000001</v>
      </c>
      <c r="I627">
        <v>-134.03333180000001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116</v>
      </c>
      <c r="N627">
        <v>626</v>
      </c>
      <c r="O627">
        <v>88</v>
      </c>
      <c r="P627">
        <v>37</v>
      </c>
      <c r="Q627">
        <v>38</v>
      </c>
      <c r="R627">
        <v>26</v>
      </c>
      <c r="S627">
        <v>13</v>
      </c>
      <c r="T627">
        <v>0.3</v>
      </c>
      <c r="U627">
        <v>328</v>
      </c>
      <c r="V627">
        <v>2.4500000000000002</v>
      </c>
      <c r="W627">
        <v>0.1</v>
      </c>
      <c r="X627">
        <v>3</v>
      </c>
      <c r="Y627">
        <v>1</v>
      </c>
      <c r="Z627">
        <v>22</v>
      </c>
      <c r="AA627">
        <v>0.3</v>
      </c>
      <c r="AB627">
        <v>2</v>
      </c>
      <c r="AC627">
        <v>779</v>
      </c>
      <c r="AD627">
        <v>16</v>
      </c>
      <c r="AE627">
        <v>2.4</v>
      </c>
      <c r="AF627">
        <v>2</v>
      </c>
      <c r="AG627">
        <v>5.5</v>
      </c>
      <c r="AH627">
        <v>465</v>
      </c>
    </row>
    <row r="628" spans="1:34" hidden="1" x14ac:dyDescent="0.3">
      <c r="A628" t="s">
        <v>2436</v>
      </c>
      <c r="B628" t="s">
        <v>2437</v>
      </c>
      <c r="C628" s="1" t="str">
        <f t="shared" si="96"/>
        <v>21:0716</v>
      </c>
      <c r="D628" s="1" t="str">
        <f t="shared" si="100"/>
        <v>21:0212</v>
      </c>
      <c r="E628" t="s">
        <v>2438</v>
      </c>
      <c r="F628" t="s">
        <v>2439</v>
      </c>
      <c r="H628">
        <v>61.631412300000001</v>
      </c>
      <c r="I628">
        <v>-134.0359809</v>
      </c>
      <c r="J628" s="1" t="str">
        <f t="shared" si="101"/>
        <v>NGR bulk stream sediment</v>
      </c>
      <c r="K628" s="1" t="str">
        <f t="shared" si="102"/>
        <v>&lt;177 micron (NGR)</v>
      </c>
      <c r="L628">
        <v>32</v>
      </c>
      <c r="M628" t="s">
        <v>126</v>
      </c>
      <c r="N628">
        <v>627</v>
      </c>
      <c r="O628">
        <v>93</v>
      </c>
      <c r="P628">
        <v>53</v>
      </c>
      <c r="Q628">
        <v>9</v>
      </c>
      <c r="R628">
        <v>187</v>
      </c>
      <c r="S628">
        <v>21</v>
      </c>
      <c r="T628">
        <v>0.1</v>
      </c>
      <c r="U628">
        <v>294</v>
      </c>
      <c r="V628">
        <v>2.13</v>
      </c>
      <c r="W628">
        <v>0.5</v>
      </c>
      <c r="X628">
        <v>3</v>
      </c>
      <c r="Y628">
        <v>1</v>
      </c>
      <c r="Z628">
        <v>31</v>
      </c>
      <c r="AA628">
        <v>0.4</v>
      </c>
      <c r="AB628">
        <v>6</v>
      </c>
      <c r="AC628">
        <v>575</v>
      </c>
      <c r="AD628">
        <v>20</v>
      </c>
      <c r="AE628">
        <v>3.4</v>
      </c>
      <c r="AF628">
        <v>2</v>
      </c>
      <c r="AG628">
        <v>2.4</v>
      </c>
      <c r="AH628">
        <v>290</v>
      </c>
    </row>
    <row r="629" spans="1:34" hidden="1" x14ac:dyDescent="0.3">
      <c r="A629" t="s">
        <v>2440</v>
      </c>
      <c r="B629" t="s">
        <v>2441</v>
      </c>
      <c r="C629" s="1" t="str">
        <f t="shared" si="96"/>
        <v>21:0716</v>
      </c>
      <c r="D629" s="1" t="str">
        <f t="shared" si="100"/>
        <v>21:0212</v>
      </c>
      <c r="E629" t="s">
        <v>2442</v>
      </c>
      <c r="F629" t="s">
        <v>2443</v>
      </c>
      <c r="H629">
        <v>61.636156700000001</v>
      </c>
      <c r="I629">
        <v>-134.02385169999999</v>
      </c>
      <c r="J629" s="1" t="str">
        <f t="shared" si="101"/>
        <v>NGR bulk stream sediment</v>
      </c>
      <c r="K629" s="1" t="str">
        <f t="shared" si="102"/>
        <v>&lt;177 micron (NGR)</v>
      </c>
      <c r="L629">
        <v>32</v>
      </c>
      <c r="M629" t="s">
        <v>131</v>
      </c>
      <c r="N629">
        <v>628</v>
      </c>
      <c r="O629">
        <v>65</v>
      </c>
      <c r="P629">
        <v>18</v>
      </c>
      <c r="Q629">
        <v>17</v>
      </c>
      <c r="R629">
        <v>211</v>
      </c>
      <c r="S629">
        <v>17</v>
      </c>
      <c r="T629">
        <v>0.1</v>
      </c>
      <c r="U629">
        <v>300</v>
      </c>
      <c r="V629">
        <v>2.29</v>
      </c>
      <c r="W629">
        <v>0.1</v>
      </c>
      <c r="X629">
        <v>2</v>
      </c>
      <c r="Y629">
        <v>1</v>
      </c>
      <c r="Z629">
        <v>19</v>
      </c>
      <c r="AA629">
        <v>0.2</v>
      </c>
      <c r="AB629">
        <v>7</v>
      </c>
      <c r="AC629">
        <v>501</v>
      </c>
      <c r="AD629">
        <v>12</v>
      </c>
      <c r="AE629">
        <v>0.5</v>
      </c>
      <c r="AF629">
        <v>2</v>
      </c>
      <c r="AG629">
        <v>4</v>
      </c>
      <c r="AH629">
        <v>400</v>
      </c>
    </row>
    <row r="630" spans="1:34" hidden="1" x14ac:dyDescent="0.3">
      <c r="A630" t="s">
        <v>2444</v>
      </c>
      <c r="B630" t="s">
        <v>2445</v>
      </c>
      <c r="C630" s="1" t="str">
        <f t="shared" si="96"/>
        <v>21:0716</v>
      </c>
      <c r="D630" s="1" t="str">
        <f t="shared" si="100"/>
        <v>21:0212</v>
      </c>
      <c r="E630" t="s">
        <v>2446</v>
      </c>
      <c r="F630" t="s">
        <v>2447</v>
      </c>
      <c r="H630">
        <v>61.564956799999997</v>
      </c>
      <c r="I630">
        <v>-134.1366682</v>
      </c>
      <c r="J630" s="1" t="str">
        <f t="shared" si="101"/>
        <v>NGR bulk stream sediment</v>
      </c>
      <c r="K630" s="1" t="str">
        <f t="shared" si="102"/>
        <v>&lt;177 micron (NGR)</v>
      </c>
      <c r="L630">
        <v>33</v>
      </c>
      <c r="M630" t="s">
        <v>38</v>
      </c>
      <c r="N630">
        <v>629</v>
      </c>
      <c r="O630">
        <v>87</v>
      </c>
      <c r="P630">
        <v>38</v>
      </c>
      <c r="Q630">
        <v>12</v>
      </c>
      <c r="R630">
        <v>84</v>
      </c>
      <c r="S630">
        <v>14</v>
      </c>
      <c r="T630">
        <v>0.1</v>
      </c>
      <c r="U630">
        <v>290</v>
      </c>
      <c r="V630">
        <v>2.0099999999999998</v>
      </c>
      <c r="W630">
        <v>0.3</v>
      </c>
      <c r="X630">
        <v>6</v>
      </c>
      <c r="Y630">
        <v>1</v>
      </c>
      <c r="Z630">
        <v>28</v>
      </c>
      <c r="AA630">
        <v>0.5</v>
      </c>
      <c r="AB630">
        <v>7</v>
      </c>
      <c r="AC630">
        <v>836</v>
      </c>
      <c r="AD630">
        <v>17</v>
      </c>
      <c r="AE630">
        <v>1.4</v>
      </c>
      <c r="AF630">
        <v>2</v>
      </c>
      <c r="AG630">
        <v>2.6</v>
      </c>
      <c r="AH630">
        <v>370</v>
      </c>
    </row>
    <row r="631" spans="1:34" hidden="1" x14ac:dyDescent="0.3">
      <c r="A631" t="s">
        <v>2448</v>
      </c>
      <c r="B631" t="s">
        <v>2449</v>
      </c>
      <c r="C631" s="1" t="str">
        <f t="shared" si="96"/>
        <v>21:0716</v>
      </c>
      <c r="D631" s="1" t="str">
        <f>HYPERLINK("https://geochem.nrcan.gc.ca/cdogs/content/svy/svy_e.htm", "")</f>
        <v/>
      </c>
      <c r="G631" s="1" t="str">
        <f>HYPERLINK("https://geochem.nrcan.gc.ca/cdogs/content/cr_/cr_00083_e.htm", "83")</f>
        <v>83</v>
      </c>
      <c r="J631" t="s">
        <v>119</v>
      </c>
      <c r="K631" t="s">
        <v>120</v>
      </c>
      <c r="L631">
        <v>33</v>
      </c>
      <c r="M631" t="s">
        <v>121</v>
      </c>
      <c r="N631">
        <v>630</v>
      </c>
      <c r="O631">
        <v>70</v>
      </c>
      <c r="P631">
        <v>28</v>
      </c>
      <c r="Q631">
        <v>16</v>
      </c>
      <c r="R631">
        <v>24</v>
      </c>
      <c r="S631">
        <v>12</v>
      </c>
      <c r="T631">
        <v>0.1</v>
      </c>
      <c r="U631">
        <v>364</v>
      </c>
      <c r="V631">
        <v>2.2200000000000002</v>
      </c>
      <c r="W631">
        <v>0.1</v>
      </c>
      <c r="X631">
        <v>8</v>
      </c>
      <c r="Y631">
        <v>1</v>
      </c>
      <c r="Z631">
        <v>17</v>
      </c>
      <c r="AA631">
        <v>0.3</v>
      </c>
      <c r="AB631">
        <v>5</v>
      </c>
      <c r="AC631">
        <v>1350</v>
      </c>
      <c r="AD631">
        <v>32</v>
      </c>
      <c r="AE631">
        <v>3.6</v>
      </c>
      <c r="AF631">
        <v>2</v>
      </c>
      <c r="AG631">
        <v>4.2</v>
      </c>
      <c r="AH631">
        <v>425</v>
      </c>
    </row>
    <row r="632" spans="1:34" hidden="1" x14ac:dyDescent="0.3">
      <c r="A632" t="s">
        <v>2450</v>
      </c>
      <c r="B632" t="s">
        <v>2451</v>
      </c>
      <c r="C632" s="1" t="str">
        <f t="shared" si="96"/>
        <v>21:0716</v>
      </c>
      <c r="D632" s="1" t="str">
        <f t="shared" ref="D632:D666" si="103">HYPERLINK("https://geochem.nrcan.gc.ca/cdogs/content/svy/svy210212_e.htm", "21:0212")</f>
        <v>21:0212</v>
      </c>
      <c r="E632" t="s">
        <v>2452</v>
      </c>
      <c r="F632" t="s">
        <v>2453</v>
      </c>
      <c r="H632">
        <v>61.6061464</v>
      </c>
      <c r="I632">
        <v>-134.01685860000001</v>
      </c>
      <c r="J632" s="1" t="str">
        <f t="shared" ref="J632:J666" si="104">HYPERLINK("https://geochem.nrcan.gc.ca/cdogs/content/kwd/kwd020030_e.htm", "NGR bulk stream sediment")</f>
        <v>NGR bulk stream sediment</v>
      </c>
      <c r="K632" s="1" t="str">
        <f t="shared" ref="K632:K666" si="105">HYPERLINK("https://geochem.nrcan.gc.ca/cdogs/content/kwd/kwd080006_e.htm", "&lt;177 micron (NGR)")</f>
        <v>&lt;177 micron (NGR)</v>
      </c>
      <c r="L632">
        <v>33</v>
      </c>
      <c r="M632" t="s">
        <v>43</v>
      </c>
      <c r="N632">
        <v>631</v>
      </c>
      <c r="O632">
        <v>43</v>
      </c>
      <c r="P632">
        <v>85</v>
      </c>
      <c r="Q632">
        <v>4</v>
      </c>
      <c r="R632">
        <v>49</v>
      </c>
      <c r="S632">
        <v>24</v>
      </c>
      <c r="T632">
        <v>0.1</v>
      </c>
      <c r="U632">
        <v>292</v>
      </c>
      <c r="V632">
        <v>1.98</v>
      </c>
      <c r="W632">
        <v>0.1</v>
      </c>
      <c r="X632">
        <v>1</v>
      </c>
      <c r="Y632">
        <v>1</v>
      </c>
      <c r="Z632">
        <v>31</v>
      </c>
      <c r="AA632">
        <v>0.2</v>
      </c>
      <c r="AB632">
        <v>2</v>
      </c>
      <c r="AC632">
        <v>144</v>
      </c>
      <c r="AD632">
        <v>15</v>
      </c>
      <c r="AE632">
        <v>3</v>
      </c>
      <c r="AF632">
        <v>2</v>
      </c>
      <c r="AG632">
        <v>1</v>
      </c>
      <c r="AH632">
        <v>200</v>
      </c>
    </row>
    <row r="633" spans="1:34" hidden="1" x14ac:dyDescent="0.3">
      <c r="A633" t="s">
        <v>2454</v>
      </c>
      <c r="B633" t="s">
        <v>2455</v>
      </c>
      <c r="C633" s="1" t="str">
        <f t="shared" si="96"/>
        <v>21:0716</v>
      </c>
      <c r="D633" s="1" t="str">
        <f t="shared" si="103"/>
        <v>21:0212</v>
      </c>
      <c r="E633" t="s">
        <v>2456</v>
      </c>
      <c r="F633" t="s">
        <v>2457</v>
      </c>
      <c r="H633">
        <v>61.583964199999997</v>
      </c>
      <c r="I633">
        <v>-134.0764642</v>
      </c>
      <c r="J633" s="1" t="str">
        <f t="shared" si="104"/>
        <v>NGR bulk stream sediment</v>
      </c>
      <c r="K633" s="1" t="str">
        <f t="shared" si="105"/>
        <v>&lt;177 micron (NGR)</v>
      </c>
      <c r="L633">
        <v>33</v>
      </c>
      <c r="M633" t="s">
        <v>48</v>
      </c>
      <c r="N633">
        <v>632</v>
      </c>
      <c r="O633">
        <v>52</v>
      </c>
      <c r="P633">
        <v>182</v>
      </c>
      <c r="Q633">
        <v>5</v>
      </c>
      <c r="R633">
        <v>95</v>
      </c>
      <c r="S633">
        <v>42</v>
      </c>
      <c r="T633">
        <v>0.1</v>
      </c>
      <c r="U633">
        <v>498</v>
      </c>
      <c r="V633">
        <v>3.3</v>
      </c>
      <c r="W633">
        <v>0.1</v>
      </c>
      <c r="X633">
        <v>7</v>
      </c>
      <c r="Y633">
        <v>1</v>
      </c>
      <c r="Z633">
        <v>32</v>
      </c>
      <c r="AA633">
        <v>0.3</v>
      </c>
      <c r="AB633">
        <v>4</v>
      </c>
      <c r="AC633">
        <v>240</v>
      </c>
      <c r="AD633">
        <v>17</v>
      </c>
      <c r="AE633">
        <v>5.4</v>
      </c>
      <c r="AF633">
        <v>2</v>
      </c>
      <c r="AG633">
        <v>0.25</v>
      </c>
      <c r="AH633">
        <v>250</v>
      </c>
    </row>
    <row r="634" spans="1:34" hidden="1" x14ac:dyDescent="0.3">
      <c r="A634" t="s">
        <v>2458</v>
      </c>
      <c r="B634" t="s">
        <v>2459</v>
      </c>
      <c r="C634" s="1" t="str">
        <f t="shared" si="96"/>
        <v>21:0716</v>
      </c>
      <c r="D634" s="1" t="str">
        <f t="shared" si="103"/>
        <v>21:0212</v>
      </c>
      <c r="E634" t="s">
        <v>2446</v>
      </c>
      <c r="F634" t="s">
        <v>2460</v>
      </c>
      <c r="H634">
        <v>61.564956799999997</v>
      </c>
      <c r="I634">
        <v>-134.1366682</v>
      </c>
      <c r="J634" s="1" t="str">
        <f t="shared" si="104"/>
        <v>NGR bulk stream sediment</v>
      </c>
      <c r="K634" s="1" t="str">
        <f t="shared" si="105"/>
        <v>&lt;177 micron (NGR)</v>
      </c>
      <c r="L634">
        <v>33</v>
      </c>
      <c r="M634" t="s">
        <v>67</v>
      </c>
      <c r="N634">
        <v>633</v>
      </c>
      <c r="O634">
        <v>84</v>
      </c>
      <c r="P634">
        <v>38</v>
      </c>
      <c r="Q634">
        <v>11</v>
      </c>
      <c r="R634">
        <v>82</v>
      </c>
      <c r="S634">
        <v>15</v>
      </c>
      <c r="T634">
        <v>0.1</v>
      </c>
      <c r="U634">
        <v>309</v>
      </c>
      <c r="V634">
        <v>2.04</v>
      </c>
      <c r="W634">
        <v>0.4</v>
      </c>
      <c r="X634">
        <v>6</v>
      </c>
      <c r="Y634">
        <v>1</v>
      </c>
      <c r="Z634">
        <v>24</v>
      </c>
      <c r="AA634">
        <v>0.5</v>
      </c>
      <c r="AB634">
        <v>8</v>
      </c>
      <c r="AC634">
        <v>881</v>
      </c>
      <c r="AD634">
        <v>14</v>
      </c>
      <c r="AE634">
        <v>1.8</v>
      </c>
      <c r="AF634">
        <v>2</v>
      </c>
      <c r="AG634">
        <v>2.2999999999999998</v>
      </c>
      <c r="AH634">
        <v>400</v>
      </c>
    </row>
    <row r="635" spans="1:34" hidden="1" x14ac:dyDescent="0.3">
      <c r="A635" t="s">
        <v>2461</v>
      </c>
      <c r="B635" t="s">
        <v>2462</v>
      </c>
      <c r="C635" s="1" t="str">
        <f t="shared" si="96"/>
        <v>21:0716</v>
      </c>
      <c r="D635" s="1" t="str">
        <f t="shared" si="103"/>
        <v>21:0212</v>
      </c>
      <c r="E635" t="s">
        <v>2446</v>
      </c>
      <c r="F635" t="s">
        <v>2463</v>
      </c>
      <c r="H635">
        <v>61.564956799999997</v>
      </c>
      <c r="I635">
        <v>-134.1366682</v>
      </c>
      <c r="J635" s="1" t="str">
        <f t="shared" si="104"/>
        <v>NGR bulk stream sediment</v>
      </c>
      <c r="K635" s="1" t="str">
        <f t="shared" si="105"/>
        <v>&lt;177 micron (NGR)</v>
      </c>
      <c r="L635">
        <v>33</v>
      </c>
      <c r="M635" t="s">
        <v>71</v>
      </c>
      <c r="N635">
        <v>634</v>
      </c>
      <c r="O635">
        <v>84</v>
      </c>
      <c r="P635">
        <v>36</v>
      </c>
      <c r="Q635">
        <v>11</v>
      </c>
      <c r="R635">
        <v>79</v>
      </c>
      <c r="S635">
        <v>14</v>
      </c>
      <c r="T635">
        <v>0.1</v>
      </c>
      <c r="U635">
        <v>308</v>
      </c>
      <c r="V635">
        <v>2.02</v>
      </c>
      <c r="W635">
        <v>0.1</v>
      </c>
      <c r="X635">
        <v>6</v>
      </c>
      <c r="Y635">
        <v>1</v>
      </c>
      <c r="Z635">
        <v>44</v>
      </c>
      <c r="AA635">
        <v>0.5</v>
      </c>
      <c r="AB635">
        <v>7</v>
      </c>
      <c r="AC635">
        <v>840</v>
      </c>
      <c r="AD635">
        <v>15</v>
      </c>
      <c r="AE635">
        <v>1.4</v>
      </c>
      <c r="AF635">
        <v>2</v>
      </c>
      <c r="AG635">
        <v>2.2999999999999998</v>
      </c>
      <c r="AH635">
        <v>370</v>
      </c>
    </row>
    <row r="636" spans="1:34" hidden="1" x14ac:dyDescent="0.3">
      <c r="A636" t="s">
        <v>2464</v>
      </c>
      <c r="B636" t="s">
        <v>2465</v>
      </c>
      <c r="C636" s="1" t="str">
        <f t="shared" si="96"/>
        <v>21:0716</v>
      </c>
      <c r="D636" s="1" t="str">
        <f t="shared" si="103"/>
        <v>21:0212</v>
      </c>
      <c r="E636" t="s">
        <v>2466</v>
      </c>
      <c r="F636" t="s">
        <v>2467</v>
      </c>
      <c r="H636">
        <v>61.559485500000001</v>
      </c>
      <c r="I636">
        <v>-134.12198799999999</v>
      </c>
      <c r="J636" s="1" t="str">
        <f t="shared" si="104"/>
        <v>NGR bulk stream sediment</v>
      </c>
      <c r="K636" s="1" t="str">
        <f t="shared" si="105"/>
        <v>&lt;177 micron (NGR)</v>
      </c>
      <c r="L636">
        <v>33</v>
      </c>
      <c r="M636" t="s">
        <v>53</v>
      </c>
      <c r="N636">
        <v>635</v>
      </c>
      <c r="O636">
        <v>130</v>
      </c>
      <c r="P636">
        <v>29</v>
      </c>
      <c r="Q636">
        <v>15</v>
      </c>
      <c r="R636">
        <v>33</v>
      </c>
      <c r="S636">
        <v>7</v>
      </c>
      <c r="T636">
        <v>0.1</v>
      </c>
      <c r="U636">
        <v>217</v>
      </c>
      <c r="V636">
        <v>1.18</v>
      </c>
      <c r="W636">
        <v>1.1000000000000001</v>
      </c>
      <c r="X636">
        <v>7</v>
      </c>
      <c r="Y636">
        <v>1</v>
      </c>
      <c r="Z636">
        <v>24</v>
      </c>
      <c r="AA636">
        <v>1.1000000000000001</v>
      </c>
      <c r="AB636">
        <v>14</v>
      </c>
      <c r="AC636">
        <v>890</v>
      </c>
      <c r="AD636">
        <v>41</v>
      </c>
      <c r="AE636">
        <v>2.6</v>
      </c>
      <c r="AF636">
        <v>2</v>
      </c>
      <c r="AG636">
        <v>2.2999999999999998</v>
      </c>
      <c r="AH636">
        <v>430</v>
      </c>
    </row>
    <row r="637" spans="1:34" hidden="1" x14ac:dyDescent="0.3">
      <c r="A637" t="s">
        <v>2468</v>
      </c>
      <c r="B637" t="s">
        <v>2469</v>
      </c>
      <c r="C637" s="1" t="str">
        <f t="shared" si="96"/>
        <v>21:0716</v>
      </c>
      <c r="D637" s="1" t="str">
        <f t="shared" si="103"/>
        <v>21:0212</v>
      </c>
      <c r="E637" t="s">
        <v>2470</v>
      </c>
      <c r="F637" t="s">
        <v>2471</v>
      </c>
      <c r="H637">
        <v>61.585039799999997</v>
      </c>
      <c r="I637">
        <v>-134.13803179999999</v>
      </c>
      <c r="J637" s="1" t="str">
        <f t="shared" si="104"/>
        <v>NGR bulk stream sediment</v>
      </c>
      <c r="K637" s="1" t="str">
        <f t="shared" si="105"/>
        <v>&lt;177 micron (NGR)</v>
      </c>
      <c r="L637">
        <v>33</v>
      </c>
      <c r="M637" t="s">
        <v>58</v>
      </c>
      <c r="N637">
        <v>636</v>
      </c>
      <c r="O637">
        <v>122</v>
      </c>
      <c r="P637">
        <v>35</v>
      </c>
      <c r="Q637">
        <v>13</v>
      </c>
      <c r="R637">
        <v>64</v>
      </c>
      <c r="S637">
        <v>11</v>
      </c>
      <c r="T637">
        <v>0.1</v>
      </c>
      <c r="U637">
        <v>240</v>
      </c>
      <c r="V637">
        <v>1.79</v>
      </c>
      <c r="W637">
        <v>0.8</v>
      </c>
      <c r="X637">
        <v>4</v>
      </c>
      <c r="Y637">
        <v>1</v>
      </c>
      <c r="Z637">
        <v>19</v>
      </c>
      <c r="AA637">
        <v>0.7</v>
      </c>
      <c r="AB637">
        <v>7</v>
      </c>
      <c r="AC637">
        <v>1010</v>
      </c>
      <c r="AD637">
        <v>26</v>
      </c>
      <c r="AE637">
        <v>5</v>
      </c>
      <c r="AF637">
        <v>2</v>
      </c>
      <c r="AG637">
        <v>2.4</v>
      </c>
      <c r="AH637">
        <v>450</v>
      </c>
    </row>
    <row r="638" spans="1:34" hidden="1" x14ac:dyDescent="0.3">
      <c r="A638" t="s">
        <v>2472</v>
      </c>
      <c r="B638" t="s">
        <v>2473</v>
      </c>
      <c r="C638" s="1" t="str">
        <f t="shared" si="96"/>
        <v>21:0716</v>
      </c>
      <c r="D638" s="1" t="str">
        <f t="shared" si="103"/>
        <v>21:0212</v>
      </c>
      <c r="E638" t="s">
        <v>2474</v>
      </c>
      <c r="F638" t="s">
        <v>2475</v>
      </c>
      <c r="H638">
        <v>61.605387399999998</v>
      </c>
      <c r="I638">
        <v>-134.157354</v>
      </c>
      <c r="J638" s="1" t="str">
        <f t="shared" si="104"/>
        <v>NGR bulk stream sediment</v>
      </c>
      <c r="K638" s="1" t="str">
        <f t="shared" si="105"/>
        <v>&lt;177 micron (NGR)</v>
      </c>
      <c r="L638">
        <v>33</v>
      </c>
      <c r="M638" t="s">
        <v>63</v>
      </c>
      <c r="N638">
        <v>637</v>
      </c>
      <c r="O638">
        <v>124</v>
      </c>
      <c r="P638">
        <v>43</v>
      </c>
      <c r="Q638">
        <v>12</v>
      </c>
      <c r="R638">
        <v>53</v>
      </c>
      <c r="S638">
        <v>14</v>
      </c>
      <c r="T638">
        <v>0.3</v>
      </c>
      <c r="U638">
        <v>333</v>
      </c>
      <c r="V638">
        <v>2.41</v>
      </c>
      <c r="W638">
        <v>0.9</v>
      </c>
      <c r="X638">
        <v>6</v>
      </c>
      <c r="Y638">
        <v>1</v>
      </c>
      <c r="Z638">
        <v>68</v>
      </c>
      <c r="AA638">
        <v>0.9</v>
      </c>
      <c r="AB638">
        <v>8</v>
      </c>
      <c r="AC638">
        <v>1255</v>
      </c>
      <c r="AD638">
        <v>19</v>
      </c>
      <c r="AE638">
        <v>2.6</v>
      </c>
      <c r="AF638">
        <v>4</v>
      </c>
      <c r="AG638">
        <v>2.4</v>
      </c>
      <c r="AH638">
        <v>517</v>
      </c>
    </row>
    <row r="639" spans="1:34" hidden="1" x14ac:dyDescent="0.3">
      <c r="A639" t="s">
        <v>2476</v>
      </c>
      <c r="B639" t="s">
        <v>2477</v>
      </c>
      <c r="C639" s="1" t="str">
        <f t="shared" si="96"/>
        <v>21:0716</v>
      </c>
      <c r="D639" s="1" t="str">
        <f t="shared" si="103"/>
        <v>21:0212</v>
      </c>
      <c r="E639" t="s">
        <v>2478</v>
      </c>
      <c r="F639" t="s">
        <v>2479</v>
      </c>
      <c r="H639">
        <v>61.620051400000001</v>
      </c>
      <c r="I639">
        <v>-134.1291957</v>
      </c>
      <c r="J639" s="1" t="str">
        <f t="shared" si="104"/>
        <v>NGR bulk stream sediment</v>
      </c>
      <c r="K639" s="1" t="str">
        <f t="shared" si="105"/>
        <v>&lt;177 micron (NGR)</v>
      </c>
      <c r="L639">
        <v>33</v>
      </c>
      <c r="M639" t="s">
        <v>76</v>
      </c>
      <c r="N639">
        <v>638</v>
      </c>
      <c r="O639">
        <v>35</v>
      </c>
      <c r="P639">
        <v>65</v>
      </c>
      <c r="Q639">
        <v>4</v>
      </c>
      <c r="R639">
        <v>148</v>
      </c>
      <c r="S639">
        <v>25</v>
      </c>
      <c r="T639">
        <v>0.1</v>
      </c>
      <c r="U639">
        <v>227</v>
      </c>
      <c r="V639">
        <v>2.2799999999999998</v>
      </c>
      <c r="W639">
        <v>0.1</v>
      </c>
      <c r="X639">
        <v>6</v>
      </c>
      <c r="Y639">
        <v>1</v>
      </c>
      <c r="Z639">
        <v>44</v>
      </c>
      <c r="AA639">
        <v>0.3</v>
      </c>
      <c r="AB639">
        <v>4</v>
      </c>
      <c r="AC639">
        <v>188</v>
      </c>
      <c r="AD639">
        <v>5</v>
      </c>
      <c r="AE639">
        <v>1</v>
      </c>
      <c r="AF639">
        <v>2</v>
      </c>
      <c r="AG639">
        <v>0.6</v>
      </c>
      <c r="AH639">
        <v>168</v>
      </c>
    </row>
    <row r="640" spans="1:34" hidden="1" x14ac:dyDescent="0.3">
      <c r="A640" t="s">
        <v>2480</v>
      </c>
      <c r="B640" t="s">
        <v>2481</v>
      </c>
      <c r="C640" s="1" t="str">
        <f t="shared" si="96"/>
        <v>21:0716</v>
      </c>
      <c r="D640" s="1" t="str">
        <f t="shared" si="103"/>
        <v>21:0212</v>
      </c>
      <c r="E640" t="s">
        <v>2482</v>
      </c>
      <c r="F640" t="s">
        <v>2483</v>
      </c>
      <c r="H640">
        <v>61.633901000000002</v>
      </c>
      <c r="I640">
        <v>-134.1343541</v>
      </c>
      <c r="J640" s="1" t="str">
        <f t="shared" si="104"/>
        <v>NGR bulk stream sediment</v>
      </c>
      <c r="K640" s="1" t="str">
        <f t="shared" si="105"/>
        <v>&lt;177 micron (NGR)</v>
      </c>
      <c r="L640">
        <v>33</v>
      </c>
      <c r="M640" t="s">
        <v>81</v>
      </c>
      <c r="N640">
        <v>639</v>
      </c>
      <c r="O640">
        <v>148</v>
      </c>
      <c r="P640">
        <v>94</v>
      </c>
      <c r="Q640">
        <v>11</v>
      </c>
      <c r="R640">
        <v>91</v>
      </c>
      <c r="S640">
        <v>19</v>
      </c>
      <c r="T640">
        <v>0.3</v>
      </c>
      <c r="U640">
        <v>219</v>
      </c>
      <c r="V640">
        <v>2.1800000000000002</v>
      </c>
      <c r="W640">
        <v>0.3</v>
      </c>
      <c r="X640">
        <v>6</v>
      </c>
      <c r="Y640">
        <v>1</v>
      </c>
      <c r="Z640">
        <v>53</v>
      </c>
      <c r="AA640">
        <v>0.7</v>
      </c>
      <c r="AB640">
        <v>4</v>
      </c>
      <c r="AC640">
        <v>1085</v>
      </c>
      <c r="AD640">
        <v>30</v>
      </c>
      <c r="AE640">
        <v>2.6</v>
      </c>
      <c r="AF640">
        <v>2</v>
      </c>
      <c r="AG640">
        <v>1.7</v>
      </c>
      <c r="AH640">
        <v>275</v>
      </c>
    </row>
    <row r="641" spans="1:34" hidden="1" x14ac:dyDescent="0.3">
      <c r="A641" t="s">
        <v>2484</v>
      </c>
      <c r="B641" t="s">
        <v>2485</v>
      </c>
      <c r="C641" s="1" t="str">
        <f t="shared" si="96"/>
        <v>21:0716</v>
      </c>
      <c r="D641" s="1" t="str">
        <f t="shared" si="103"/>
        <v>21:0212</v>
      </c>
      <c r="E641" t="s">
        <v>2486</v>
      </c>
      <c r="F641" t="s">
        <v>2487</v>
      </c>
      <c r="H641">
        <v>61.667502399999996</v>
      </c>
      <c r="I641">
        <v>-134.20199700000001</v>
      </c>
      <c r="J641" s="1" t="str">
        <f t="shared" si="104"/>
        <v>NGR bulk stream sediment</v>
      </c>
      <c r="K641" s="1" t="str">
        <f t="shared" si="105"/>
        <v>&lt;177 micron (NGR)</v>
      </c>
      <c r="L641">
        <v>33</v>
      </c>
      <c r="M641" t="s">
        <v>86</v>
      </c>
      <c r="N641">
        <v>640</v>
      </c>
      <c r="O641">
        <v>100</v>
      </c>
      <c r="P641">
        <v>43</v>
      </c>
      <c r="Q641">
        <v>12</v>
      </c>
      <c r="R641">
        <v>133</v>
      </c>
      <c r="S641">
        <v>20</v>
      </c>
      <c r="T641">
        <v>0.3</v>
      </c>
      <c r="U641">
        <v>397</v>
      </c>
      <c r="V641">
        <v>2.94</v>
      </c>
      <c r="W641">
        <v>0.7</v>
      </c>
      <c r="X641">
        <v>14</v>
      </c>
      <c r="Y641">
        <v>1</v>
      </c>
      <c r="Z641">
        <v>34</v>
      </c>
      <c r="AA641">
        <v>0.4</v>
      </c>
      <c r="AB641">
        <v>5</v>
      </c>
      <c r="AC641">
        <v>959</v>
      </c>
      <c r="AD641">
        <v>26</v>
      </c>
      <c r="AE641">
        <v>5</v>
      </c>
      <c r="AF641">
        <v>6</v>
      </c>
      <c r="AG641">
        <v>2.8</v>
      </c>
      <c r="AH641">
        <v>485</v>
      </c>
    </row>
    <row r="642" spans="1:34" hidden="1" x14ac:dyDescent="0.3">
      <c r="A642" t="s">
        <v>2488</v>
      </c>
      <c r="B642" t="s">
        <v>2489</v>
      </c>
      <c r="C642" s="1" t="str">
        <f t="shared" ref="C642:C705" si="106">HYPERLINK("https://geochem.nrcan.gc.ca/cdogs/content/bdl/bdl210716_e.htm", "21:0716")</f>
        <v>21:0716</v>
      </c>
      <c r="D642" s="1" t="str">
        <f t="shared" si="103"/>
        <v>21:0212</v>
      </c>
      <c r="E642" t="s">
        <v>2490</v>
      </c>
      <c r="F642" t="s">
        <v>2491</v>
      </c>
      <c r="H642">
        <v>61.668922500000001</v>
      </c>
      <c r="I642">
        <v>-134.22736560000001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91</v>
      </c>
      <c r="N642">
        <v>641</v>
      </c>
      <c r="O642">
        <v>136</v>
      </c>
      <c r="P642">
        <v>41</v>
      </c>
      <c r="Q642">
        <v>20</v>
      </c>
      <c r="R642">
        <v>110</v>
      </c>
      <c r="S642">
        <v>15</v>
      </c>
      <c r="T642">
        <v>0.2</v>
      </c>
      <c r="U642">
        <v>260</v>
      </c>
      <c r="V642">
        <v>2.23</v>
      </c>
      <c r="W642">
        <v>2.1</v>
      </c>
      <c r="X642">
        <v>9</v>
      </c>
      <c r="Y642">
        <v>1</v>
      </c>
      <c r="Z642">
        <v>65</v>
      </c>
      <c r="AA642">
        <v>0.5</v>
      </c>
      <c r="AB642">
        <v>7</v>
      </c>
      <c r="AC642">
        <v>932</v>
      </c>
      <c r="AD642">
        <v>22</v>
      </c>
      <c r="AE642">
        <v>3.4</v>
      </c>
      <c r="AF642">
        <v>28</v>
      </c>
      <c r="AG642">
        <v>2.5</v>
      </c>
      <c r="AH642">
        <v>480</v>
      </c>
    </row>
    <row r="643" spans="1:34" hidden="1" x14ac:dyDescent="0.3">
      <c r="A643" t="s">
        <v>2492</v>
      </c>
      <c r="B643" t="s">
        <v>2493</v>
      </c>
      <c r="C643" s="1" t="str">
        <f t="shared" si="106"/>
        <v>21:0716</v>
      </c>
      <c r="D643" s="1" t="str">
        <f t="shared" si="103"/>
        <v>21:0212</v>
      </c>
      <c r="E643" t="s">
        <v>2494</v>
      </c>
      <c r="F643" t="s">
        <v>2495</v>
      </c>
      <c r="H643">
        <v>61.661642100000002</v>
      </c>
      <c r="I643">
        <v>-134.2338355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96</v>
      </c>
      <c r="N643">
        <v>642</v>
      </c>
      <c r="O643">
        <v>65</v>
      </c>
      <c r="P643">
        <v>28</v>
      </c>
      <c r="Q643">
        <v>15</v>
      </c>
      <c r="R643">
        <v>33</v>
      </c>
      <c r="S643">
        <v>15</v>
      </c>
      <c r="T643">
        <v>0.1</v>
      </c>
      <c r="U643">
        <v>344</v>
      </c>
      <c r="V643">
        <v>2.21</v>
      </c>
      <c r="W643">
        <v>0.1</v>
      </c>
      <c r="X643">
        <v>6</v>
      </c>
      <c r="Y643">
        <v>1</v>
      </c>
      <c r="Z643">
        <v>23</v>
      </c>
      <c r="AA643">
        <v>0.3</v>
      </c>
      <c r="AB643">
        <v>3</v>
      </c>
      <c r="AC643">
        <v>550</v>
      </c>
      <c r="AD643">
        <v>15</v>
      </c>
      <c r="AE643">
        <v>3.6</v>
      </c>
      <c r="AF643">
        <v>4</v>
      </c>
      <c r="AG643">
        <v>2.2999999999999998</v>
      </c>
      <c r="AH643">
        <v>355</v>
      </c>
    </row>
    <row r="644" spans="1:34" hidden="1" x14ac:dyDescent="0.3">
      <c r="A644" t="s">
        <v>2496</v>
      </c>
      <c r="B644" t="s">
        <v>2497</v>
      </c>
      <c r="C644" s="1" t="str">
        <f t="shared" si="106"/>
        <v>21:0716</v>
      </c>
      <c r="D644" s="1" t="str">
        <f t="shared" si="103"/>
        <v>21:0212</v>
      </c>
      <c r="E644" t="s">
        <v>2498</v>
      </c>
      <c r="F644" t="s">
        <v>2499</v>
      </c>
      <c r="H644">
        <v>61.647319600000003</v>
      </c>
      <c r="I644">
        <v>-134.2064613</v>
      </c>
      <c r="J644" s="1" t="str">
        <f t="shared" si="104"/>
        <v>NGR bulk stream sediment</v>
      </c>
      <c r="K644" s="1" t="str">
        <f t="shared" si="105"/>
        <v>&lt;177 micron (NGR)</v>
      </c>
      <c r="L644">
        <v>33</v>
      </c>
      <c r="M644" t="s">
        <v>101</v>
      </c>
      <c r="N644">
        <v>643</v>
      </c>
      <c r="O644">
        <v>108</v>
      </c>
      <c r="P644">
        <v>45</v>
      </c>
      <c r="Q644">
        <v>28</v>
      </c>
      <c r="R644">
        <v>36</v>
      </c>
      <c r="S644">
        <v>27</v>
      </c>
      <c r="T644">
        <v>0.1</v>
      </c>
      <c r="U644">
        <v>652</v>
      </c>
      <c r="V644">
        <v>3.06</v>
      </c>
      <c r="W644">
        <v>0.1</v>
      </c>
      <c r="X644">
        <v>5</v>
      </c>
      <c r="Y644">
        <v>1</v>
      </c>
      <c r="Z644">
        <v>15</v>
      </c>
      <c r="AA644">
        <v>0.4</v>
      </c>
      <c r="AB644">
        <v>4</v>
      </c>
      <c r="AC644">
        <v>719</v>
      </c>
      <c r="AD644">
        <v>30</v>
      </c>
      <c r="AE644">
        <v>6.2</v>
      </c>
      <c r="AF644">
        <v>4</v>
      </c>
      <c r="AG644">
        <v>2.5</v>
      </c>
      <c r="AH644">
        <v>317</v>
      </c>
    </row>
    <row r="645" spans="1:34" hidden="1" x14ac:dyDescent="0.3">
      <c r="A645" t="s">
        <v>2500</v>
      </c>
      <c r="B645" t="s">
        <v>2501</v>
      </c>
      <c r="C645" s="1" t="str">
        <f t="shared" si="106"/>
        <v>21:0716</v>
      </c>
      <c r="D645" s="1" t="str">
        <f t="shared" si="103"/>
        <v>21:0212</v>
      </c>
      <c r="E645" t="s">
        <v>2502</v>
      </c>
      <c r="F645" t="s">
        <v>2503</v>
      </c>
      <c r="H645">
        <v>61.662671899999999</v>
      </c>
      <c r="I645">
        <v>-134.27120189999999</v>
      </c>
      <c r="J645" s="1" t="str">
        <f t="shared" si="104"/>
        <v>NGR bulk stream sediment</v>
      </c>
      <c r="K645" s="1" t="str">
        <f t="shared" si="105"/>
        <v>&lt;177 micron (NGR)</v>
      </c>
      <c r="L645">
        <v>33</v>
      </c>
      <c r="M645" t="s">
        <v>106</v>
      </c>
      <c r="N645">
        <v>644</v>
      </c>
      <c r="O645">
        <v>63</v>
      </c>
      <c r="P645">
        <v>25</v>
      </c>
      <c r="Q645">
        <v>20</v>
      </c>
      <c r="R645">
        <v>44</v>
      </c>
      <c r="S645">
        <v>13</v>
      </c>
      <c r="T645">
        <v>0.1</v>
      </c>
      <c r="U645">
        <v>378</v>
      </c>
      <c r="V645">
        <v>2.13</v>
      </c>
      <c r="W645">
        <v>0.1</v>
      </c>
      <c r="X645">
        <v>13</v>
      </c>
      <c r="Y645">
        <v>1</v>
      </c>
      <c r="Z645">
        <v>15</v>
      </c>
      <c r="AA645">
        <v>0.4</v>
      </c>
      <c r="AB645">
        <v>2</v>
      </c>
      <c r="AC645">
        <v>531</v>
      </c>
      <c r="AD645">
        <v>17</v>
      </c>
      <c r="AE645">
        <v>5</v>
      </c>
      <c r="AF645">
        <v>4</v>
      </c>
      <c r="AG645">
        <v>2.7</v>
      </c>
      <c r="AH645">
        <v>390</v>
      </c>
    </row>
    <row r="646" spans="1:34" hidden="1" x14ac:dyDescent="0.3">
      <c r="A646" t="s">
        <v>2504</v>
      </c>
      <c r="B646" t="s">
        <v>2505</v>
      </c>
      <c r="C646" s="1" t="str">
        <f t="shared" si="106"/>
        <v>21:0716</v>
      </c>
      <c r="D646" s="1" t="str">
        <f t="shared" si="103"/>
        <v>21:0212</v>
      </c>
      <c r="E646" t="s">
        <v>2506</v>
      </c>
      <c r="F646" t="s">
        <v>2507</v>
      </c>
      <c r="H646">
        <v>61.660198800000003</v>
      </c>
      <c r="I646">
        <v>-134.29614789999999</v>
      </c>
      <c r="J646" s="1" t="str">
        <f t="shared" si="104"/>
        <v>NGR bulk stream sediment</v>
      </c>
      <c r="K646" s="1" t="str">
        <f t="shared" si="105"/>
        <v>&lt;177 micron (NGR)</v>
      </c>
      <c r="L646">
        <v>33</v>
      </c>
      <c r="M646" t="s">
        <v>111</v>
      </c>
      <c r="N646">
        <v>645</v>
      </c>
      <c r="O646">
        <v>85</v>
      </c>
      <c r="P646">
        <v>28</v>
      </c>
      <c r="Q646">
        <v>14</v>
      </c>
      <c r="R646">
        <v>62</v>
      </c>
      <c r="S646">
        <v>14</v>
      </c>
      <c r="T646">
        <v>0.1</v>
      </c>
      <c r="U646">
        <v>264</v>
      </c>
      <c r="V646">
        <v>2.0299999999999998</v>
      </c>
      <c r="W646">
        <v>0.1</v>
      </c>
      <c r="X646">
        <v>3</v>
      </c>
      <c r="Y646">
        <v>1</v>
      </c>
      <c r="Z646">
        <v>17</v>
      </c>
      <c r="AA646">
        <v>0.3</v>
      </c>
      <c r="AB646">
        <v>7</v>
      </c>
      <c r="AC646">
        <v>756</v>
      </c>
      <c r="AD646">
        <v>30</v>
      </c>
      <c r="AE646">
        <v>9.1999999999999993</v>
      </c>
      <c r="AF646">
        <v>4</v>
      </c>
      <c r="AG646">
        <v>2.9</v>
      </c>
      <c r="AH646">
        <v>437</v>
      </c>
    </row>
    <row r="647" spans="1:34" hidden="1" x14ac:dyDescent="0.3">
      <c r="A647" t="s">
        <v>2508</v>
      </c>
      <c r="B647" t="s">
        <v>2509</v>
      </c>
      <c r="C647" s="1" t="str">
        <f t="shared" si="106"/>
        <v>21:0716</v>
      </c>
      <c r="D647" s="1" t="str">
        <f t="shared" si="103"/>
        <v>21:0212</v>
      </c>
      <c r="E647" t="s">
        <v>2510</v>
      </c>
      <c r="F647" t="s">
        <v>2511</v>
      </c>
      <c r="H647">
        <v>61.722229200000001</v>
      </c>
      <c r="I647">
        <v>-134.34258600000001</v>
      </c>
      <c r="J647" s="1" t="str">
        <f t="shared" si="104"/>
        <v>NGR bulk stream sediment</v>
      </c>
      <c r="K647" s="1" t="str">
        <f t="shared" si="105"/>
        <v>&lt;177 micron (NGR)</v>
      </c>
      <c r="L647">
        <v>33</v>
      </c>
      <c r="M647" t="s">
        <v>116</v>
      </c>
      <c r="N647">
        <v>646</v>
      </c>
      <c r="O647">
        <v>54</v>
      </c>
      <c r="P647">
        <v>22</v>
      </c>
      <c r="Q647">
        <v>6</v>
      </c>
      <c r="R647">
        <v>26</v>
      </c>
      <c r="S647">
        <v>10</v>
      </c>
      <c r="T647">
        <v>0.1</v>
      </c>
      <c r="U647">
        <v>307</v>
      </c>
      <c r="V647">
        <v>1.8</v>
      </c>
      <c r="W647">
        <v>0.1</v>
      </c>
      <c r="X647">
        <v>2</v>
      </c>
      <c r="Y647">
        <v>1</v>
      </c>
      <c r="Z647">
        <v>17</v>
      </c>
      <c r="AA647">
        <v>0.2</v>
      </c>
      <c r="AB647">
        <v>3</v>
      </c>
      <c r="AC647">
        <v>692</v>
      </c>
      <c r="AD647">
        <v>25</v>
      </c>
      <c r="AE647">
        <v>5.3</v>
      </c>
      <c r="AF647">
        <v>2</v>
      </c>
      <c r="AG647">
        <v>2</v>
      </c>
      <c r="AH647">
        <v>350</v>
      </c>
    </row>
    <row r="648" spans="1:34" hidden="1" x14ac:dyDescent="0.3">
      <c r="A648" t="s">
        <v>2512</v>
      </c>
      <c r="B648" t="s">
        <v>2513</v>
      </c>
      <c r="C648" s="1" t="str">
        <f t="shared" si="106"/>
        <v>21:0716</v>
      </c>
      <c r="D648" s="1" t="str">
        <f t="shared" si="103"/>
        <v>21:0212</v>
      </c>
      <c r="E648" t="s">
        <v>2514</v>
      </c>
      <c r="F648" t="s">
        <v>2515</v>
      </c>
      <c r="H648">
        <v>61.722550900000002</v>
      </c>
      <c r="I648">
        <v>-134.35171800000001</v>
      </c>
      <c r="J648" s="1" t="str">
        <f t="shared" si="104"/>
        <v>NGR bulk stream sediment</v>
      </c>
      <c r="K648" s="1" t="str">
        <f t="shared" si="105"/>
        <v>&lt;177 micron (NGR)</v>
      </c>
      <c r="L648">
        <v>33</v>
      </c>
      <c r="M648" t="s">
        <v>126</v>
      </c>
      <c r="N648">
        <v>647</v>
      </c>
      <c r="O648">
        <v>48</v>
      </c>
      <c r="P648">
        <v>30</v>
      </c>
      <c r="Q648">
        <v>4</v>
      </c>
      <c r="R648">
        <v>35</v>
      </c>
      <c r="S648">
        <v>13</v>
      </c>
      <c r="T648">
        <v>0.1</v>
      </c>
      <c r="U648">
        <v>688</v>
      </c>
      <c r="V648">
        <v>1.86</v>
      </c>
      <c r="W648">
        <v>0.1</v>
      </c>
      <c r="X648">
        <v>2</v>
      </c>
      <c r="Y648">
        <v>1</v>
      </c>
      <c r="Z648">
        <v>21</v>
      </c>
      <c r="AA648">
        <v>0.3</v>
      </c>
      <c r="AB648">
        <v>3</v>
      </c>
      <c r="AC648">
        <v>692</v>
      </c>
      <c r="AD648">
        <v>39</v>
      </c>
      <c r="AE648">
        <v>5.8</v>
      </c>
      <c r="AF648">
        <v>2</v>
      </c>
      <c r="AG648">
        <v>1.7</v>
      </c>
      <c r="AH648">
        <v>343</v>
      </c>
    </row>
    <row r="649" spans="1:34" hidden="1" x14ac:dyDescent="0.3">
      <c r="A649" t="s">
        <v>2516</v>
      </c>
      <c r="B649" t="s">
        <v>2517</v>
      </c>
      <c r="C649" s="1" t="str">
        <f t="shared" si="106"/>
        <v>21:0716</v>
      </c>
      <c r="D649" s="1" t="str">
        <f t="shared" si="103"/>
        <v>21:0212</v>
      </c>
      <c r="E649" t="s">
        <v>2518</v>
      </c>
      <c r="F649" t="s">
        <v>2519</v>
      </c>
      <c r="H649">
        <v>61.973819399999996</v>
      </c>
      <c r="I649">
        <v>-135.14316049999999</v>
      </c>
      <c r="J649" s="1" t="str">
        <f t="shared" si="104"/>
        <v>NGR bulk stream sediment</v>
      </c>
      <c r="K649" s="1" t="str">
        <f t="shared" si="105"/>
        <v>&lt;177 micron (NGR)</v>
      </c>
      <c r="L649">
        <v>33</v>
      </c>
      <c r="M649" t="s">
        <v>131</v>
      </c>
      <c r="N649">
        <v>648</v>
      </c>
      <c r="O649">
        <v>30</v>
      </c>
      <c r="P649">
        <v>6</v>
      </c>
      <c r="Q649">
        <v>4</v>
      </c>
      <c r="R649">
        <v>13</v>
      </c>
      <c r="S649">
        <v>4</v>
      </c>
      <c r="T649">
        <v>0.1</v>
      </c>
      <c r="U649">
        <v>117</v>
      </c>
      <c r="V649">
        <v>1.1000000000000001</v>
      </c>
      <c r="W649">
        <v>0.1</v>
      </c>
      <c r="X649">
        <v>3</v>
      </c>
      <c r="Y649">
        <v>1</v>
      </c>
      <c r="Z649">
        <v>28</v>
      </c>
      <c r="AA649">
        <v>0.2</v>
      </c>
      <c r="AB649">
        <v>3</v>
      </c>
      <c r="AC649">
        <v>701</v>
      </c>
      <c r="AD649">
        <v>24</v>
      </c>
      <c r="AE649">
        <v>7.4</v>
      </c>
      <c r="AF649">
        <v>2</v>
      </c>
      <c r="AG649">
        <v>2.5</v>
      </c>
      <c r="AH649">
        <v>228</v>
      </c>
    </row>
    <row r="650" spans="1:34" hidden="1" x14ac:dyDescent="0.3">
      <c r="A650" t="s">
        <v>2520</v>
      </c>
      <c r="B650" t="s">
        <v>2521</v>
      </c>
      <c r="C650" s="1" t="str">
        <f t="shared" si="106"/>
        <v>21:0716</v>
      </c>
      <c r="D650" s="1" t="str">
        <f t="shared" si="103"/>
        <v>21:0212</v>
      </c>
      <c r="E650" t="s">
        <v>2522</v>
      </c>
      <c r="F650" t="s">
        <v>2523</v>
      </c>
      <c r="H650">
        <v>61.975558499999998</v>
      </c>
      <c r="I650">
        <v>-135.13658710000001</v>
      </c>
      <c r="J650" s="1" t="str">
        <f t="shared" si="104"/>
        <v>NGR bulk stream sediment</v>
      </c>
      <c r="K650" s="1" t="str">
        <f t="shared" si="105"/>
        <v>&lt;177 micron (NGR)</v>
      </c>
      <c r="L650">
        <v>34</v>
      </c>
      <c r="M650" t="s">
        <v>38</v>
      </c>
      <c r="N650">
        <v>649</v>
      </c>
      <c r="O650">
        <v>33</v>
      </c>
      <c r="P650">
        <v>10</v>
      </c>
      <c r="Q650">
        <v>5</v>
      </c>
      <c r="R650">
        <v>18</v>
      </c>
      <c r="S650">
        <v>5</v>
      </c>
      <c r="T650">
        <v>0.2</v>
      </c>
      <c r="U650">
        <v>311</v>
      </c>
      <c r="V650">
        <v>1.44</v>
      </c>
      <c r="W650">
        <v>0.1</v>
      </c>
      <c r="X650">
        <v>3</v>
      </c>
      <c r="Y650">
        <v>1</v>
      </c>
      <c r="Z650">
        <v>23</v>
      </c>
      <c r="AA650">
        <v>0.3</v>
      </c>
      <c r="AB650">
        <v>1</v>
      </c>
      <c r="AC650">
        <v>911</v>
      </c>
      <c r="AD650">
        <v>22</v>
      </c>
      <c r="AE650">
        <v>3</v>
      </c>
      <c r="AF650">
        <v>2</v>
      </c>
      <c r="AG650">
        <v>2.2999999999999998</v>
      </c>
      <c r="AH650">
        <v>260</v>
      </c>
    </row>
    <row r="651" spans="1:34" hidden="1" x14ac:dyDescent="0.3">
      <c r="A651" t="s">
        <v>2524</v>
      </c>
      <c r="B651" t="s">
        <v>2525</v>
      </c>
      <c r="C651" s="1" t="str">
        <f t="shared" si="106"/>
        <v>21:0716</v>
      </c>
      <c r="D651" s="1" t="str">
        <f t="shared" si="103"/>
        <v>21:0212</v>
      </c>
      <c r="E651" t="s">
        <v>2522</v>
      </c>
      <c r="F651" t="s">
        <v>2526</v>
      </c>
      <c r="H651">
        <v>61.975558499999998</v>
      </c>
      <c r="I651">
        <v>-135.13658710000001</v>
      </c>
      <c r="J651" s="1" t="str">
        <f t="shared" si="104"/>
        <v>NGR bulk stream sediment</v>
      </c>
      <c r="K651" s="1" t="str">
        <f t="shared" si="105"/>
        <v>&lt;177 micron (NGR)</v>
      </c>
      <c r="L651">
        <v>34</v>
      </c>
      <c r="M651" t="s">
        <v>71</v>
      </c>
      <c r="N651">
        <v>650</v>
      </c>
      <c r="O651">
        <v>32</v>
      </c>
      <c r="P651">
        <v>9</v>
      </c>
      <c r="Q651">
        <v>7</v>
      </c>
      <c r="R651">
        <v>19</v>
      </c>
      <c r="S651">
        <v>6</v>
      </c>
      <c r="T651">
        <v>0.1</v>
      </c>
      <c r="U651">
        <v>261</v>
      </c>
      <c r="V651">
        <v>1.42</v>
      </c>
      <c r="W651">
        <v>0.1</v>
      </c>
      <c r="X651">
        <v>3</v>
      </c>
      <c r="Y651">
        <v>1</v>
      </c>
      <c r="Z651">
        <v>21</v>
      </c>
      <c r="AA651">
        <v>0.3</v>
      </c>
      <c r="AB651">
        <v>2</v>
      </c>
      <c r="AC651">
        <v>909</v>
      </c>
      <c r="AD651">
        <v>24</v>
      </c>
      <c r="AE651">
        <v>2.8</v>
      </c>
      <c r="AF651">
        <v>2</v>
      </c>
      <c r="AG651">
        <v>2.7</v>
      </c>
      <c r="AH651">
        <v>237</v>
      </c>
    </row>
    <row r="652" spans="1:34" hidden="1" x14ac:dyDescent="0.3">
      <c r="A652" t="s">
        <v>2527</v>
      </c>
      <c r="B652" t="s">
        <v>2528</v>
      </c>
      <c r="C652" s="1" t="str">
        <f t="shared" si="106"/>
        <v>21:0716</v>
      </c>
      <c r="D652" s="1" t="str">
        <f t="shared" si="103"/>
        <v>21:0212</v>
      </c>
      <c r="E652" t="s">
        <v>2522</v>
      </c>
      <c r="F652" t="s">
        <v>2529</v>
      </c>
      <c r="H652">
        <v>61.975558499999998</v>
      </c>
      <c r="I652">
        <v>-135.13658710000001</v>
      </c>
      <c r="J652" s="1" t="str">
        <f t="shared" si="104"/>
        <v>NGR bulk stream sediment</v>
      </c>
      <c r="K652" s="1" t="str">
        <f t="shared" si="105"/>
        <v>&lt;177 micron (NGR)</v>
      </c>
      <c r="L652">
        <v>34</v>
      </c>
      <c r="M652" t="s">
        <v>67</v>
      </c>
      <c r="N652">
        <v>651</v>
      </c>
      <c r="O652">
        <v>33</v>
      </c>
      <c r="P652">
        <v>10</v>
      </c>
      <c r="Q652">
        <v>5</v>
      </c>
      <c r="R652">
        <v>18</v>
      </c>
      <c r="S652">
        <v>6</v>
      </c>
      <c r="T652">
        <v>0.2</v>
      </c>
      <c r="U652">
        <v>294</v>
      </c>
      <c r="V652">
        <v>1.4</v>
      </c>
      <c r="W652">
        <v>0.1</v>
      </c>
      <c r="X652">
        <v>4</v>
      </c>
      <c r="Y652">
        <v>1</v>
      </c>
      <c r="Z652">
        <v>22</v>
      </c>
      <c r="AA652">
        <v>0.3</v>
      </c>
      <c r="AB652">
        <v>3</v>
      </c>
      <c r="AC652">
        <v>841</v>
      </c>
      <c r="AD652">
        <v>30</v>
      </c>
      <c r="AE652">
        <v>3.2</v>
      </c>
      <c r="AF652">
        <v>4</v>
      </c>
      <c r="AG652">
        <v>2.6</v>
      </c>
      <c r="AH652">
        <v>230</v>
      </c>
    </row>
    <row r="653" spans="1:34" hidden="1" x14ac:dyDescent="0.3">
      <c r="A653" t="s">
        <v>2530</v>
      </c>
      <c r="B653" t="s">
        <v>2531</v>
      </c>
      <c r="C653" s="1" t="str">
        <f t="shared" si="106"/>
        <v>21:0716</v>
      </c>
      <c r="D653" s="1" t="str">
        <f t="shared" si="103"/>
        <v>21:0212</v>
      </c>
      <c r="E653" t="s">
        <v>2532</v>
      </c>
      <c r="F653" t="s">
        <v>2533</v>
      </c>
      <c r="H653">
        <v>61.967311199999997</v>
      </c>
      <c r="I653">
        <v>-135.113968</v>
      </c>
      <c r="J653" s="1" t="str">
        <f t="shared" si="104"/>
        <v>NGR bulk stream sediment</v>
      </c>
      <c r="K653" s="1" t="str">
        <f t="shared" si="105"/>
        <v>&lt;177 micron (NGR)</v>
      </c>
      <c r="L653">
        <v>34</v>
      </c>
      <c r="M653" t="s">
        <v>43</v>
      </c>
      <c r="N653">
        <v>652</v>
      </c>
      <c r="O653">
        <v>42</v>
      </c>
      <c r="P653">
        <v>22</v>
      </c>
      <c r="Q653">
        <v>7</v>
      </c>
      <c r="R653">
        <v>17</v>
      </c>
      <c r="S653">
        <v>5</v>
      </c>
      <c r="T653">
        <v>0.1</v>
      </c>
      <c r="U653">
        <v>495</v>
      </c>
      <c r="V653">
        <v>1.17</v>
      </c>
      <c r="W653">
        <v>0.1</v>
      </c>
      <c r="X653">
        <v>4</v>
      </c>
      <c r="Y653">
        <v>4</v>
      </c>
      <c r="Z653">
        <v>30</v>
      </c>
      <c r="AA653">
        <v>0.3</v>
      </c>
      <c r="AB653">
        <v>8</v>
      </c>
      <c r="AC653">
        <v>948</v>
      </c>
      <c r="AD653">
        <v>47</v>
      </c>
      <c r="AE653">
        <v>12.2</v>
      </c>
      <c r="AF653">
        <v>4</v>
      </c>
      <c r="AG653">
        <v>2.1</v>
      </c>
      <c r="AH653">
        <v>321</v>
      </c>
    </row>
    <row r="654" spans="1:34" hidden="1" x14ac:dyDescent="0.3">
      <c r="A654" t="s">
        <v>2534</v>
      </c>
      <c r="B654" t="s">
        <v>2535</v>
      </c>
      <c r="C654" s="1" t="str">
        <f t="shared" si="106"/>
        <v>21:0716</v>
      </c>
      <c r="D654" s="1" t="str">
        <f t="shared" si="103"/>
        <v>21:0212</v>
      </c>
      <c r="E654" t="s">
        <v>2536</v>
      </c>
      <c r="F654" t="s">
        <v>2537</v>
      </c>
      <c r="H654">
        <v>61.932015300000003</v>
      </c>
      <c r="I654">
        <v>-135.23394300000001</v>
      </c>
      <c r="J654" s="1" t="str">
        <f t="shared" si="104"/>
        <v>NGR bulk stream sediment</v>
      </c>
      <c r="K654" s="1" t="str">
        <f t="shared" si="105"/>
        <v>&lt;177 micron (NGR)</v>
      </c>
      <c r="L654">
        <v>34</v>
      </c>
      <c r="M654" t="s">
        <v>48</v>
      </c>
      <c r="N654">
        <v>653</v>
      </c>
      <c r="O654">
        <v>55</v>
      </c>
      <c r="P654">
        <v>31</v>
      </c>
      <c r="Q654">
        <v>10</v>
      </c>
      <c r="R654">
        <v>24</v>
      </c>
      <c r="S654">
        <v>10</v>
      </c>
      <c r="T654">
        <v>0.1</v>
      </c>
      <c r="U654">
        <v>392</v>
      </c>
      <c r="V654">
        <v>2</v>
      </c>
      <c r="W654">
        <v>0.1</v>
      </c>
      <c r="X654">
        <v>7</v>
      </c>
      <c r="Y654">
        <v>9</v>
      </c>
      <c r="Z654">
        <v>45</v>
      </c>
      <c r="AA654">
        <v>0.7</v>
      </c>
      <c r="AB654">
        <v>6</v>
      </c>
      <c r="AC654">
        <v>1023</v>
      </c>
      <c r="AD654">
        <v>90</v>
      </c>
      <c r="AE654">
        <v>2.2000000000000002</v>
      </c>
      <c r="AF654">
        <v>4</v>
      </c>
      <c r="AG654">
        <v>1.8</v>
      </c>
      <c r="AH654">
        <v>315</v>
      </c>
    </row>
    <row r="655" spans="1:34" hidden="1" x14ac:dyDescent="0.3">
      <c r="A655" t="s">
        <v>2538</v>
      </c>
      <c r="B655" t="s">
        <v>2539</v>
      </c>
      <c r="C655" s="1" t="str">
        <f t="shared" si="106"/>
        <v>21:0716</v>
      </c>
      <c r="D655" s="1" t="str">
        <f t="shared" si="103"/>
        <v>21:0212</v>
      </c>
      <c r="E655" t="s">
        <v>2540</v>
      </c>
      <c r="F655" t="s">
        <v>2541</v>
      </c>
      <c r="H655">
        <v>61.906915400000003</v>
      </c>
      <c r="I655">
        <v>-135.1012326</v>
      </c>
      <c r="J655" s="1" t="str">
        <f t="shared" si="104"/>
        <v>NGR bulk stream sediment</v>
      </c>
      <c r="K655" s="1" t="str">
        <f t="shared" si="105"/>
        <v>&lt;177 micron (NGR)</v>
      </c>
      <c r="L655">
        <v>34</v>
      </c>
      <c r="M655" t="s">
        <v>53</v>
      </c>
      <c r="N655">
        <v>654</v>
      </c>
      <c r="O655">
        <v>49</v>
      </c>
      <c r="P655">
        <v>36</v>
      </c>
      <c r="Q655">
        <v>4</v>
      </c>
      <c r="R655">
        <v>16</v>
      </c>
      <c r="S655">
        <v>10</v>
      </c>
      <c r="T655">
        <v>0.1</v>
      </c>
      <c r="U655">
        <v>375</v>
      </c>
      <c r="V655">
        <v>1.88</v>
      </c>
      <c r="W655">
        <v>0.1</v>
      </c>
      <c r="X655">
        <v>4</v>
      </c>
      <c r="Y655">
        <v>2</v>
      </c>
      <c r="Z655">
        <v>51</v>
      </c>
      <c r="AA655">
        <v>0.4</v>
      </c>
      <c r="AB655">
        <v>5</v>
      </c>
      <c r="AC655">
        <v>922</v>
      </c>
      <c r="AD655">
        <v>32</v>
      </c>
      <c r="AE655">
        <v>3.9</v>
      </c>
      <c r="AF655">
        <v>2</v>
      </c>
      <c r="AG655">
        <v>1.6</v>
      </c>
      <c r="AH655">
        <v>239</v>
      </c>
    </row>
    <row r="656" spans="1:34" hidden="1" x14ac:dyDescent="0.3">
      <c r="A656" t="s">
        <v>2542</v>
      </c>
      <c r="B656" t="s">
        <v>2543</v>
      </c>
      <c r="C656" s="1" t="str">
        <f t="shared" si="106"/>
        <v>21:0716</v>
      </c>
      <c r="D656" s="1" t="str">
        <f t="shared" si="103"/>
        <v>21:0212</v>
      </c>
      <c r="E656" t="s">
        <v>2544</v>
      </c>
      <c r="F656" t="s">
        <v>2545</v>
      </c>
      <c r="H656">
        <v>61.915444800000003</v>
      </c>
      <c r="I656">
        <v>-135.05063569999999</v>
      </c>
      <c r="J656" s="1" t="str">
        <f t="shared" si="104"/>
        <v>NGR bulk stream sediment</v>
      </c>
      <c r="K656" s="1" t="str">
        <f t="shared" si="105"/>
        <v>&lt;177 micron (NGR)</v>
      </c>
      <c r="L656">
        <v>34</v>
      </c>
      <c r="M656" t="s">
        <v>58</v>
      </c>
      <c r="N656">
        <v>655</v>
      </c>
      <c r="O656">
        <v>49</v>
      </c>
      <c r="P656">
        <v>34</v>
      </c>
      <c r="Q656">
        <v>7</v>
      </c>
      <c r="R656">
        <v>17</v>
      </c>
      <c r="S656">
        <v>12</v>
      </c>
      <c r="T656">
        <v>0.1</v>
      </c>
      <c r="U656">
        <v>371</v>
      </c>
      <c r="V656">
        <v>1.93</v>
      </c>
      <c r="W656">
        <v>0.1</v>
      </c>
      <c r="X656">
        <v>5</v>
      </c>
      <c r="Y656">
        <v>1</v>
      </c>
      <c r="Z656">
        <v>43</v>
      </c>
      <c r="AA656">
        <v>0.3</v>
      </c>
      <c r="AB656">
        <v>5</v>
      </c>
      <c r="AC656">
        <v>995</v>
      </c>
      <c r="AD656">
        <v>43</v>
      </c>
      <c r="AE656">
        <v>7.4</v>
      </c>
      <c r="AF656">
        <v>2</v>
      </c>
      <c r="AG656">
        <v>1.6</v>
      </c>
      <c r="AH656">
        <v>20</v>
      </c>
    </row>
    <row r="657" spans="1:34" hidden="1" x14ac:dyDescent="0.3">
      <c r="A657" t="s">
        <v>2546</v>
      </c>
      <c r="B657" t="s">
        <v>2547</v>
      </c>
      <c r="C657" s="1" t="str">
        <f t="shared" si="106"/>
        <v>21:0716</v>
      </c>
      <c r="D657" s="1" t="str">
        <f t="shared" si="103"/>
        <v>21:0212</v>
      </c>
      <c r="E657" t="s">
        <v>2548</v>
      </c>
      <c r="F657" t="s">
        <v>2549</v>
      </c>
      <c r="H657">
        <v>61.883753200000001</v>
      </c>
      <c r="I657">
        <v>-135.02631160000001</v>
      </c>
      <c r="J657" s="1" t="str">
        <f t="shared" si="104"/>
        <v>NGR bulk stream sediment</v>
      </c>
      <c r="K657" s="1" t="str">
        <f t="shared" si="105"/>
        <v>&lt;177 micron (NGR)</v>
      </c>
      <c r="L657">
        <v>34</v>
      </c>
      <c r="M657" t="s">
        <v>63</v>
      </c>
      <c r="N657">
        <v>656</v>
      </c>
      <c r="O657">
        <v>50</v>
      </c>
      <c r="P657">
        <v>27</v>
      </c>
      <c r="Q657">
        <v>4</v>
      </c>
      <c r="R657">
        <v>17</v>
      </c>
      <c r="S657">
        <v>10</v>
      </c>
      <c r="T657">
        <v>0.1</v>
      </c>
      <c r="U657">
        <v>332</v>
      </c>
      <c r="V657">
        <v>1.9</v>
      </c>
      <c r="W657">
        <v>0.1</v>
      </c>
      <c r="X657">
        <v>3</v>
      </c>
      <c r="Y657">
        <v>1</v>
      </c>
      <c r="Z657">
        <v>37</v>
      </c>
      <c r="AA657">
        <v>0.3</v>
      </c>
      <c r="AB657">
        <v>5</v>
      </c>
      <c r="AC657">
        <v>985</v>
      </c>
      <c r="AD657">
        <v>47</v>
      </c>
      <c r="AE657">
        <v>6</v>
      </c>
      <c r="AF657">
        <v>2</v>
      </c>
      <c r="AG657">
        <v>1.5</v>
      </c>
      <c r="AH657">
        <v>230</v>
      </c>
    </row>
    <row r="658" spans="1:34" hidden="1" x14ac:dyDescent="0.3">
      <c r="A658" t="s">
        <v>2550</v>
      </c>
      <c r="B658" t="s">
        <v>2551</v>
      </c>
      <c r="C658" s="1" t="str">
        <f t="shared" si="106"/>
        <v>21:0716</v>
      </c>
      <c r="D658" s="1" t="str">
        <f t="shared" si="103"/>
        <v>21:0212</v>
      </c>
      <c r="E658" t="s">
        <v>2552</v>
      </c>
      <c r="F658" t="s">
        <v>2553</v>
      </c>
      <c r="H658">
        <v>61.889573499999997</v>
      </c>
      <c r="I658">
        <v>-134.9535712</v>
      </c>
      <c r="J658" s="1" t="str">
        <f t="shared" si="104"/>
        <v>NGR bulk stream sediment</v>
      </c>
      <c r="K658" s="1" t="str">
        <f t="shared" si="105"/>
        <v>&lt;177 micron (NGR)</v>
      </c>
      <c r="L658">
        <v>34</v>
      </c>
      <c r="M658" t="s">
        <v>76</v>
      </c>
      <c r="N658">
        <v>657</v>
      </c>
      <c r="O658">
        <v>42</v>
      </c>
      <c r="P658">
        <v>22</v>
      </c>
      <c r="Q658">
        <v>4</v>
      </c>
      <c r="R658">
        <v>14</v>
      </c>
      <c r="S658">
        <v>7</v>
      </c>
      <c r="T658">
        <v>0.1</v>
      </c>
      <c r="U658">
        <v>547</v>
      </c>
      <c r="V658">
        <v>1.88</v>
      </c>
      <c r="W658">
        <v>0.1</v>
      </c>
      <c r="X658">
        <v>5</v>
      </c>
      <c r="Y658">
        <v>1</v>
      </c>
      <c r="Z658">
        <v>28</v>
      </c>
      <c r="AA658">
        <v>0.3</v>
      </c>
      <c r="AB658">
        <v>5</v>
      </c>
      <c r="AC658">
        <v>799</v>
      </c>
      <c r="AD658">
        <v>56</v>
      </c>
      <c r="AE658">
        <v>23.6</v>
      </c>
      <c r="AF658">
        <v>2</v>
      </c>
      <c r="AG658">
        <v>2.2000000000000002</v>
      </c>
      <c r="AH658">
        <v>235</v>
      </c>
    </row>
    <row r="659" spans="1:34" hidden="1" x14ac:dyDescent="0.3">
      <c r="A659" t="s">
        <v>2554</v>
      </c>
      <c r="B659" t="s">
        <v>2555</v>
      </c>
      <c r="C659" s="1" t="str">
        <f t="shared" si="106"/>
        <v>21:0716</v>
      </c>
      <c r="D659" s="1" t="str">
        <f t="shared" si="103"/>
        <v>21:0212</v>
      </c>
      <c r="E659" t="s">
        <v>2556</v>
      </c>
      <c r="F659" t="s">
        <v>2557</v>
      </c>
      <c r="H659">
        <v>61.905136900000002</v>
      </c>
      <c r="I659">
        <v>-134.87714930000001</v>
      </c>
      <c r="J659" s="1" t="str">
        <f t="shared" si="104"/>
        <v>NGR bulk stream sediment</v>
      </c>
      <c r="K659" s="1" t="str">
        <f t="shared" si="105"/>
        <v>&lt;177 micron (NGR)</v>
      </c>
      <c r="L659">
        <v>34</v>
      </c>
      <c r="M659" t="s">
        <v>81</v>
      </c>
      <c r="N659">
        <v>658</v>
      </c>
      <c r="O659">
        <v>76</v>
      </c>
      <c r="P659">
        <v>44</v>
      </c>
      <c r="Q659">
        <v>10</v>
      </c>
      <c r="R659">
        <v>37</v>
      </c>
      <c r="S659">
        <v>14</v>
      </c>
      <c r="T659">
        <v>0.1</v>
      </c>
      <c r="U659">
        <v>553</v>
      </c>
      <c r="V659">
        <v>2.66</v>
      </c>
      <c r="W659">
        <v>0.1</v>
      </c>
      <c r="X659">
        <v>6</v>
      </c>
      <c r="Y659">
        <v>1</v>
      </c>
      <c r="Z659">
        <v>59</v>
      </c>
      <c r="AA659">
        <v>0.9</v>
      </c>
      <c r="AB659">
        <v>5</v>
      </c>
      <c r="AC659">
        <v>963</v>
      </c>
      <c r="AD659">
        <v>80</v>
      </c>
      <c r="AE659">
        <v>3.8</v>
      </c>
      <c r="AF659">
        <v>2</v>
      </c>
      <c r="AG659">
        <v>2</v>
      </c>
      <c r="AH659">
        <v>300</v>
      </c>
    </row>
    <row r="660" spans="1:34" hidden="1" x14ac:dyDescent="0.3">
      <c r="A660" t="s">
        <v>2558</v>
      </c>
      <c r="B660" t="s">
        <v>2559</v>
      </c>
      <c r="C660" s="1" t="str">
        <f t="shared" si="106"/>
        <v>21:0716</v>
      </c>
      <c r="D660" s="1" t="str">
        <f t="shared" si="103"/>
        <v>21:0212</v>
      </c>
      <c r="E660" t="s">
        <v>2560</v>
      </c>
      <c r="F660" t="s">
        <v>2561</v>
      </c>
      <c r="H660">
        <v>61.941164499999999</v>
      </c>
      <c r="I660">
        <v>-134.91660400000001</v>
      </c>
      <c r="J660" s="1" t="str">
        <f t="shared" si="104"/>
        <v>NGR bulk stream sediment</v>
      </c>
      <c r="K660" s="1" t="str">
        <f t="shared" si="105"/>
        <v>&lt;177 micron (NGR)</v>
      </c>
      <c r="L660">
        <v>34</v>
      </c>
      <c r="M660" t="s">
        <v>86</v>
      </c>
      <c r="N660">
        <v>659</v>
      </c>
      <c r="O660">
        <v>39</v>
      </c>
      <c r="P660">
        <v>15</v>
      </c>
      <c r="Q660">
        <v>7</v>
      </c>
      <c r="R660">
        <v>18</v>
      </c>
      <c r="S660">
        <v>8</v>
      </c>
      <c r="T660">
        <v>0.1</v>
      </c>
      <c r="U660">
        <v>369</v>
      </c>
      <c r="V660">
        <v>1.47</v>
      </c>
      <c r="W660">
        <v>0.1</v>
      </c>
      <c r="X660">
        <v>5</v>
      </c>
      <c r="Y660">
        <v>1</v>
      </c>
      <c r="Z660">
        <v>21</v>
      </c>
      <c r="AA660">
        <v>0.3</v>
      </c>
      <c r="AB660">
        <v>4</v>
      </c>
      <c r="AC660">
        <v>744</v>
      </c>
      <c r="AD660">
        <v>32</v>
      </c>
      <c r="AE660">
        <v>2.4</v>
      </c>
      <c r="AF660">
        <v>2</v>
      </c>
      <c r="AG660">
        <v>2.1</v>
      </c>
      <c r="AH660">
        <v>260</v>
      </c>
    </row>
    <row r="661" spans="1:34" hidden="1" x14ac:dyDescent="0.3">
      <c r="A661" t="s">
        <v>2562</v>
      </c>
      <c r="B661" t="s">
        <v>2563</v>
      </c>
      <c r="C661" s="1" t="str">
        <f t="shared" si="106"/>
        <v>21:0716</v>
      </c>
      <c r="D661" s="1" t="str">
        <f t="shared" si="103"/>
        <v>21:0212</v>
      </c>
      <c r="E661" t="s">
        <v>2564</v>
      </c>
      <c r="F661" t="s">
        <v>2565</v>
      </c>
      <c r="H661">
        <v>61.964869200000003</v>
      </c>
      <c r="I661">
        <v>-134.9773941</v>
      </c>
      <c r="J661" s="1" t="str">
        <f t="shared" si="104"/>
        <v>NGR bulk stream sediment</v>
      </c>
      <c r="K661" s="1" t="str">
        <f t="shared" si="105"/>
        <v>&lt;177 micron (NGR)</v>
      </c>
      <c r="L661">
        <v>34</v>
      </c>
      <c r="M661" t="s">
        <v>91</v>
      </c>
      <c r="N661">
        <v>660</v>
      </c>
      <c r="O661">
        <v>18</v>
      </c>
      <c r="P661">
        <v>9</v>
      </c>
      <c r="Q661">
        <v>1</v>
      </c>
      <c r="R661">
        <v>5</v>
      </c>
      <c r="S661">
        <v>1</v>
      </c>
      <c r="T661">
        <v>0.1</v>
      </c>
      <c r="U661">
        <v>57</v>
      </c>
      <c r="V661">
        <v>0.67</v>
      </c>
      <c r="W661">
        <v>0.1</v>
      </c>
      <c r="X661">
        <v>1</v>
      </c>
      <c r="Y661">
        <v>1</v>
      </c>
      <c r="Z661">
        <v>12</v>
      </c>
      <c r="AA661">
        <v>0.2</v>
      </c>
      <c r="AB661">
        <v>2</v>
      </c>
      <c r="AC661">
        <v>806</v>
      </c>
      <c r="AD661">
        <v>28</v>
      </c>
      <c r="AE661">
        <v>9.6</v>
      </c>
      <c r="AF661">
        <v>2</v>
      </c>
      <c r="AG661">
        <v>1.9</v>
      </c>
      <c r="AH661">
        <v>329</v>
      </c>
    </row>
    <row r="662" spans="1:34" hidden="1" x14ac:dyDescent="0.3">
      <c r="A662" t="s">
        <v>2566</v>
      </c>
      <c r="B662" t="s">
        <v>2567</v>
      </c>
      <c r="C662" s="1" t="str">
        <f t="shared" si="106"/>
        <v>21:0716</v>
      </c>
      <c r="D662" s="1" t="str">
        <f t="shared" si="103"/>
        <v>21:0212</v>
      </c>
      <c r="E662" t="s">
        <v>2568</v>
      </c>
      <c r="F662" t="s">
        <v>2569</v>
      </c>
      <c r="H662">
        <v>61.9661586</v>
      </c>
      <c r="I662">
        <v>-134.9629371</v>
      </c>
      <c r="J662" s="1" t="str">
        <f t="shared" si="104"/>
        <v>NGR bulk stream sediment</v>
      </c>
      <c r="K662" s="1" t="str">
        <f t="shared" si="105"/>
        <v>&lt;177 micron (NGR)</v>
      </c>
      <c r="L662">
        <v>34</v>
      </c>
      <c r="M662" t="s">
        <v>96</v>
      </c>
      <c r="N662">
        <v>661</v>
      </c>
      <c r="O662">
        <v>43</v>
      </c>
      <c r="P662">
        <v>11</v>
      </c>
      <c r="Q662">
        <v>5</v>
      </c>
      <c r="R662">
        <v>14</v>
      </c>
      <c r="S662">
        <v>5</v>
      </c>
      <c r="T662">
        <v>0.1</v>
      </c>
      <c r="U662">
        <v>623</v>
      </c>
      <c r="V662">
        <v>1.47</v>
      </c>
      <c r="W662">
        <v>0.1</v>
      </c>
      <c r="X662">
        <v>6</v>
      </c>
      <c r="Y662">
        <v>1</v>
      </c>
      <c r="Z662">
        <v>18</v>
      </c>
      <c r="AA662">
        <v>0.3</v>
      </c>
      <c r="AB662">
        <v>3</v>
      </c>
      <c r="AC662">
        <v>810</v>
      </c>
      <c r="AD662">
        <v>49</v>
      </c>
      <c r="AE662">
        <v>4.5999999999999996</v>
      </c>
      <c r="AF662">
        <v>2</v>
      </c>
      <c r="AG662">
        <v>2.7</v>
      </c>
      <c r="AH662">
        <v>323</v>
      </c>
    </row>
    <row r="663" spans="1:34" hidden="1" x14ac:dyDescent="0.3">
      <c r="A663" t="s">
        <v>2570</v>
      </c>
      <c r="B663" t="s">
        <v>2571</v>
      </c>
      <c r="C663" s="1" t="str">
        <f t="shared" si="106"/>
        <v>21:0716</v>
      </c>
      <c r="D663" s="1" t="str">
        <f t="shared" si="103"/>
        <v>21:0212</v>
      </c>
      <c r="E663" t="s">
        <v>2572</v>
      </c>
      <c r="F663" t="s">
        <v>2573</v>
      </c>
      <c r="H663">
        <v>61.985320100000003</v>
      </c>
      <c r="I663">
        <v>-134.9970165</v>
      </c>
      <c r="J663" s="1" t="str">
        <f t="shared" si="104"/>
        <v>NGR bulk stream sediment</v>
      </c>
      <c r="K663" s="1" t="str">
        <f t="shared" si="105"/>
        <v>&lt;177 micron (NGR)</v>
      </c>
      <c r="L663">
        <v>34</v>
      </c>
      <c r="M663" t="s">
        <v>101</v>
      </c>
      <c r="N663">
        <v>662</v>
      </c>
      <c r="O663">
        <v>57</v>
      </c>
      <c r="P663">
        <v>13</v>
      </c>
      <c r="Q663">
        <v>7</v>
      </c>
      <c r="R663">
        <v>22</v>
      </c>
      <c r="S663">
        <v>12</v>
      </c>
      <c r="T663">
        <v>0.1</v>
      </c>
      <c r="U663">
        <v>5038</v>
      </c>
      <c r="V663">
        <v>2.35</v>
      </c>
      <c r="W663">
        <v>0.1</v>
      </c>
      <c r="X663">
        <v>7</v>
      </c>
      <c r="Y663">
        <v>1</v>
      </c>
      <c r="Z663">
        <v>29</v>
      </c>
      <c r="AA663">
        <v>0.3</v>
      </c>
      <c r="AB663">
        <v>4</v>
      </c>
      <c r="AC663">
        <v>938</v>
      </c>
      <c r="AD663">
        <v>56</v>
      </c>
      <c r="AE663">
        <v>13.8</v>
      </c>
      <c r="AF663">
        <v>2</v>
      </c>
      <c r="AG663">
        <v>2.5</v>
      </c>
      <c r="AH663">
        <v>273</v>
      </c>
    </row>
    <row r="664" spans="1:34" hidden="1" x14ac:dyDescent="0.3">
      <c r="A664" t="s">
        <v>2574</v>
      </c>
      <c r="B664" t="s">
        <v>2575</v>
      </c>
      <c r="C664" s="1" t="str">
        <f t="shared" si="106"/>
        <v>21:0716</v>
      </c>
      <c r="D664" s="1" t="str">
        <f t="shared" si="103"/>
        <v>21:0212</v>
      </c>
      <c r="E664" t="s">
        <v>2576</v>
      </c>
      <c r="F664" t="s">
        <v>2577</v>
      </c>
      <c r="H664">
        <v>61.989117100000001</v>
      </c>
      <c r="I664">
        <v>-134.9929319</v>
      </c>
      <c r="J664" s="1" t="str">
        <f t="shared" si="104"/>
        <v>NGR bulk stream sediment</v>
      </c>
      <c r="K664" s="1" t="str">
        <f t="shared" si="105"/>
        <v>&lt;177 micron (NGR)</v>
      </c>
      <c r="L664">
        <v>34</v>
      </c>
      <c r="M664" t="s">
        <v>106</v>
      </c>
      <c r="N664">
        <v>663</v>
      </c>
      <c r="O664">
        <v>50</v>
      </c>
      <c r="P664">
        <v>15</v>
      </c>
      <c r="Q664">
        <v>4</v>
      </c>
      <c r="R664">
        <v>17</v>
      </c>
      <c r="S664">
        <v>5</v>
      </c>
      <c r="T664">
        <v>0.1</v>
      </c>
      <c r="U664">
        <v>339</v>
      </c>
      <c r="V664">
        <v>1.71</v>
      </c>
      <c r="W664">
        <v>0.1</v>
      </c>
      <c r="X664">
        <v>6</v>
      </c>
      <c r="Y664">
        <v>1</v>
      </c>
      <c r="Z664">
        <v>23</v>
      </c>
      <c r="AA664">
        <v>0.3</v>
      </c>
      <c r="AB664">
        <v>3</v>
      </c>
      <c r="AC664">
        <v>787</v>
      </c>
      <c r="AD664">
        <v>49</v>
      </c>
      <c r="AE664">
        <v>16</v>
      </c>
      <c r="AF664">
        <v>4</v>
      </c>
      <c r="AG664">
        <v>3.2</v>
      </c>
      <c r="AH664">
        <v>270</v>
      </c>
    </row>
    <row r="665" spans="1:34" hidden="1" x14ac:dyDescent="0.3">
      <c r="A665" t="s">
        <v>2578</v>
      </c>
      <c r="B665" t="s">
        <v>2579</v>
      </c>
      <c r="C665" s="1" t="str">
        <f t="shared" si="106"/>
        <v>21:0716</v>
      </c>
      <c r="D665" s="1" t="str">
        <f t="shared" si="103"/>
        <v>21:0212</v>
      </c>
      <c r="E665" t="s">
        <v>2580</v>
      </c>
      <c r="F665" t="s">
        <v>2581</v>
      </c>
      <c r="H665">
        <v>61.982571800000002</v>
      </c>
      <c r="I665">
        <v>-135.7056709</v>
      </c>
      <c r="J665" s="1" t="str">
        <f t="shared" si="104"/>
        <v>NGR bulk stream sediment</v>
      </c>
      <c r="K665" s="1" t="str">
        <f t="shared" si="105"/>
        <v>&lt;177 micron (NGR)</v>
      </c>
      <c r="L665">
        <v>34</v>
      </c>
      <c r="M665" t="s">
        <v>111</v>
      </c>
      <c r="N665">
        <v>664</v>
      </c>
      <c r="O665">
        <v>36</v>
      </c>
      <c r="P665">
        <v>17</v>
      </c>
      <c r="Q665">
        <v>5</v>
      </c>
      <c r="R665">
        <v>11</v>
      </c>
      <c r="S665">
        <v>3</v>
      </c>
      <c r="T665">
        <v>0.1</v>
      </c>
      <c r="U665">
        <v>153</v>
      </c>
      <c r="V665">
        <v>0.91</v>
      </c>
      <c r="W665">
        <v>0.1</v>
      </c>
      <c r="X665">
        <v>1</v>
      </c>
      <c r="Y665">
        <v>1</v>
      </c>
      <c r="Z665">
        <v>14</v>
      </c>
      <c r="AA665">
        <v>0.2</v>
      </c>
      <c r="AB665">
        <v>8</v>
      </c>
      <c r="AC665">
        <v>583</v>
      </c>
      <c r="AD665">
        <v>45</v>
      </c>
      <c r="AE665">
        <v>36.700000000000003</v>
      </c>
      <c r="AF665">
        <v>4</v>
      </c>
      <c r="AG665">
        <v>1.7</v>
      </c>
      <c r="AH665">
        <v>200</v>
      </c>
    </row>
    <row r="666" spans="1:34" hidden="1" x14ac:dyDescent="0.3">
      <c r="A666" t="s">
        <v>2582</v>
      </c>
      <c r="B666" t="s">
        <v>2583</v>
      </c>
      <c r="C666" s="1" t="str">
        <f t="shared" si="106"/>
        <v>21:0716</v>
      </c>
      <c r="D666" s="1" t="str">
        <f t="shared" si="103"/>
        <v>21:0212</v>
      </c>
      <c r="E666" t="s">
        <v>2584</v>
      </c>
      <c r="F666" t="s">
        <v>2585</v>
      </c>
      <c r="H666">
        <v>61.9963598</v>
      </c>
      <c r="I666">
        <v>-135.8980688</v>
      </c>
      <c r="J666" s="1" t="str">
        <f t="shared" si="104"/>
        <v>NGR bulk stream sediment</v>
      </c>
      <c r="K666" s="1" t="str">
        <f t="shared" si="105"/>
        <v>&lt;177 micron (NGR)</v>
      </c>
      <c r="L666">
        <v>34</v>
      </c>
      <c r="M666" t="s">
        <v>116</v>
      </c>
      <c r="N666">
        <v>665</v>
      </c>
      <c r="O666">
        <v>51</v>
      </c>
      <c r="P666">
        <v>8</v>
      </c>
      <c r="Q666">
        <v>7</v>
      </c>
      <c r="R666">
        <v>5</v>
      </c>
      <c r="S666">
        <v>11</v>
      </c>
      <c r="T666">
        <v>0.1</v>
      </c>
      <c r="U666">
        <v>11638</v>
      </c>
      <c r="V666">
        <v>1.48</v>
      </c>
      <c r="W666">
        <v>0.1</v>
      </c>
      <c r="X666">
        <v>4</v>
      </c>
      <c r="Y666">
        <v>1</v>
      </c>
      <c r="Z666">
        <v>25</v>
      </c>
      <c r="AA666">
        <v>0.2</v>
      </c>
      <c r="AB666">
        <v>8</v>
      </c>
      <c r="AC666">
        <v>853</v>
      </c>
      <c r="AD666">
        <v>37</v>
      </c>
      <c r="AE666">
        <v>20.3</v>
      </c>
      <c r="AF666">
        <v>4</v>
      </c>
      <c r="AG666">
        <v>1.3</v>
      </c>
      <c r="AH666">
        <v>280</v>
      </c>
    </row>
    <row r="667" spans="1:34" hidden="1" x14ac:dyDescent="0.3">
      <c r="A667" t="s">
        <v>2586</v>
      </c>
      <c r="B667" t="s">
        <v>2587</v>
      </c>
      <c r="C667" s="1" t="str">
        <f t="shared" si="106"/>
        <v>21:0716</v>
      </c>
      <c r="D667" s="1" t="str">
        <f>HYPERLINK("https://geochem.nrcan.gc.ca/cdogs/content/svy/svy_e.htm", "")</f>
        <v/>
      </c>
      <c r="G667" s="1" t="str">
        <f>HYPERLINK("https://geochem.nrcan.gc.ca/cdogs/content/cr_/cr_00083_e.htm", "83")</f>
        <v>83</v>
      </c>
      <c r="J667" t="s">
        <v>119</v>
      </c>
      <c r="K667" t="s">
        <v>120</v>
      </c>
      <c r="L667">
        <v>34</v>
      </c>
      <c r="M667" t="s">
        <v>121</v>
      </c>
      <c r="N667">
        <v>666</v>
      </c>
      <c r="O667">
        <v>71</v>
      </c>
      <c r="P667">
        <v>27</v>
      </c>
      <c r="Q667">
        <v>17</v>
      </c>
      <c r="R667">
        <v>20</v>
      </c>
      <c r="S667">
        <v>11</v>
      </c>
      <c r="T667">
        <v>0.1</v>
      </c>
      <c r="U667">
        <v>400</v>
      </c>
      <c r="V667">
        <v>2.15</v>
      </c>
      <c r="W667">
        <v>0.1</v>
      </c>
      <c r="X667">
        <v>7</v>
      </c>
      <c r="Y667">
        <v>1</v>
      </c>
      <c r="Z667">
        <v>32</v>
      </c>
      <c r="AA667">
        <v>0.3</v>
      </c>
      <c r="AB667">
        <v>2</v>
      </c>
      <c r="AC667">
        <v>1450</v>
      </c>
      <c r="AD667">
        <v>37</v>
      </c>
      <c r="AE667">
        <v>4.5999999999999996</v>
      </c>
      <c r="AF667">
        <v>2</v>
      </c>
      <c r="AG667">
        <v>3.2</v>
      </c>
      <c r="AH667">
        <v>400</v>
      </c>
    </row>
    <row r="668" spans="1:34" hidden="1" x14ac:dyDescent="0.3">
      <c r="A668" t="s">
        <v>2588</v>
      </c>
      <c r="B668" t="s">
        <v>2589</v>
      </c>
      <c r="C668" s="1" t="str">
        <f t="shared" si="106"/>
        <v>21:0716</v>
      </c>
      <c r="D668" s="1" t="str">
        <f>HYPERLINK("https://geochem.nrcan.gc.ca/cdogs/content/svy/svy210212_e.htm", "21:0212")</f>
        <v>21:0212</v>
      </c>
      <c r="E668" t="s">
        <v>2590</v>
      </c>
      <c r="F668" t="s">
        <v>2591</v>
      </c>
      <c r="H668">
        <v>61.946698300000001</v>
      </c>
      <c r="I668">
        <v>-135.88055</v>
      </c>
      <c r="J668" s="1" t="str">
        <f>HYPERLINK("https://geochem.nrcan.gc.ca/cdogs/content/kwd/kwd020030_e.htm", "NGR bulk stream sediment")</f>
        <v>NGR bulk stream sediment</v>
      </c>
      <c r="K668" s="1" t="str">
        <f>HYPERLINK("https://geochem.nrcan.gc.ca/cdogs/content/kwd/kwd080006_e.htm", "&lt;177 micron (NGR)")</f>
        <v>&lt;177 micron (NGR)</v>
      </c>
      <c r="L668">
        <v>34</v>
      </c>
      <c r="M668" t="s">
        <v>126</v>
      </c>
      <c r="N668">
        <v>667</v>
      </c>
      <c r="O668">
        <v>33</v>
      </c>
      <c r="P668">
        <v>11</v>
      </c>
      <c r="Q668">
        <v>10</v>
      </c>
      <c r="R668">
        <v>10</v>
      </c>
      <c r="S668">
        <v>6</v>
      </c>
      <c r="T668">
        <v>0.1</v>
      </c>
      <c r="U668">
        <v>289</v>
      </c>
      <c r="V668">
        <v>1.08</v>
      </c>
      <c r="W668">
        <v>0.1</v>
      </c>
      <c r="X668">
        <v>3</v>
      </c>
      <c r="Y668">
        <v>2</v>
      </c>
      <c r="Z668">
        <v>25</v>
      </c>
      <c r="AA668">
        <v>0.2</v>
      </c>
      <c r="AB668">
        <v>6</v>
      </c>
      <c r="AC668">
        <v>968</v>
      </c>
      <c r="AD668">
        <v>32</v>
      </c>
      <c r="AE668">
        <v>2.4</v>
      </c>
      <c r="AF668">
        <v>2</v>
      </c>
      <c r="AG668">
        <v>1.4</v>
      </c>
      <c r="AH668">
        <v>230</v>
      </c>
    </row>
    <row r="669" spans="1:34" hidden="1" x14ac:dyDescent="0.3">
      <c r="A669" t="s">
        <v>2592</v>
      </c>
      <c r="B669" t="s">
        <v>2593</v>
      </c>
      <c r="C669" s="1" t="str">
        <f t="shared" si="106"/>
        <v>21:0716</v>
      </c>
      <c r="D669" s="1" t="str">
        <f>HYPERLINK("https://geochem.nrcan.gc.ca/cdogs/content/svy/svy210212_e.htm", "21:0212")</f>
        <v>21:0212</v>
      </c>
      <c r="E669" t="s">
        <v>2594</v>
      </c>
      <c r="F669" t="s">
        <v>2595</v>
      </c>
      <c r="H669">
        <v>61.918700200000004</v>
      </c>
      <c r="I669">
        <v>-135.84278019999999</v>
      </c>
      <c r="J669" s="1" t="str">
        <f>HYPERLINK("https://geochem.nrcan.gc.ca/cdogs/content/kwd/kwd020030_e.htm", "NGR bulk stream sediment")</f>
        <v>NGR bulk stream sediment</v>
      </c>
      <c r="K669" s="1" t="str">
        <f>HYPERLINK("https://geochem.nrcan.gc.ca/cdogs/content/kwd/kwd080006_e.htm", "&lt;177 micron (NGR)")</f>
        <v>&lt;177 micron (NGR)</v>
      </c>
      <c r="L669">
        <v>34</v>
      </c>
      <c r="M669" t="s">
        <v>131</v>
      </c>
      <c r="N669">
        <v>668</v>
      </c>
      <c r="O669">
        <v>46</v>
      </c>
      <c r="P669">
        <v>15</v>
      </c>
      <c r="Q669">
        <v>8</v>
      </c>
      <c r="R669">
        <v>13</v>
      </c>
      <c r="S669">
        <v>7</v>
      </c>
      <c r="T669">
        <v>0.1</v>
      </c>
      <c r="U669">
        <v>229</v>
      </c>
      <c r="V669">
        <v>1.73</v>
      </c>
      <c r="W669">
        <v>0.1</v>
      </c>
      <c r="X669">
        <v>5</v>
      </c>
      <c r="Y669">
        <v>2</v>
      </c>
      <c r="Z669">
        <v>38</v>
      </c>
      <c r="AA669">
        <v>0.3</v>
      </c>
      <c r="AB669">
        <v>5</v>
      </c>
      <c r="AC669">
        <v>910</v>
      </c>
      <c r="AD669">
        <v>39</v>
      </c>
      <c r="AE669">
        <v>4.8</v>
      </c>
      <c r="AF669">
        <v>2</v>
      </c>
      <c r="AG669">
        <v>1.9</v>
      </c>
      <c r="AH669">
        <v>292</v>
      </c>
    </row>
    <row r="670" spans="1:34" hidden="1" x14ac:dyDescent="0.3">
      <c r="A670" t="s">
        <v>2596</v>
      </c>
      <c r="B670" t="s">
        <v>2597</v>
      </c>
      <c r="C670" s="1" t="str">
        <f t="shared" si="106"/>
        <v>21:0716</v>
      </c>
      <c r="D670" s="1" t="str">
        <f>HYPERLINK("https://geochem.nrcan.gc.ca/cdogs/content/svy/svy210212_e.htm", "21:0212")</f>
        <v>21:0212</v>
      </c>
      <c r="E670" t="s">
        <v>2598</v>
      </c>
      <c r="F670" t="s">
        <v>2599</v>
      </c>
      <c r="H670">
        <v>61.8134807</v>
      </c>
      <c r="I670">
        <v>-135.86326779999999</v>
      </c>
      <c r="J670" s="1" t="str">
        <f>HYPERLINK("https://geochem.nrcan.gc.ca/cdogs/content/kwd/kwd020030_e.htm", "NGR bulk stream sediment")</f>
        <v>NGR bulk stream sediment</v>
      </c>
      <c r="K670" s="1" t="str">
        <f>HYPERLINK("https://geochem.nrcan.gc.ca/cdogs/content/kwd/kwd080006_e.htm", "&lt;177 micron (NGR)")</f>
        <v>&lt;177 micron (NGR)</v>
      </c>
      <c r="L670">
        <v>35</v>
      </c>
      <c r="M670" t="s">
        <v>38</v>
      </c>
      <c r="N670">
        <v>669</v>
      </c>
      <c r="O670">
        <v>38</v>
      </c>
      <c r="P670">
        <v>10</v>
      </c>
      <c r="Q670">
        <v>3</v>
      </c>
      <c r="R670">
        <v>13</v>
      </c>
      <c r="S670">
        <v>4</v>
      </c>
      <c r="T670">
        <v>0.1</v>
      </c>
      <c r="U670">
        <v>162</v>
      </c>
      <c r="V670">
        <v>1.32</v>
      </c>
      <c r="W670">
        <v>0.1</v>
      </c>
      <c r="X670">
        <v>2</v>
      </c>
      <c r="Y670">
        <v>6</v>
      </c>
      <c r="Z670">
        <v>30</v>
      </c>
      <c r="AA670">
        <v>0.2</v>
      </c>
      <c r="AB670">
        <v>3</v>
      </c>
      <c r="AC670">
        <v>975</v>
      </c>
      <c r="AD670">
        <v>20</v>
      </c>
      <c r="AE670">
        <v>2.8</v>
      </c>
      <c r="AF670">
        <v>4</v>
      </c>
      <c r="AG670">
        <v>1.7</v>
      </c>
      <c r="AH670">
        <v>220</v>
      </c>
    </row>
    <row r="671" spans="1:34" hidden="1" x14ac:dyDescent="0.3">
      <c r="A671" t="s">
        <v>2600</v>
      </c>
      <c r="B671" t="s">
        <v>2601</v>
      </c>
      <c r="C671" s="1" t="str">
        <f t="shared" si="106"/>
        <v>21:0716</v>
      </c>
      <c r="D671" s="1" t="str">
        <f>HYPERLINK("https://geochem.nrcan.gc.ca/cdogs/content/svy/svy210212_e.htm", "21:0212")</f>
        <v>21:0212</v>
      </c>
      <c r="E671" t="s">
        <v>2602</v>
      </c>
      <c r="F671" t="s">
        <v>2603</v>
      </c>
      <c r="H671">
        <v>61.906109200000003</v>
      </c>
      <c r="I671">
        <v>-135.8345123</v>
      </c>
      <c r="J671" s="1" t="str">
        <f>HYPERLINK("https://geochem.nrcan.gc.ca/cdogs/content/kwd/kwd020030_e.htm", "NGR bulk stream sediment")</f>
        <v>NGR bulk stream sediment</v>
      </c>
      <c r="K671" s="1" t="str">
        <f>HYPERLINK("https://geochem.nrcan.gc.ca/cdogs/content/kwd/kwd080006_e.htm", "&lt;177 micron (NGR)")</f>
        <v>&lt;177 micron (NGR)</v>
      </c>
      <c r="L671">
        <v>35</v>
      </c>
      <c r="M671" t="s">
        <v>43</v>
      </c>
      <c r="N671">
        <v>670</v>
      </c>
      <c r="O671">
        <v>26</v>
      </c>
      <c r="P671">
        <v>21</v>
      </c>
      <c r="Q671">
        <v>3</v>
      </c>
      <c r="R671">
        <v>8</v>
      </c>
      <c r="S671">
        <v>3</v>
      </c>
      <c r="T671">
        <v>0.1</v>
      </c>
      <c r="U671">
        <v>45</v>
      </c>
      <c r="V671">
        <v>0.8</v>
      </c>
      <c r="W671">
        <v>0.1</v>
      </c>
      <c r="X671">
        <v>1</v>
      </c>
      <c r="Y671">
        <v>2</v>
      </c>
      <c r="Z671">
        <v>35</v>
      </c>
      <c r="AA671">
        <v>0.2</v>
      </c>
      <c r="AB671">
        <v>5</v>
      </c>
      <c r="AC671">
        <v>797</v>
      </c>
      <c r="AD671">
        <v>48</v>
      </c>
      <c r="AE671">
        <v>10.4</v>
      </c>
      <c r="AF671">
        <v>2</v>
      </c>
      <c r="AG671">
        <v>2</v>
      </c>
      <c r="AH671">
        <v>300</v>
      </c>
    </row>
    <row r="672" spans="1:34" hidden="1" x14ac:dyDescent="0.3">
      <c r="A672" t="s">
        <v>2604</v>
      </c>
      <c r="B672" t="s">
        <v>2605</v>
      </c>
      <c r="C672" s="1" t="str">
        <f t="shared" si="106"/>
        <v>21:0716</v>
      </c>
      <c r="D672" s="1" t="str">
        <f>HYPERLINK("https://geochem.nrcan.gc.ca/cdogs/content/svy/svy210212_e.htm", "21:0212")</f>
        <v>21:0212</v>
      </c>
      <c r="E672" t="s">
        <v>2606</v>
      </c>
      <c r="F672" t="s">
        <v>2607</v>
      </c>
      <c r="H672">
        <v>61.905161</v>
      </c>
      <c r="I672">
        <v>-135.81467319999999</v>
      </c>
      <c r="J672" s="1" t="str">
        <f>HYPERLINK("https://geochem.nrcan.gc.ca/cdogs/content/kwd/kwd020030_e.htm", "NGR bulk stream sediment")</f>
        <v>NGR bulk stream sediment</v>
      </c>
      <c r="K672" s="1" t="str">
        <f>HYPERLINK("https://geochem.nrcan.gc.ca/cdogs/content/kwd/kwd080006_e.htm", "&lt;177 micron (NGR)")</f>
        <v>&lt;177 micron (NGR)</v>
      </c>
      <c r="L672">
        <v>35</v>
      </c>
      <c r="M672" t="s">
        <v>48</v>
      </c>
      <c r="N672">
        <v>671</v>
      </c>
      <c r="O672">
        <v>11</v>
      </c>
      <c r="P672">
        <v>7</v>
      </c>
      <c r="Q672">
        <v>2</v>
      </c>
      <c r="R672">
        <v>4</v>
      </c>
      <c r="S672">
        <v>2</v>
      </c>
      <c r="T672">
        <v>0.1</v>
      </c>
      <c r="U672">
        <v>155</v>
      </c>
      <c r="V672">
        <v>0.61</v>
      </c>
      <c r="W672">
        <v>0.1</v>
      </c>
      <c r="X672">
        <v>0.5</v>
      </c>
      <c r="Y672">
        <v>1</v>
      </c>
      <c r="Z672">
        <v>6</v>
      </c>
      <c r="AA672">
        <v>0.2</v>
      </c>
      <c r="AB672">
        <v>0.5</v>
      </c>
      <c r="AC672">
        <v>864</v>
      </c>
      <c r="AD672">
        <v>17</v>
      </c>
      <c r="AE672">
        <v>5.4</v>
      </c>
      <c r="AF672">
        <v>2</v>
      </c>
      <c r="AG672">
        <v>2.1</v>
      </c>
      <c r="AH672">
        <v>347</v>
      </c>
    </row>
    <row r="673" spans="1:34" hidden="1" x14ac:dyDescent="0.3">
      <c r="A673" t="s">
        <v>2608</v>
      </c>
      <c r="B673" t="s">
        <v>2609</v>
      </c>
      <c r="C673" s="1" t="str">
        <f t="shared" si="106"/>
        <v>21:0716</v>
      </c>
      <c r="D673" s="1" t="str">
        <f>HYPERLINK("https://geochem.nrcan.gc.ca/cdogs/content/svy/svy_e.htm", "")</f>
        <v/>
      </c>
      <c r="G673" s="1" t="str">
        <f>HYPERLINK("https://geochem.nrcan.gc.ca/cdogs/content/cr_/cr_00078_e.htm", "78")</f>
        <v>78</v>
      </c>
      <c r="J673" t="s">
        <v>119</v>
      </c>
      <c r="K673" t="s">
        <v>120</v>
      </c>
      <c r="L673">
        <v>35</v>
      </c>
      <c r="M673" t="s">
        <v>121</v>
      </c>
      <c r="N673">
        <v>672</v>
      </c>
      <c r="O673">
        <v>80</v>
      </c>
      <c r="P673">
        <v>35</v>
      </c>
      <c r="Q673">
        <v>15</v>
      </c>
      <c r="R673">
        <v>228</v>
      </c>
      <c r="S673">
        <v>22</v>
      </c>
      <c r="T673">
        <v>0.1</v>
      </c>
      <c r="U673">
        <v>441</v>
      </c>
      <c r="V673">
        <v>2.59</v>
      </c>
      <c r="W673">
        <v>0.1</v>
      </c>
      <c r="X673">
        <v>20</v>
      </c>
      <c r="Y673">
        <v>2</v>
      </c>
      <c r="Z673">
        <v>37</v>
      </c>
      <c r="AA673">
        <v>0.8</v>
      </c>
      <c r="AB673">
        <v>7</v>
      </c>
      <c r="AC673">
        <v>662</v>
      </c>
      <c r="AD673">
        <v>18</v>
      </c>
      <c r="AE673">
        <v>2.2000000000000002</v>
      </c>
      <c r="AF673">
        <v>20</v>
      </c>
      <c r="AG673">
        <v>12.1</v>
      </c>
      <c r="AH673">
        <v>531</v>
      </c>
    </row>
    <row r="674" spans="1:34" hidden="1" x14ac:dyDescent="0.3">
      <c r="A674" t="s">
        <v>2610</v>
      </c>
      <c r="B674" t="s">
        <v>2611</v>
      </c>
      <c r="C674" s="1" t="str">
        <f t="shared" si="106"/>
        <v>21:0716</v>
      </c>
      <c r="D674" s="1" t="str">
        <f t="shared" ref="D674:D694" si="107">HYPERLINK("https://geochem.nrcan.gc.ca/cdogs/content/svy/svy210212_e.htm", "21:0212")</f>
        <v>21:0212</v>
      </c>
      <c r="E674" t="s">
        <v>2612</v>
      </c>
      <c r="F674" t="s">
        <v>2613</v>
      </c>
      <c r="H674">
        <v>61.867206699999997</v>
      </c>
      <c r="I674">
        <v>-135.8074191</v>
      </c>
      <c r="J674" s="1" t="str">
        <f t="shared" ref="J674:J694" si="108">HYPERLINK("https://geochem.nrcan.gc.ca/cdogs/content/kwd/kwd020030_e.htm", "NGR bulk stream sediment")</f>
        <v>NGR bulk stream sediment</v>
      </c>
      <c r="K674" s="1" t="str">
        <f t="shared" ref="K674:K694" si="109">HYPERLINK("https://geochem.nrcan.gc.ca/cdogs/content/kwd/kwd080006_e.htm", "&lt;177 micron (NGR)")</f>
        <v>&lt;177 micron (NGR)</v>
      </c>
      <c r="L674">
        <v>35</v>
      </c>
      <c r="M674" t="s">
        <v>53</v>
      </c>
      <c r="N674">
        <v>673</v>
      </c>
      <c r="O674">
        <v>45</v>
      </c>
      <c r="P674">
        <v>27</v>
      </c>
      <c r="Q674">
        <v>7</v>
      </c>
      <c r="R674">
        <v>21</v>
      </c>
      <c r="S674">
        <v>9</v>
      </c>
      <c r="T674">
        <v>0.1</v>
      </c>
      <c r="U674">
        <v>536</v>
      </c>
      <c r="V674">
        <v>1.9</v>
      </c>
      <c r="W674">
        <v>0.1</v>
      </c>
      <c r="X674">
        <v>6</v>
      </c>
      <c r="Y674">
        <v>1</v>
      </c>
      <c r="Z674">
        <v>48</v>
      </c>
      <c r="AA674">
        <v>0.4</v>
      </c>
      <c r="AB674">
        <v>8</v>
      </c>
      <c r="AC674">
        <v>868</v>
      </c>
      <c r="AD674">
        <v>48</v>
      </c>
      <c r="AE674">
        <v>6.8</v>
      </c>
      <c r="AF674">
        <v>2</v>
      </c>
      <c r="AG674">
        <v>1.7</v>
      </c>
      <c r="AH674">
        <v>222</v>
      </c>
    </row>
    <row r="675" spans="1:34" hidden="1" x14ac:dyDescent="0.3">
      <c r="A675" t="s">
        <v>2614</v>
      </c>
      <c r="B675" t="s">
        <v>2615</v>
      </c>
      <c r="C675" s="1" t="str">
        <f t="shared" si="106"/>
        <v>21:0716</v>
      </c>
      <c r="D675" s="1" t="str">
        <f t="shared" si="107"/>
        <v>21:0212</v>
      </c>
      <c r="E675" t="s">
        <v>2616</v>
      </c>
      <c r="F675" t="s">
        <v>2617</v>
      </c>
      <c r="H675">
        <v>61.863535599999999</v>
      </c>
      <c r="I675">
        <v>-135.8383011</v>
      </c>
      <c r="J675" s="1" t="str">
        <f t="shared" si="108"/>
        <v>NGR bulk stream sediment</v>
      </c>
      <c r="K675" s="1" t="str">
        <f t="shared" si="109"/>
        <v>&lt;177 micron (NGR)</v>
      </c>
      <c r="L675">
        <v>35</v>
      </c>
      <c r="M675" t="s">
        <v>58</v>
      </c>
      <c r="N675">
        <v>674</v>
      </c>
      <c r="O675">
        <v>53</v>
      </c>
      <c r="P675">
        <v>28</v>
      </c>
      <c r="Q675">
        <v>8</v>
      </c>
      <c r="R675">
        <v>17</v>
      </c>
      <c r="S675">
        <v>9</v>
      </c>
      <c r="T675">
        <v>0.1</v>
      </c>
      <c r="U675">
        <v>375</v>
      </c>
      <c r="V675">
        <v>1.68</v>
      </c>
      <c r="W675">
        <v>0.1</v>
      </c>
      <c r="X675">
        <v>6</v>
      </c>
      <c r="Y675">
        <v>1</v>
      </c>
      <c r="Z675">
        <v>48</v>
      </c>
      <c r="AA675">
        <v>0.6</v>
      </c>
      <c r="AB675">
        <v>5</v>
      </c>
      <c r="AC675">
        <v>934</v>
      </c>
      <c r="AD675">
        <v>60</v>
      </c>
      <c r="AE675">
        <v>3</v>
      </c>
      <c r="AF675">
        <v>2</v>
      </c>
      <c r="AG675">
        <v>1.9</v>
      </c>
      <c r="AH675">
        <v>273</v>
      </c>
    </row>
    <row r="676" spans="1:34" hidden="1" x14ac:dyDescent="0.3">
      <c r="A676" t="s">
        <v>2618</v>
      </c>
      <c r="B676" t="s">
        <v>2619</v>
      </c>
      <c r="C676" s="1" t="str">
        <f t="shared" si="106"/>
        <v>21:0716</v>
      </c>
      <c r="D676" s="1" t="str">
        <f t="shared" si="107"/>
        <v>21:0212</v>
      </c>
      <c r="E676" t="s">
        <v>2620</v>
      </c>
      <c r="F676" t="s">
        <v>2621</v>
      </c>
      <c r="H676">
        <v>61.830268599999997</v>
      </c>
      <c r="I676">
        <v>-135.82236649999999</v>
      </c>
      <c r="J676" s="1" t="str">
        <f t="shared" si="108"/>
        <v>NGR bulk stream sediment</v>
      </c>
      <c r="K676" s="1" t="str">
        <f t="shared" si="109"/>
        <v>&lt;177 micron (NGR)</v>
      </c>
      <c r="L676">
        <v>35</v>
      </c>
      <c r="M676" t="s">
        <v>63</v>
      </c>
      <c r="N676">
        <v>675</v>
      </c>
      <c r="O676">
        <v>60</v>
      </c>
      <c r="P676">
        <v>38</v>
      </c>
      <c r="Q676">
        <v>10</v>
      </c>
      <c r="R676">
        <v>19</v>
      </c>
      <c r="S676">
        <v>9</v>
      </c>
      <c r="T676">
        <v>0.1</v>
      </c>
      <c r="U676">
        <v>550</v>
      </c>
      <c r="V676">
        <v>1.92</v>
      </c>
      <c r="W676">
        <v>0.1</v>
      </c>
      <c r="X676">
        <v>3</v>
      </c>
      <c r="Y676">
        <v>1</v>
      </c>
      <c r="Z676">
        <v>39</v>
      </c>
      <c r="AA676">
        <v>0.2</v>
      </c>
      <c r="AB676">
        <v>7</v>
      </c>
      <c r="AC676">
        <v>868</v>
      </c>
      <c r="AD676">
        <v>54</v>
      </c>
      <c r="AE676">
        <v>22</v>
      </c>
      <c r="AF676">
        <v>2</v>
      </c>
      <c r="AG676">
        <v>2.2999999999999998</v>
      </c>
      <c r="AH676">
        <v>239</v>
      </c>
    </row>
    <row r="677" spans="1:34" hidden="1" x14ac:dyDescent="0.3">
      <c r="A677" t="s">
        <v>2622</v>
      </c>
      <c r="B677" t="s">
        <v>2623</v>
      </c>
      <c r="C677" s="1" t="str">
        <f t="shared" si="106"/>
        <v>21:0716</v>
      </c>
      <c r="D677" s="1" t="str">
        <f t="shared" si="107"/>
        <v>21:0212</v>
      </c>
      <c r="E677" t="s">
        <v>2598</v>
      </c>
      <c r="F677" t="s">
        <v>2624</v>
      </c>
      <c r="H677">
        <v>61.8134807</v>
      </c>
      <c r="I677">
        <v>-135.86326779999999</v>
      </c>
      <c r="J677" s="1" t="str">
        <f t="shared" si="108"/>
        <v>NGR bulk stream sediment</v>
      </c>
      <c r="K677" s="1" t="str">
        <f t="shared" si="109"/>
        <v>&lt;177 micron (NGR)</v>
      </c>
      <c r="L677">
        <v>35</v>
      </c>
      <c r="M677" t="s">
        <v>67</v>
      </c>
      <c r="N677">
        <v>676</v>
      </c>
      <c r="O677">
        <v>38</v>
      </c>
      <c r="P677">
        <v>11</v>
      </c>
      <c r="Q677">
        <v>3</v>
      </c>
      <c r="R677">
        <v>13</v>
      </c>
      <c r="S677">
        <v>4</v>
      </c>
      <c r="T677">
        <v>0.1</v>
      </c>
      <c r="U677">
        <v>168</v>
      </c>
      <c r="V677">
        <v>1.37</v>
      </c>
      <c r="W677">
        <v>0.1</v>
      </c>
      <c r="X677">
        <v>2</v>
      </c>
      <c r="Y677">
        <v>1</v>
      </c>
      <c r="Z677">
        <v>24</v>
      </c>
      <c r="AA677">
        <v>0.2</v>
      </c>
      <c r="AB677">
        <v>2</v>
      </c>
      <c r="AC677">
        <v>978</v>
      </c>
      <c r="AD677">
        <v>15</v>
      </c>
      <c r="AE677">
        <v>3.6</v>
      </c>
      <c r="AF677">
        <v>2</v>
      </c>
      <c r="AG677">
        <v>1.7</v>
      </c>
      <c r="AH677">
        <v>261</v>
      </c>
    </row>
    <row r="678" spans="1:34" hidden="1" x14ac:dyDescent="0.3">
      <c r="A678" t="s">
        <v>2625</v>
      </c>
      <c r="B678" t="s">
        <v>2626</v>
      </c>
      <c r="C678" s="1" t="str">
        <f t="shared" si="106"/>
        <v>21:0716</v>
      </c>
      <c r="D678" s="1" t="str">
        <f t="shared" si="107"/>
        <v>21:0212</v>
      </c>
      <c r="E678" t="s">
        <v>2598</v>
      </c>
      <c r="F678" t="s">
        <v>2627</v>
      </c>
      <c r="H678">
        <v>61.8134807</v>
      </c>
      <c r="I678">
        <v>-135.86326779999999</v>
      </c>
      <c r="J678" s="1" t="str">
        <f t="shared" si="108"/>
        <v>NGR bulk stream sediment</v>
      </c>
      <c r="K678" s="1" t="str">
        <f t="shared" si="109"/>
        <v>&lt;177 micron (NGR)</v>
      </c>
      <c r="L678">
        <v>35</v>
      </c>
      <c r="M678" t="s">
        <v>71</v>
      </c>
      <c r="N678">
        <v>677</v>
      </c>
      <c r="O678">
        <v>42</v>
      </c>
      <c r="P678">
        <v>10</v>
      </c>
      <c r="Q678">
        <v>4</v>
      </c>
      <c r="R678">
        <v>13</v>
      </c>
      <c r="S678">
        <v>5</v>
      </c>
      <c r="T678">
        <v>0.1</v>
      </c>
      <c r="U678">
        <v>175</v>
      </c>
      <c r="V678">
        <v>1.38</v>
      </c>
      <c r="W678">
        <v>0.1</v>
      </c>
      <c r="X678">
        <v>2</v>
      </c>
      <c r="Y678">
        <v>1</v>
      </c>
      <c r="Z678">
        <v>24</v>
      </c>
      <c r="AA678">
        <v>0.2</v>
      </c>
      <c r="AB678">
        <v>3</v>
      </c>
      <c r="AC678">
        <v>949</v>
      </c>
      <c r="AD678">
        <v>21</v>
      </c>
      <c r="AE678">
        <v>3</v>
      </c>
      <c r="AF678">
        <v>2</v>
      </c>
      <c r="AG678">
        <v>1.9</v>
      </c>
      <c r="AH678">
        <v>224</v>
      </c>
    </row>
    <row r="679" spans="1:34" hidden="1" x14ac:dyDescent="0.3">
      <c r="A679" t="s">
        <v>2628</v>
      </c>
      <c r="B679" t="s">
        <v>2629</v>
      </c>
      <c r="C679" s="1" t="str">
        <f t="shared" si="106"/>
        <v>21:0716</v>
      </c>
      <c r="D679" s="1" t="str">
        <f t="shared" si="107"/>
        <v>21:0212</v>
      </c>
      <c r="E679" t="s">
        <v>2630</v>
      </c>
      <c r="F679" t="s">
        <v>2631</v>
      </c>
      <c r="H679">
        <v>61.936182199999998</v>
      </c>
      <c r="I679">
        <v>-135.7663915</v>
      </c>
      <c r="J679" s="1" t="str">
        <f t="shared" si="108"/>
        <v>NGR bulk stream sediment</v>
      </c>
      <c r="K679" s="1" t="str">
        <f t="shared" si="109"/>
        <v>&lt;177 micron (NGR)</v>
      </c>
      <c r="L679">
        <v>35</v>
      </c>
      <c r="M679" t="s">
        <v>76</v>
      </c>
      <c r="N679">
        <v>678</v>
      </c>
      <c r="O679">
        <v>40</v>
      </c>
      <c r="P679">
        <v>11</v>
      </c>
      <c r="Q679">
        <v>4</v>
      </c>
      <c r="R679">
        <v>9</v>
      </c>
      <c r="S679">
        <v>2</v>
      </c>
      <c r="T679">
        <v>0.1</v>
      </c>
      <c r="U679">
        <v>174</v>
      </c>
      <c r="V679">
        <v>0.86</v>
      </c>
      <c r="W679">
        <v>0.2</v>
      </c>
      <c r="X679">
        <v>1</v>
      </c>
      <c r="Y679">
        <v>1</v>
      </c>
      <c r="Z679">
        <v>11</v>
      </c>
      <c r="AA679">
        <v>0.2</v>
      </c>
      <c r="AB679">
        <v>1</v>
      </c>
      <c r="AC679">
        <v>614</v>
      </c>
      <c r="AD679">
        <v>36</v>
      </c>
      <c r="AE679">
        <v>35.6</v>
      </c>
      <c r="AF679">
        <v>2</v>
      </c>
      <c r="AG679">
        <v>1.9</v>
      </c>
      <c r="AH679">
        <v>202</v>
      </c>
    </row>
    <row r="680" spans="1:34" hidden="1" x14ac:dyDescent="0.3">
      <c r="A680" t="s">
        <v>2632</v>
      </c>
      <c r="B680" t="s">
        <v>2633</v>
      </c>
      <c r="C680" s="1" t="str">
        <f t="shared" si="106"/>
        <v>21:0716</v>
      </c>
      <c r="D680" s="1" t="str">
        <f t="shared" si="107"/>
        <v>21:0212</v>
      </c>
      <c r="E680" t="s">
        <v>2634</v>
      </c>
      <c r="F680" t="s">
        <v>2635</v>
      </c>
      <c r="H680">
        <v>61.967911399999998</v>
      </c>
      <c r="I680">
        <v>-135.7834254</v>
      </c>
      <c r="J680" s="1" t="str">
        <f t="shared" si="108"/>
        <v>NGR bulk stream sediment</v>
      </c>
      <c r="K680" s="1" t="str">
        <f t="shared" si="109"/>
        <v>&lt;177 micron (NGR)</v>
      </c>
      <c r="L680">
        <v>35</v>
      </c>
      <c r="M680" t="s">
        <v>81</v>
      </c>
      <c r="N680">
        <v>679</v>
      </c>
      <c r="O680">
        <v>101</v>
      </c>
      <c r="P680">
        <v>20</v>
      </c>
      <c r="Q680">
        <v>4</v>
      </c>
      <c r="R680">
        <v>13</v>
      </c>
      <c r="S680">
        <v>6</v>
      </c>
      <c r="T680">
        <v>0.1</v>
      </c>
      <c r="U680">
        <v>411</v>
      </c>
      <c r="V680">
        <v>1.42</v>
      </c>
      <c r="W680">
        <v>0.1</v>
      </c>
      <c r="X680">
        <v>3</v>
      </c>
      <c r="Y680">
        <v>1</v>
      </c>
      <c r="Z680">
        <v>24</v>
      </c>
      <c r="AA680">
        <v>0.2</v>
      </c>
      <c r="AB680">
        <v>8</v>
      </c>
      <c r="AC680">
        <v>838</v>
      </c>
      <c r="AD680">
        <v>21</v>
      </c>
      <c r="AE680">
        <v>14.8</v>
      </c>
      <c r="AF680">
        <v>2</v>
      </c>
      <c r="AG680">
        <v>1.6</v>
      </c>
      <c r="AH680">
        <v>236</v>
      </c>
    </row>
    <row r="681" spans="1:34" hidden="1" x14ac:dyDescent="0.3">
      <c r="A681" t="s">
        <v>2636</v>
      </c>
      <c r="B681" t="s">
        <v>2637</v>
      </c>
      <c r="C681" s="1" t="str">
        <f t="shared" si="106"/>
        <v>21:0716</v>
      </c>
      <c r="D681" s="1" t="str">
        <f t="shared" si="107"/>
        <v>21:0212</v>
      </c>
      <c r="E681" t="s">
        <v>2638</v>
      </c>
      <c r="F681" t="s">
        <v>2639</v>
      </c>
      <c r="H681">
        <v>61.9770757</v>
      </c>
      <c r="I681">
        <v>-135.9854058</v>
      </c>
      <c r="J681" s="1" t="str">
        <f t="shared" si="108"/>
        <v>NGR bulk stream sediment</v>
      </c>
      <c r="K681" s="1" t="str">
        <f t="shared" si="109"/>
        <v>&lt;177 micron (NGR)</v>
      </c>
      <c r="L681">
        <v>35</v>
      </c>
      <c r="M681" t="s">
        <v>86</v>
      </c>
      <c r="N681">
        <v>680</v>
      </c>
      <c r="O681">
        <v>51</v>
      </c>
      <c r="P681">
        <v>38</v>
      </c>
      <c r="Q681">
        <v>8</v>
      </c>
      <c r="R681">
        <v>13</v>
      </c>
      <c r="S681">
        <v>5</v>
      </c>
      <c r="T681">
        <v>0.1</v>
      </c>
      <c r="U681">
        <v>1064</v>
      </c>
      <c r="V681">
        <v>1.53</v>
      </c>
      <c r="W681">
        <v>0.1</v>
      </c>
      <c r="X681">
        <v>3</v>
      </c>
      <c r="Y681">
        <v>1</v>
      </c>
      <c r="Z681">
        <v>28</v>
      </c>
      <c r="AA681">
        <v>0.2</v>
      </c>
      <c r="AB681">
        <v>9</v>
      </c>
      <c r="AC681">
        <v>750</v>
      </c>
      <c r="AD681">
        <v>75</v>
      </c>
      <c r="AE681">
        <v>25.5</v>
      </c>
      <c r="AF681">
        <v>2</v>
      </c>
      <c r="AG681">
        <v>2.2000000000000002</v>
      </c>
      <c r="AH681">
        <v>237</v>
      </c>
    </row>
    <row r="682" spans="1:34" hidden="1" x14ac:dyDescent="0.3">
      <c r="A682" t="s">
        <v>2640</v>
      </c>
      <c r="B682" t="s">
        <v>2641</v>
      </c>
      <c r="C682" s="1" t="str">
        <f t="shared" si="106"/>
        <v>21:0716</v>
      </c>
      <c r="D682" s="1" t="str">
        <f t="shared" si="107"/>
        <v>21:0212</v>
      </c>
      <c r="E682" t="s">
        <v>2642</v>
      </c>
      <c r="F682" t="s">
        <v>2643</v>
      </c>
      <c r="H682">
        <v>61.953025500000003</v>
      </c>
      <c r="I682">
        <v>-135.9570971</v>
      </c>
      <c r="J682" s="1" t="str">
        <f t="shared" si="108"/>
        <v>NGR bulk stream sediment</v>
      </c>
      <c r="K682" s="1" t="str">
        <f t="shared" si="109"/>
        <v>&lt;177 micron (NGR)</v>
      </c>
      <c r="L682">
        <v>35</v>
      </c>
      <c r="M682" t="s">
        <v>91</v>
      </c>
      <c r="N682">
        <v>681</v>
      </c>
      <c r="O682">
        <v>36</v>
      </c>
      <c r="P682">
        <v>8</v>
      </c>
      <c r="Q682">
        <v>1</v>
      </c>
      <c r="R682">
        <v>9</v>
      </c>
      <c r="S682">
        <v>4</v>
      </c>
      <c r="T682">
        <v>0.1</v>
      </c>
      <c r="U682">
        <v>155</v>
      </c>
      <c r="V682">
        <v>1.42</v>
      </c>
      <c r="W682">
        <v>0.1</v>
      </c>
      <c r="X682">
        <v>3</v>
      </c>
      <c r="Y682">
        <v>1</v>
      </c>
      <c r="Z682">
        <v>29</v>
      </c>
      <c r="AA682">
        <v>0.2</v>
      </c>
      <c r="AB682">
        <v>4</v>
      </c>
      <c r="AC682">
        <v>958</v>
      </c>
      <c r="AD682">
        <v>51</v>
      </c>
      <c r="AE682">
        <v>3.6</v>
      </c>
      <c r="AF682">
        <v>2</v>
      </c>
      <c r="AG682">
        <v>1.5</v>
      </c>
      <c r="AH682">
        <v>206</v>
      </c>
    </row>
    <row r="683" spans="1:34" hidden="1" x14ac:dyDescent="0.3">
      <c r="A683" t="s">
        <v>2644</v>
      </c>
      <c r="B683" t="s">
        <v>2645</v>
      </c>
      <c r="C683" s="1" t="str">
        <f t="shared" si="106"/>
        <v>21:0716</v>
      </c>
      <c r="D683" s="1" t="str">
        <f t="shared" si="107"/>
        <v>21:0212</v>
      </c>
      <c r="E683" t="s">
        <v>2646</v>
      </c>
      <c r="F683" t="s">
        <v>2647</v>
      </c>
      <c r="H683">
        <v>61.946871000000002</v>
      </c>
      <c r="I683">
        <v>-135.91710879999999</v>
      </c>
      <c r="J683" s="1" t="str">
        <f t="shared" si="108"/>
        <v>NGR bulk stream sediment</v>
      </c>
      <c r="K683" s="1" t="str">
        <f t="shared" si="109"/>
        <v>&lt;177 micron (NGR)</v>
      </c>
      <c r="L683">
        <v>35</v>
      </c>
      <c r="M683" t="s">
        <v>96</v>
      </c>
      <c r="N683">
        <v>682</v>
      </c>
      <c r="O683">
        <v>43</v>
      </c>
      <c r="P683">
        <v>12</v>
      </c>
      <c r="Q683">
        <v>6</v>
      </c>
      <c r="R683">
        <v>10</v>
      </c>
      <c r="S683">
        <v>6</v>
      </c>
      <c r="T683">
        <v>0.1</v>
      </c>
      <c r="U683">
        <v>684</v>
      </c>
      <c r="V683">
        <v>1.35</v>
      </c>
      <c r="W683">
        <v>0.1</v>
      </c>
      <c r="X683">
        <v>3</v>
      </c>
      <c r="Y683">
        <v>1</v>
      </c>
      <c r="Z683">
        <v>30</v>
      </c>
      <c r="AA683">
        <v>0.2</v>
      </c>
      <c r="AB683">
        <v>5</v>
      </c>
      <c r="AC683">
        <v>895</v>
      </c>
      <c r="AD683">
        <v>67</v>
      </c>
      <c r="AE683">
        <v>10</v>
      </c>
      <c r="AF683">
        <v>4</v>
      </c>
      <c r="AG683">
        <v>1.6</v>
      </c>
      <c r="AH683">
        <v>228</v>
      </c>
    </row>
    <row r="684" spans="1:34" hidden="1" x14ac:dyDescent="0.3">
      <c r="A684" t="s">
        <v>2648</v>
      </c>
      <c r="B684" t="s">
        <v>2649</v>
      </c>
      <c r="C684" s="1" t="str">
        <f t="shared" si="106"/>
        <v>21:0716</v>
      </c>
      <c r="D684" s="1" t="str">
        <f t="shared" si="107"/>
        <v>21:0212</v>
      </c>
      <c r="E684" t="s">
        <v>2650</v>
      </c>
      <c r="F684" t="s">
        <v>2651</v>
      </c>
      <c r="H684">
        <v>61.917811100000002</v>
      </c>
      <c r="I684">
        <v>-135.9193148</v>
      </c>
      <c r="J684" s="1" t="str">
        <f t="shared" si="108"/>
        <v>NGR bulk stream sediment</v>
      </c>
      <c r="K684" s="1" t="str">
        <f t="shared" si="109"/>
        <v>&lt;177 micron (NGR)</v>
      </c>
      <c r="L684">
        <v>35</v>
      </c>
      <c r="M684" t="s">
        <v>101</v>
      </c>
      <c r="N684">
        <v>683</v>
      </c>
      <c r="O684">
        <v>57</v>
      </c>
      <c r="P684">
        <v>17</v>
      </c>
      <c r="Q684">
        <v>6</v>
      </c>
      <c r="R684">
        <v>8</v>
      </c>
      <c r="S684">
        <v>5</v>
      </c>
      <c r="T684">
        <v>0.1</v>
      </c>
      <c r="U684">
        <v>5720</v>
      </c>
      <c r="V684">
        <v>1.06</v>
      </c>
      <c r="W684">
        <v>0.1</v>
      </c>
      <c r="X684">
        <v>2</v>
      </c>
      <c r="Y684">
        <v>1</v>
      </c>
      <c r="Z684">
        <v>19</v>
      </c>
      <c r="AA684">
        <v>0.2</v>
      </c>
      <c r="AB684">
        <v>7</v>
      </c>
      <c r="AC684">
        <v>613</v>
      </c>
      <c r="AD684">
        <v>67</v>
      </c>
      <c r="AE684">
        <v>41</v>
      </c>
      <c r="AF684">
        <v>2</v>
      </c>
      <c r="AG684">
        <v>6</v>
      </c>
      <c r="AH684">
        <v>288</v>
      </c>
    </row>
    <row r="685" spans="1:34" hidden="1" x14ac:dyDescent="0.3">
      <c r="A685" t="s">
        <v>2652</v>
      </c>
      <c r="B685" t="s">
        <v>2653</v>
      </c>
      <c r="C685" s="1" t="str">
        <f t="shared" si="106"/>
        <v>21:0716</v>
      </c>
      <c r="D685" s="1" t="str">
        <f t="shared" si="107"/>
        <v>21:0212</v>
      </c>
      <c r="E685" t="s">
        <v>2654</v>
      </c>
      <c r="F685" t="s">
        <v>2655</v>
      </c>
      <c r="H685">
        <v>61.912659699999999</v>
      </c>
      <c r="I685">
        <v>-135.89328789999999</v>
      </c>
      <c r="J685" s="1" t="str">
        <f t="shared" si="108"/>
        <v>NGR bulk stream sediment</v>
      </c>
      <c r="K685" s="1" t="str">
        <f t="shared" si="109"/>
        <v>&lt;177 micron (NGR)</v>
      </c>
      <c r="L685">
        <v>35</v>
      </c>
      <c r="M685" t="s">
        <v>106</v>
      </c>
      <c r="N685">
        <v>684</v>
      </c>
      <c r="O685">
        <v>41</v>
      </c>
      <c r="P685">
        <v>23</v>
      </c>
      <c r="Q685">
        <v>7</v>
      </c>
      <c r="R685">
        <v>15</v>
      </c>
      <c r="S685">
        <v>5</v>
      </c>
      <c r="T685">
        <v>0.1</v>
      </c>
      <c r="U685">
        <v>213</v>
      </c>
      <c r="V685">
        <v>1.62</v>
      </c>
      <c r="W685">
        <v>0.1</v>
      </c>
      <c r="X685">
        <v>6</v>
      </c>
      <c r="Y685">
        <v>1</v>
      </c>
      <c r="Z685">
        <v>39</v>
      </c>
      <c r="AA685">
        <v>0.3</v>
      </c>
      <c r="AB685">
        <v>5</v>
      </c>
      <c r="AC685">
        <v>1000</v>
      </c>
      <c r="AD685">
        <v>54</v>
      </c>
      <c r="AE685">
        <v>3.4</v>
      </c>
      <c r="AF685">
        <v>2</v>
      </c>
      <c r="AG685">
        <v>1.8</v>
      </c>
      <c r="AH685">
        <v>236</v>
      </c>
    </row>
    <row r="686" spans="1:34" hidden="1" x14ac:dyDescent="0.3">
      <c r="A686" t="s">
        <v>2656</v>
      </c>
      <c r="B686" t="s">
        <v>2657</v>
      </c>
      <c r="C686" s="1" t="str">
        <f t="shared" si="106"/>
        <v>21:0716</v>
      </c>
      <c r="D686" s="1" t="str">
        <f t="shared" si="107"/>
        <v>21:0212</v>
      </c>
      <c r="E686" t="s">
        <v>2658</v>
      </c>
      <c r="F686" t="s">
        <v>2659</v>
      </c>
      <c r="H686">
        <v>61.864674600000001</v>
      </c>
      <c r="I686">
        <v>-135.89528060000001</v>
      </c>
      <c r="J686" s="1" t="str">
        <f t="shared" si="108"/>
        <v>NGR bulk stream sediment</v>
      </c>
      <c r="K686" s="1" t="str">
        <f t="shared" si="109"/>
        <v>&lt;177 micron (NGR)</v>
      </c>
      <c r="L686">
        <v>35</v>
      </c>
      <c r="M686" t="s">
        <v>111</v>
      </c>
      <c r="N686">
        <v>685</v>
      </c>
      <c r="O686">
        <v>53</v>
      </c>
      <c r="P686">
        <v>11</v>
      </c>
      <c r="Q686">
        <v>4</v>
      </c>
      <c r="R686">
        <v>12</v>
      </c>
      <c r="S686">
        <v>3</v>
      </c>
      <c r="T686">
        <v>0.1</v>
      </c>
      <c r="U686">
        <v>208</v>
      </c>
      <c r="V686">
        <v>1.49</v>
      </c>
      <c r="W686">
        <v>0.1</v>
      </c>
      <c r="X686">
        <v>2</v>
      </c>
      <c r="Y686">
        <v>1</v>
      </c>
      <c r="Z686">
        <v>33</v>
      </c>
      <c r="AA686">
        <v>0.2</v>
      </c>
      <c r="AB686">
        <v>2</v>
      </c>
      <c r="AC686">
        <v>950</v>
      </c>
      <c r="AD686">
        <v>66</v>
      </c>
      <c r="AE686">
        <v>7</v>
      </c>
      <c r="AF686">
        <v>2</v>
      </c>
      <c r="AG686">
        <v>1.5</v>
      </c>
      <c r="AH686">
        <v>222</v>
      </c>
    </row>
    <row r="687" spans="1:34" hidden="1" x14ac:dyDescent="0.3">
      <c r="A687" t="s">
        <v>2660</v>
      </c>
      <c r="B687" t="s">
        <v>2661</v>
      </c>
      <c r="C687" s="1" t="str">
        <f t="shared" si="106"/>
        <v>21:0716</v>
      </c>
      <c r="D687" s="1" t="str">
        <f t="shared" si="107"/>
        <v>21:0212</v>
      </c>
      <c r="E687" t="s">
        <v>2662</v>
      </c>
      <c r="F687" t="s">
        <v>2663</v>
      </c>
      <c r="H687">
        <v>61.870750399999999</v>
      </c>
      <c r="I687">
        <v>-135.9477229</v>
      </c>
      <c r="J687" s="1" t="str">
        <f t="shared" si="108"/>
        <v>NGR bulk stream sediment</v>
      </c>
      <c r="K687" s="1" t="str">
        <f t="shared" si="109"/>
        <v>&lt;177 micron (NGR)</v>
      </c>
      <c r="L687">
        <v>35</v>
      </c>
      <c r="M687" t="s">
        <v>116</v>
      </c>
      <c r="N687">
        <v>686</v>
      </c>
      <c r="O687">
        <v>45</v>
      </c>
      <c r="P687">
        <v>18</v>
      </c>
      <c r="Q687">
        <v>8</v>
      </c>
      <c r="R687">
        <v>10</v>
      </c>
      <c r="S687">
        <v>4</v>
      </c>
      <c r="T687">
        <v>0.1</v>
      </c>
      <c r="U687">
        <v>315</v>
      </c>
      <c r="V687">
        <v>1.46</v>
      </c>
      <c r="W687">
        <v>0.1</v>
      </c>
      <c r="X687">
        <v>1</v>
      </c>
      <c r="Y687">
        <v>1</v>
      </c>
      <c r="Z687">
        <v>26</v>
      </c>
      <c r="AA687">
        <v>0.2</v>
      </c>
      <c r="AB687">
        <v>11</v>
      </c>
      <c r="AC687">
        <v>568</v>
      </c>
      <c r="AD687">
        <v>46</v>
      </c>
      <c r="AE687">
        <v>44.6</v>
      </c>
      <c r="AF687">
        <v>2</v>
      </c>
      <c r="AG687">
        <v>1.5</v>
      </c>
      <c r="AH687">
        <v>244</v>
      </c>
    </row>
    <row r="688" spans="1:34" hidden="1" x14ac:dyDescent="0.3">
      <c r="A688" t="s">
        <v>2664</v>
      </c>
      <c r="B688" t="s">
        <v>2665</v>
      </c>
      <c r="C688" s="1" t="str">
        <f t="shared" si="106"/>
        <v>21:0716</v>
      </c>
      <c r="D688" s="1" t="str">
        <f t="shared" si="107"/>
        <v>21:0212</v>
      </c>
      <c r="E688" t="s">
        <v>2666</v>
      </c>
      <c r="F688" t="s">
        <v>2667</v>
      </c>
      <c r="H688">
        <v>61.837625500000001</v>
      </c>
      <c r="I688">
        <v>-135.99400399999999</v>
      </c>
      <c r="J688" s="1" t="str">
        <f t="shared" si="108"/>
        <v>NGR bulk stream sediment</v>
      </c>
      <c r="K688" s="1" t="str">
        <f t="shared" si="109"/>
        <v>&lt;177 micron (NGR)</v>
      </c>
      <c r="L688">
        <v>35</v>
      </c>
      <c r="M688" t="s">
        <v>126</v>
      </c>
      <c r="N688">
        <v>687</v>
      </c>
      <c r="O688">
        <v>32</v>
      </c>
      <c r="P688">
        <v>15</v>
      </c>
      <c r="Q688">
        <v>5</v>
      </c>
      <c r="R688">
        <v>10</v>
      </c>
      <c r="S688">
        <v>4</v>
      </c>
      <c r="T688">
        <v>0.1</v>
      </c>
      <c r="U688">
        <v>134</v>
      </c>
      <c r="V688">
        <v>1.31</v>
      </c>
      <c r="W688">
        <v>0.1</v>
      </c>
      <c r="X688">
        <v>3</v>
      </c>
      <c r="Y688">
        <v>1</v>
      </c>
      <c r="Z688">
        <v>24</v>
      </c>
      <c r="AA688">
        <v>0.3</v>
      </c>
      <c r="AB688">
        <v>2</v>
      </c>
      <c r="AC688">
        <v>935</v>
      </c>
      <c r="AD688">
        <v>72</v>
      </c>
      <c r="AE688">
        <v>4.8</v>
      </c>
      <c r="AF688">
        <v>2</v>
      </c>
      <c r="AG688">
        <v>2.4</v>
      </c>
      <c r="AH688">
        <v>219</v>
      </c>
    </row>
    <row r="689" spans="1:34" hidden="1" x14ac:dyDescent="0.3">
      <c r="A689" t="s">
        <v>2668</v>
      </c>
      <c r="B689" t="s">
        <v>2669</v>
      </c>
      <c r="C689" s="1" t="str">
        <f t="shared" si="106"/>
        <v>21:0716</v>
      </c>
      <c r="D689" s="1" t="str">
        <f t="shared" si="107"/>
        <v>21:0212</v>
      </c>
      <c r="E689" t="s">
        <v>2670</v>
      </c>
      <c r="F689" t="s">
        <v>2671</v>
      </c>
      <c r="H689">
        <v>61.782019099999999</v>
      </c>
      <c r="I689">
        <v>-135.98783119999999</v>
      </c>
      <c r="J689" s="1" t="str">
        <f t="shared" si="108"/>
        <v>NGR bulk stream sediment</v>
      </c>
      <c r="K689" s="1" t="str">
        <f t="shared" si="109"/>
        <v>&lt;177 micron (NGR)</v>
      </c>
      <c r="L689">
        <v>35</v>
      </c>
      <c r="M689" t="s">
        <v>131</v>
      </c>
      <c r="N689">
        <v>688</v>
      </c>
      <c r="O689">
        <v>38</v>
      </c>
      <c r="P689">
        <v>14</v>
      </c>
      <c r="Q689">
        <v>6</v>
      </c>
      <c r="R689">
        <v>11</v>
      </c>
      <c r="S689">
        <v>5</v>
      </c>
      <c r="T689">
        <v>0.1</v>
      </c>
      <c r="U689">
        <v>238</v>
      </c>
      <c r="V689">
        <v>1.39</v>
      </c>
      <c r="W689">
        <v>0.1</v>
      </c>
      <c r="X689">
        <v>3</v>
      </c>
      <c r="Y689">
        <v>1</v>
      </c>
      <c r="Z689">
        <v>24</v>
      </c>
      <c r="AA689">
        <v>0.3</v>
      </c>
      <c r="AB689">
        <v>4</v>
      </c>
      <c r="AC689">
        <v>1080</v>
      </c>
      <c r="AD689">
        <v>44</v>
      </c>
      <c r="AE689">
        <v>4.9000000000000004</v>
      </c>
      <c r="AF689">
        <v>2</v>
      </c>
      <c r="AG689">
        <v>1.7</v>
      </c>
      <c r="AH689">
        <v>209</v>
      </c>
    </row>
    <row r="690" spans="1:34" hidden="1" x14ac:dyDescent="0.3">
      <c r="A690" t="s">
        <v>2672</v>
      </c>
      <c r="B690" t="s">
        <v>2673</v>
      </c>
      <c r="C690" s="1" t="str">
        <f t="shared" si="106"/>
        <v>21:0716</v>
      </c>
      <c r="D690" s="1" t="str">
        <f t="shared" si="107"/>
        <v>21:0212</v>
      </c>
      <c r="E690" t="s">
        <v>2674</v>
      </c>
      <c r="F690" t="s">
        <v>2675</v>
      </c>
      <c r="H690">
        <v>61.634557100000002</v>
      </c>
      <c r="I690">
        <v>-135.99096069999999</v>
      </c>
      <c r="J690" s="1" t="str">
        <f t="shared" si="108"/>
        <v>NGR bulk stream sediment</v>
      </c>
      <c r="K690" s="1" t="str">
        <f t="shared" si="109"/>
        <v>&lt;177 micron (NGR)</v>
      </c>
      <c r="L690">
        <v>36</v>
      </c>
      <c r="M690" t="s">
        <v>38</v>
      </c>
      <c r="N690">
        <v>689</v>
      </c>
      <c r="O690">
        <v>53</v>
      </c>
      <c r="P690">
        <v>22</v>
      </c>
      <c r="Q690">
        <v>7</v>
      </c>
      <c r="R690">
        <v>15</v>
      </c>
      <c r="S690">
        <v>7</v>
      </c>
      <c r="T690">
        <v>0.1</v>
      </c>
      <c r="U690">
        <v>319</v>
      </c>
      <c r="V690">
        <v>1.75</v>
      </c>
      <c r="W690">
        <v>0.1</v>
      </c>
      <c r="X690">
        <v>5</v>
      </c>
      <c r="Y690">
        <v>1</v>
      </c>
      <c r="Z690">
        <v>41</v>
      </c>
      <c r="AA690">
        <v>0.3</v>
      </c>
      <c r="AB690">
        <v>6</v>
      </c>
      <c r="AC690">
        <v>1090</v>
      </c>
      <c r="AD690">
        <v>97</v>
      </c>
      <c r="AE690">
        <v>7</v>
      </c>
      <c r="AF690">
        <v>2</v>
      </c>
      <c r="AG690">
        <v>2.2000000000000002</v>
      </c>
      <c r="AH690">
        <v>252</v>
      </c>
    </row>
    <row r="691" spans="1:34" hidden="1" x14ac:dyDescent="0.3">
      <c r="A691" t="s">
        <v>2676</v>
      </c>
      <c r="B691" t="s">
        <v>2677</v>
      </c>
      <c r="C691" s="1" t="str">
        <f t="shared" si="106"/>
        <v>21:0716</v>
      </c>
      <c r="D691" s="1" t="str">
        <f t="shared" si="107"/>
        <v>21:0212</v>
      </c>
      <c r="E691" t="s">
        <v>2678</v>
      </c>
      <c r="F691" t="s">
        <v>2679</v>
      </c>
      <c r="H691">
        <v>61.654616900000001</v>
      </c>
      <c r="I691">
        <v>-135.9866935</v>
      </c>
      <c r="J691" s="1" t="str">
        <f t="shared" si="108"/>
        <v>NGR bulk stream sediment</v>
      </c>
      <c r="K691" s="1" t="str">
        <f t="shared" si="109"/>
        <v>&lt;177 micron (NGR)</v>
      </c>
      <c r="L691">
        <v>36</v>
      </c>
      <c r="M691" t="s">
        <v>43</v>
      </c>
      <c r="N691">
        <v>690</v>
      </c>
      <c r="O691">
        <v>37</v>
      </c>
      <c r="P691">
        <v>10</v>
      </c>
      <c r="Q691">
        <v>6</v>
      </c>
      <c r="R691">
        <v>11</v>
      </c>
      <c r="S691">
        <v>6</v>
      </c>
      <c r="T691">
        <v>0.1</v>
      </c>
      <c r="U691">
        <v>251</v>
      </c>
      <c r="V691">
        <v>1.51</v>
      </c>
      <c r="W691">
        <v>0.1</v>
      </c>
      <c r="X691">
        <v>3</v>
      </c>
      <c r="Y691">
        <v>1</v>
      </c>
      <c r="Z691">
        <v>31</v>
      </c>
      <c r="AA691">
        <v>0.3</v>
      </c>
      <c r="AB691">
        <v>2</v>
      </c>
      <c r="AC691">
        <v>1030</v>
      </c>
      <c r="AD691">
        <v>46</v>
      </c>
      <c r="AE691">
        <v>8</v>
      </c>
      <c r="AF691">
        <v>2</v>
      </c>
      <c r="AG691">
        <v>3</v>
      </c>
      <c r="AH691">
        <v>228</v>
      </c>
    </row>
    <row r="692" spans="1:34" hidden="1" x14ac:dyDescent="0.3">
      <c r="A692" t="s">
        <v>2680</v>
      </c>
      <c r="B692" t="s">
        <v>2681</v>
      </c>
      <c r="C692" s="1" t="str">
        <f t="shared" si="106"/>
        <v>21:0716</v>
      </c>
      <c r="D692" s="1" t="str">
        <f t="shared" si="107"/>
        <v>21:0212</v>
      </c>
      <c r="E692" t="s">
        <v>2674</v>
      </c>
      <c r="F692" t="s">
        <v>2682</v>
      </c>
      <c r="H692">
        <v>61.634557100000002</v>
      </c>
      <c r="I692">
        <v>-135.99096069999999</v>
      </c>
      <c r="J692" s="1" t="str">
        <f t="shared" si="108"/>
        <v>NGR bulk stream sediment</v>
      </c>
      <c r="K692" s="1" t="str">
        <f t="shared" si="109"/>
        <v>&lt;177 micron (NGR)</v>
      </c>
      <c r="L692">
        <v>36</v>
      </c>
      <c r="M692" t="s">
        <v>67</v>
      </c>
      <c r="N692">
        <v>691</v>
      </c>
      <c r="O692">
        <v>56</v>
      </c>
      <c r="P692">
        <v>23</v>
      </c>
      <c r="Q692">
        <v>5</v>
      </c>
      <c r="R692">
        <v>14</v>
      </c>
      <c r="S692">
        <v>9</v>
      </c>
      <c r="T692">
        <v>0.1</v>
      </c>
      <c r="U692">
        <v>323</v>
      </c>
      <c r="V692">
        <v>1.72</v>
      </c>
      <c r="W692">
        <v>0.1</v>
      </c>
      <c r="X692">
        <v>5</v>
      </c>
      <c r="Y692">
        <v>1</v>
      </c>
      <c r="Z692">
        <v>41</v>
      </c>
      <c r="AA692">
        <v>0.4</v>
      </c>
      <c r="AB692">
        <v>5</v>
      </c>
      <c r="AC692">
        <v>1080</v>
      </c>
      <c r="AD692">
        <v>92</v>
      </c>
      <c r="AE692">
        <v>5</v>
      </c>
      <c r="AF692">
        <v>2</v>
      </c>
      <c r="AG692">
        <v>1.8</v>
      </c>
      <c r="AH692">
        <v>224</v>
      </c>
    </row>
    <row r="693" spans="1:34" hidden="1" x14ac:dyDescent="0.3">
      <c r="A693" t="s">
        <v>2683</v>
      </c>
      <c r="B693" t="s">
        <v>2684</v>
      </c>
      <c r="C693" s="1" t="str">
        <f t="shared" si="106"/>
        <v>21:0716</v>
      </c>
      <c r="D693" s="1" t="str">
        <f t="shared" si="107"/>
        <v>21:0212</v>
      </c>
      <c r="E693" t="s">
        <v>2674</v>
      </c>
      <c r="F693" t="s">
        <v>2685</v>
      </c>
      <c r="H693">
        <v>61.634557100000002</v>
      </c>
      <c r="I693">
        <v>-135.99096069999999</v>
      </c>
      <c r="J693" s="1" t="str">
        <f t="shared" si="108"/>
        <v>NGR bulk stream sediment</v>
      </c>
      <c r="K693" s="1" t="str">
        <f t="shared" si="109"/>
        <v>&lt;177 micron (NGR)</v>
      </c>
      <c r="L693">
        <v>36</v>
      </c>
      <c r="M693" t="s">
        <v>71</v>
      </c>
      <c r="N693">
        <v>692</v>
      </c>
      <c r="O693">
        <v>53</v>
      </c>
      <c r="P693">
        <v>21</v>
      </c>
      <c r="Q693">
        <v>10</v>
      </c>
      <c r="R693">
        <v>14</v>
      </c>
      <c r="S693">
        <v>7</v>
      </c>
      <c r="T693">
        <v>0.1</v>
      </c>
      <c r="U693">
        <v>338</v>
      </c>
      <c r="V693">
        <v>1.81</v>
      </c>
      <c r="W693">
        <v>0.1</v>
      </c>
      <c r="X693">
        <v>5</v>
      </c>
      <c r="Y693">
        <v>1</v>
      </c>
      <c r="Z693">
        <v>35</v>
      </c>
      <c r="AA693">
        <v>0.4</v>
      </c>
      <c r="AB693">
        <v>6</v>
      </c>
      <c r="AC693">
        <v>1140</v>
      </c>
      <c r="AD693">
        <v>109</v>
      </c>
      <c r="AE693">
        <v>6.2</v>
      </c>
      <c r="AF693">
        <v>2</v>
      </c>
      <c r="AG693">
        <v>2.2000000000000002</v>
      </c>
      <c r="AH693">
        <v>235</v>
      </c>
    </row>
    <row r="694" spans="1:34" hidden="1" x14ac:dyDescent="0.3">
      <c r="A694" t="s">
        <v>2686</v>
      </c>
      <c r="B694" t="s">
        <v>2687</v>
      </c>
      <c r="C694" s="1" t="str">
        <f t="shared" si="106"/>
        <v>21:0716</v>
      </c>
      <c r="D694" s="1" t="str">
        <f t="shared" si="107"/>
        <v>21:0212</v>
      </c>
      <c r="E694" t="s">
        <v>2688</v>
      </c>
      <c r="F694" t="s">
        <v>2689</v>
      </c>
      <c r="H694">
        <v>61.596674200000002</v>
      </c>
      <c r="I694">
        <v>-135.98811219999999</v>
      </c>
      <c r="J694" s="1" t="str">
        <f t="shared" si="108"/>
        <v>NGR bulk stream sediment</v>
      </c>
      <c r="K694" s="1" t="str">
        <f t="shared" si="109"/>
        <v>&lt;177 micron (NGR)</v>
      </c>
      <c r="L694">
        <v>36</v>
      </c>
      <c r="M694" t="s">
        <v>48</v>
      </c>
      <c r="N694">
        <v>693</v>
      </c>
      <c r="O694">
        <v>17</v>
      </c>
      <c r="P694">
        <v>13</v>
      </c>
      <c r="Q694">
        <v>1</v>
      </c>
      <c r="R694">
        <v>4</v>
      </c>
      <c r="S694">
        <v>2</v>
      </c>
      <c r="T694">
        <v>0.1</v>
      </c>
      <c r="U694">
        <v>45</v>
      </c>
      <c r="V694">
        <v>0.62</v>
      </c>
      <c r="W694">
        <v>0.1</v>
      </c>
      <c r="X694">
        <v>0.5</v>
      </c>
      <c r="Y694">
        <v>1</v>
      </c>
      <c r="Z694">
        <v>38</v>
      </c>
      <c r="AA694">
        <v>0.2</v>
      </c>
      <c r="AB694">
        <v>2</v>
      </c>
      <c r="AC694">
        <v>738</v>
      </c>
      <c r="AD694">
        <v>21</v>
      </c>
      <c r="AE694">
        <v>13.4</v>
      </c>
      <c r="AF694">
        <v>2</v>
      </c>
      <c r="AG694">
        <v>2.2000000000000002</v>
      </c>
      <c r="AH694">
        <v>333</v>
      </c>
    </row>
    <row r="695" spans="1:34" hidden="1" x14ac:dyDescent="0.3">
      <c r="A695" t="s">
        <v>2690</v>
      </c>
      <c r="B695" t="s">
        <v>2691</v>
      </c>
      <c r="C695" s="1" t="str">
        <f t="shared" si="106"/>
        <v>21:0716</v>
      </c>
      <c r="D695" s="1" t="str">
        <f>HYPERLINK("https://geochem.nrcan.gc.ca/cdogs/content/svy/svy_e.htm", "")</f>
        <v/>
      </c>
      <c r="G695" s="1" t="str">
        <f>HYPERLINK("https://geochem.nrcan.gc.ca/cdogs/content/cr_/cr_00083_e.htm", "83")</f>
        <v>83</v>
      </c>
      <c r="J695" t="s">
        <v>119</v>
      </c>
      <c r="K695" t="s">
        <v>120</v>
      </c>
      <c r="L695">
        <v>36</v>
      </c>
      <c r="M695" t="s">
        <v>121</v>
      </c>
      <c r="N695">
        <v>694</v>
      </c>
      <c r="O695">
        <v>68</v>
      </c>
      <c r="P695">
        <v>27</v>
      </c>
      <c r="Q695">
        <v>16</v>
      </c>
      <c r="R695">
        <v>18</v>
      </c>
      <c r="S695">
        <v>11</v>
      </c>
      <c r="T695">
        <v>0.1</v>
      </c>
      <c r="U695">
        <v>288</v>
      </c>
      <c r="V695">
        <v>2.0099999999999998</v>
      </c>
      <c r="W695">
        <v>0.1</v>
      </c>
      <c r="X695">
        <v>7</v>
      </c>
      <c r="Y695">
        <v>1</v>
      </c>
      <c r="Z695">
        <v>13</v>
      </c>
      <c r="AA695">
        <v>0.3</v>
      </c>
      <c r="AB695">
        <v>4</v>
      </c>
      <c r="AC695">
        <v>1340</v>
      </c>
      <c r="AD695">
        <v>41</v>
      </c>
      <c r="AE695">
        <v>3.6</v>
      </c>
      <c r="AF695">
        <v>4</v>
      </c>
      <c r="AG695">
        <v>3.7</v>
      </c>
      <c r="AH695">
        <v>348</v>
      </c>
    </row>
    <row r="696" spans="1:34" hidden="1" x14ac:dyDescent="0.3">
      <c r="A696" t="s">
        <v>2692</v>
      </c>
      <c r="B696" t="s">
        <v>2693</v>
      </c>
      <c r="C696" s="1" t="str">
        <f t="shared" si="106"/>
        <v>21:0716</v>
      </c>
      <c r="D696" s="1" t="str">
        <f t="shared" ref="D696:D725" si="110">HYPERLINK("https://geochem.nrcan.gc.ca/cdogs/content/svy/svy210212_e.htm", "21:0212")</f>
        <v>21:0212</v>
      </c>
      <c r="E696" t="s">
        <v>2694</v>
      </c>
      <c r="F696" t="s">
        <v>2695</v>
      </c>
      <c r="H696">
        <v>61.555643500000002</v>
      </c>
      <c r="I696">
        <v>-135.98726020000001</v>
      </c>
      <c r="J696" s="1" t="str">
        <f t="shared" ref="J696:J725" si="111">HYPERLINK("https://geochem.nrcan.gc.ca/cdogs/content/kwd/kwd020030_e.htm", "NGR bulk stream sediment")</f>
        <v>NGR bulk stream sediment</v>
      </c>
      <c r="K696" s="1" t="str">
        <f t="shared" ref="K696:K725" si="112">HYPERLINK("https://geochem.nrcan.gc.ca/cdogs/content/kwd/kwd080006_e.htm", "&lt;177 micron (NGR)")</f>
        <v>&lt;177 micron (NGR)</v>
      </c>
      <c r="L696">
        <v>36</v>
      </c>
      <c r="M696" t="s">
        <v>53</v>
      </c>
      <c r="N696">
        <v>695</v>
      </c>
      <c r="O696">
        <v>96</v>
      </c>
      <c r="P696">
        <v>19</v>
      </c>
      <c r="Q696">
        <v>3</v>
      </c>
      <c r="R696">
        <v>7</v>
      </c>
      <c r="S696">
        <v>12</v>
      </c>
      <c r="T696">
        <v>0.1</v>
      </c>
      <c r="U696">
        <v>5808</v>
      </c>
      <c r="V696">
        <v>1.36</v>
      </c>
      <c r="W696">
        <v>0.1</v>
      </c>
      <c r="X696">
        <v>4</v>
      </c>
      <c r="Y696">
        <v>1</v>
      </c>
      <c r="Z696">
        <v>33</v>
      </c>
      <c r="AA696">
        <v>0.2</v>
      </c>
      <c r="AB696">
        <v>14</v>
      </c>
      <c r="AC696">
        <v>532</v>
      </c>
      <c r="AD696">
        <v>96</v>
      </c>
      <c r="AE696">
        <v>73.7</v>
      </c>
      <c r="AF696">
        <v>2</v>
      </c>
      <c r="AG696">
        <v>1</v>
      </c>
      <c r="AH696">
        <v>116</v>
      </c>
    </row>
    <row r="697" spans="1:34" hidden="1" x14ac:dyDescent="0.3">
      <c r="A697" t="s">
        <v>2696</v>
      </c>
      <c r="B697" t="s">
        <v>2697</v>
      </c>
      <c r="C697" s="1" t="str">
        <f t="shared" si="106"/>
        <v>21:0716</v>
      </c>
      <c r="D697" s="1" t="str">
        <f t="shared" si="110"/>
        <v>21:0212</v>
      </c>
      <c r="E697" t="s">
        <v>2698</v>
      </c>
      <c r="F697" t="s">
        <v>2699</v>
      </c>
      <c r="H697">
        <v>61.524681200000003</v>
      </c>
      <c r="I697">
        <v>-135.93337199999999</v>
      </c>
      <c r="J697" s="1" t="str">
        <f t="shared" si="111"/>
        <v>NGR bulk stream sediment</v>
      </c>
      <c r="K697" s="1" t="str">
        <f t="shared" si="112"/>
        <v>&lt;177 micron (NGR)</v>
      </c>
      <c r="L697">
        <v>36</v>
      </c>
      <c r="M697" t="s">
        <v>58</v>
      </c>
      <c r="N697">
        <v>696</v>
      </c>
      <c r="O697">
        <v>15</v>
      </c>
      <c r="P697">
        <v>6</v>
      </c>
      <c r="Q697">
        <v>2</v>
      </c>
      <c r="R697">
        <v>4</v>
      </c>
      <c r="S697">
        <v>2</v>
      </c>
      <c r="T697">
        <v>0.1</v>
      </c>
      <c r="U697">
        <v>184</v>
      </c>
      <c r="V697">
        <v>0.69</v>
      </c>
      <c r="W697">
        <v>0.1</v>
      </c>
      <c r="X697">
        <v>0.5</v>
      </c>
      <c r="Y697">
        <v>1</v>
      </c>
      <c r="Z697">
        <v>12</v>
      </c>
      <c r="AA697">
        <v>0.2</v>
      </c>
      <c r="AB697">
        <v>2</v>
      </c>
      <c r="AC697">
        <v>701</v>
      </c>
      <c r="AD697">
        <v>15</v>
      </c>
      <c r="AE697">
        <v>5</v>
      </c>
      <c r="AF697">
        <v>2</v>
      </c>
      <c r="AG697">
        <v>2.1</v>
      </c>
      <c r="AH697">
        <v>467</v>
      </c>
    </row>
    <row r="698" spans="1:34" hidden="1" x14ac:dyDescent="0.3">
      <c r="A698" t="s">
        <v>2700</v>
      </c>
      <c r="B698" t="s">
        <v>2701</v>
      </c>
      <c r="C698" s="1" t="str">
        <f t="shared" si="106"/>
        <v>21:0716</v>
      </c>
      <c r="D698" s="1" t="str">
        <f t="shared" si="110"/>
        <v>21:0212</v>
      </c>
      <c r="E698" t="s">
        <v>2702</v>
      </c>
      <c r="F698" t="s">
        <v>2703</v>
      </c>
      <c r="H698">
        <v>61.5034694</v>
      </c>
      <c r="I698">
        <v>-135.97916290000001</v>
      </c>
      <c r="J698" s="1" t="str">
        <f t="shared" si="111"/>
        <v>NGR bulk stream sediment</v>
      </c>
      <c r="K698" s="1" t="str">
        <f t="shared" si="112"/>
        <v>&lt;177 micron (NGR)</v>
      </c>
      <c r="L698">
        <v>36</v>
      </c>
      <c r="M698" t="s">
        <v>63</v>
      </c>
      <c r="N698">
        <v>697</v>
      </c>
      <c r="O698">
        <v>76</v>
      </c>
      <c r="P698">
        <v>30</v>
      </c>
      <c r="Q698">
        <v>6</v>
      </c>
      <c r="R698">
        <v>13</v>
      </c>
      <c r="S698">
        <v>6</v>
      </c>
      <c r="T698">
        <v>0.1</v>
      </c>
      <c r="U698">
        <v>370</v>
      </c>
      <c r="V698">
        <v>1.56</v>
      </c>
      <c r="W698">
        <v>0.1</v>
      </c>
      <c r="X698">
        <v>4</v>
      </c>
      <c r="Y698">
        <v>1</v>
      </c>
      <c r="Z698">
        <v>34</v>
      </c>
      <c r="AA698">
        <v>0.2</v>
      </c>
      <c r="AB698">
        <v>8</v>
      </c>
      <c r="AC698">
        <v>789</v>
      </c>
      <c r="AD698">
        <v>116</v>
      </c>
      <c r="AE698">
        <v>33</v>
      </c>
      <c r="AF698">
        <v>2</v>
      </c>
      <c r="AG698">
        <v>3.7</v>
      </c>
      <c r="AH698">
        <v>203</v>
      </c>
    </row>
    <row r="699" spans="1:34" hidden="1" x14ac:dyDescent="0.3">
      <c r="A699" t="s">
        <v>2704</v>
      </c>
      <c r="B699" t="s">
        <v>2705</v>
      </c>
      <c r="C699" s="1" t="str">
        <f t="shared" si="106"/>
        <v>21:0716</v>
      </c>
      <c r="D699" s="1" t="str">
        <f t="shared" si="110"/>
        <v>21:0212</v>
      </c>
      <c r="E699" t="s">
        <v>2706</v>
      </c>
      <c r="F699" t="s">
        <v>2707</v>
      </c>
      <c r="H699">
        <v>61.481033199999999</v>
      </c>
      <c r="I699">
        <v>-135.9716995</v>
      </c>
      <c r="J699" s="1" t="str">
        <f t="shared" si="111"/>
        <v>NGR bulk stream sediment</v>
      </c>
      <c r="K699" s="1" t="str">
        <f t="shared" si="112"/>
        <v>&lt;177 micron (NGR)</v>
      </c>
      <c r="L699">
        <v>36</v>
      </c>
      <c r="M699" t="s">
        <v>76</v>
      </c>
      <c r="N699">
        <v>698</v>
      </c>
      <c r="O699">
        <v>41</v>
      </c>
      <c r="P699">
        <v>14</v>
      </c>
      <c r="Q699">
        <v>6</v>
      </c>
      <c r="R699">
        <v>12</v>
      </c>
      <c r="S699">
        <v>5</v>
      </c>
      <c r="T699">
        <v>0.1</v>
      </c>
      <c r="U699">
        <v>182</v>
      </c>
      <c r="V699">
        <v>1.4</v>
      </c>
      <c r="W699">
        <v>0.1</v>
      </c>
      <c r="X699">
        <v>12</v>
      </c>
      <c r="Y699">
        <v>1</v>
      </c>
      <c r="Z699">
        <v>24</v>
      </c>
      <c r="AA699">
        <v>0.5</v>
      </c>
      <c r="AB699">
        <v>4</v>
      </c>
      <c r="AC699">
        <v>1040</v>
      </c>
      <c r="AD699">
        <v>94</v>
      </c>
      <c r="AE699">
        <v>4.2</v>
      </c>
      <c r="AF699">
        <v>2</v>
      </c>
      <c r="AG699">
        <v>1.7</v>
      </c>
      <c r="AH699">
        <v>180</v>
      </c>
    </row>
    <row r="700" spans="1:34" hidden="1" x14ac:dyDescent="0.3">
      <c r="A700" t="s">
        <v>2708</v>
      </c>
      <c r="B700" t="s">
        <v>2709</v>
      </c>
      <c r="C700" s="1" t="str">
        <f t="shared" si="106"/>
        <v>21:0716</v>
      </c>
      <c r="D700" s="1" t="str">
        <f t="shared" si="110"/>
        <v>21:0212</v>
      </c>
      <c r="E700" t="s">
        <v>2710</v>
      </c>
      <c r="F700" t="s">
        <v>2711</v>
      </c>
      <c r="H700">
        <v>61.434441499999998</v>
      </c>
      <c r="I700">
        <v>-135.9597709</v>
      </c>
      <c r="J700" s="1" t="str">
        <f t="shared" si="111"/>
        <v>NGR bulk stream sediment</v>
      </c>
      <c r="K700" s="1" t="str">
        <f t="shared" si="112"/>
        <v>&lt;177 micron (NGR)</v>
      </c>
      <c r="L700">
        <v>36</v>
      </c>
      <c r="M700" t="s">
        <v>81</v>
      </c>
      <c r="N700">
        <v>699</v>
      </c>
      <c r="O700">
        <v>48</v>
      </c>
      <c r="P700">
        <v>8</v>
      </c>
      <c r="Q700">
        <v>5</v>
      </c>
      <c r="R700">
        <v>9</v>
      </c>
      <c r="S700">
        <v>5</v>
      </c>
      <c r="T700">
        <v>0.1</v>
      </c>
      <c r="U700">
        <v>167</v>
      </c>
      <c r="V700">
        <v>1.6</v>
      </c>
      <c r="W700">
        <v>0.1</v>
      </c>
      <c r="X700">
        <v>1</v>
      </c>
      <c r="Y700">
        <v>1</v>
      </c>
      <c r="Z700">
        <v>39</v>
      </c>
      <c r="AA700">
        <v>0.2</v>
      </c>
      <c r="AB700">
        <v>3</v>
      </c>
      <c r="AC700">
        <v>1150</v>
      </c>
      <c r="AD700">
        <v>36</v>
      </c>
      <c r="AE700">
        <v>4.8</v>
      </c>
      <c r="AF700">
        <v>2</v>
      </c>
      <c r="AG700">
        <v>2</v>
      </c>
      <c r="AH700">
        <v>220</v>
      </c>
    </row>
    <row r="701" spans="1:34" hidden="1" x14ac:dyDescent="0.3">
      <c r="A701" t="s">
        <v>2712</v>
      </c>
      <c r="B701" t="s">
        <v>2713</v>
      </c>
      <c r="C701" s="1" t="str">
        <f t="shared" si="106"/>
        <v>21:0716</v>
      </c>
      <c r="D701" s="1" t="str">
        <f t="shared" si="110"/>
        <v>21:0212</v>
      </c>
      <c r="E701" t="s">
        <v>2714</v>
      </c>
      <c r="F701" t="s">
        <v>2715</v>
      </c>
      <c r="H701">
        <v>61.464577200000001</v>
      </c>
      <c r="I701">
        <v>-135.88182860000001</v>
      </c>
      <c r="J701" s="1" t="str">
        <f t="shared" si="111"/>
        <v>NGR bulk stream sediment</v>
      </c>
      <c r="K701" s="1" t="str">
        <f t="shared" si="112"/>
        <v>&lt;177 micron (NGR)</v>
      </c>
      <c r="L701">
        <v>36</v>
      </c>
      <c r="M701" t="s">
        <v>86</v>
      </c>
      <c r="N701">
        <v>700</v>
      </c>
      <c r="O701">
        <v>62</v>
      </c>
      <c r="P701">
        <v>22</v>
      </c>
      <c r="Q701">
        <v>9</v>
      </c>
      <c r="R701">
        <v>16</v>
      </c>
      <c r="S701">
        <v>6</v>
      </c>
      <c r="T701">
        <v>0.1</v>
      </c>
      <c r="U701">
        <v>262</v>
      </c>
      <c r="V701">
        <v>2.0299999999999998</v>
      </c>
      <c r="W701">
        <v>0.1</v>
      </c>
      <c r="X701">
        <v>3</v>
      </c>
      <c r="Y701">
        <v>1</v>
      </c>
      <c r="Z701">
        <v>38</v>
      </c>
      <c r="AA701">
        <v>0.3</v>
      </c>
      <c r="AB701">
        <v>7</v>
      </c>
      <c r="AC701">
        <v>871</v>
      </c>
      <c r="AD701">
        <v>56</v>
      </c>
      <c r="AE701">
        <v>16.600000000000001</v>
      </c>
      <c r="AF701">
        <v>2</v>
      </c>
      <c r="AG701">
        <v>2.4</v>
      </c>
      <c r="AH701">
        <v>178</v>
      </c>
    </row>
    <row r="702" spans="1:34" hidden="1" x14ac:dyDescent="0.3">
      <c r="A702" t="s">
        <v>2716</v>
      </c>
      <c r="B702" t="s">
        <v>2717</v>
      </c>
      <c r="C702" s="1" t="str">
        <f t="shared" si="106"/>
        <v>21:0716</v>
      </c>
      <c r="D702" s="1" t="str">
        <f t="shared" si="110"/>
        <v>21:0212</v>
      </c>
      <c r="E702" t="s">
        <v>2718</v>
      </c>
      <c r="F702" t="s">
        <v>2719</v>
      </c>
      <c r="H702">
        <v>61.473163399999997</v>
      </c>
      <c r="I702">
        <v>-135.9417225</v>
      </c>
      <c r="J702" s="1" t="str">
        <f t="shared" si="111"/>
        <v>NGR bulk stream sediment</v>
      </c>
      <c r="K702" s="1" t="str">
        <f t="shared" si="112"/>
        <v>&lt;177 micron (NGR)</v>
      </c>
      <c r="L702">
        <v>36</v>
      </c>
      <c r="M702" t="s">
        <v>91</v>
      </c>
      <c r="N702">
        <v>701</v>
      </c>
      <c r="O702">
        <v>48</v>
      </c>
      <c r="P702">
        <v>48</v>
      </c>
      <c r="Q702">
        <v>5</v>
      </c>
      <c r="R702">
        <v>16</v>
      </c>
      <c r="S702">
        <v>4</v>
      </c>
      <c r="T702">
        <v>0.1</v>
      </c>
      <c r="U702">
        <v>296</v>
      </c>
      <c r="V702">
        <v>1.48</v>
      </c>
      <c r="W702">
        <v>0.1</v>
      </c>
      <c r="X702">
        <v>2</v>
      </c>
      <c r="Y702">
        <v>1</v>
      </c>
      <c r="Z702">
        <v>26</v>
      </c>
      <c r="AA702">
        <v>0.3</v>
      </c>
      <c r="AB702">
        <v>8</v>
      </c>
      <c r="AC702">
        <v>878</v>
      </c>
      <c r="AD702">
        <v>435</v>
      </c>
      <c r="AE702">
        <v>19.600000000000001</v>
      </c>
      <c r="AF702">
        <v>2</v>
      </c>
      <c r="AG702">
        <v>2.2000000000000002</v>
      </c>
      <c r="AH702">
        <v>233</v>
      </c>
    </row>
    <row r="703" spans="1:34" hidden="1" x14ac:dyDescent="0.3">
      <c r="A703" t="s">
        <v>2720</v>
      </c>
      <c r="B703" t="s">
        <v>2721</v>
      </c>
      <c r="C703" s="1" t="str">
        <f t="shared" si="106"/>
        <v>21:0716</v>
      </c>
      <c r="D703" s="1" t="str">
        <f t="shared" si="110"/>
        <v>21:0212</v>
      </c>
      <c r="E703" t="s">
        <v>2722</v>
      </c>
      <c r="F703" t="s">
        <v>2723</v>
      </c>
      <c r="H703">
        <v>61.479051599999998</v>
      </c>
      <c r="I703">
        <v>-135.8786896</v>
      </c>
      <c r="J703" s="1" t="str">
        <f t="shared" si="111"/>
        <v>NGR bulk stream sediment</v>
      </c>
      <c r="K703" s="1" t="str">
        <f t="shared" si="112"/>
        <v>&lt;177 micron (NGR)</v>
      </c>
      <c r="L703">
        <v>36</v>
      </c>
      <c r="M703" t="s">
        <v>96</v>
      </c>
      <c r="N703">
        <v>702</v>
      </c>
      <c r="O703">
        <v>10</v>
      </c>
      <c r="P703">
        <v>20</v>
      </c>
      <c r="Q703">
        <v>2</v>
      </c>
      <c r="R703">
        <v>5</v>
      </c>
      <c r="S703">
        <v>3</v>
      </c>
      <c r="T703">
        <v>0.1</v>
      </c>
      <c r="U703">
        <v>333</v>
      </c>
      <c r="V703">
        <v>0.61</v>
      </c>
      <c r="W703">
        <v>0.1</v>
      </c>
      <c r="X703">
        <v>0.5</v>
      </c>
      <c r="Y703">
        <v>1</v>
      </c>
      <c r="Z703">
        <v>13</v>
      </c>
      <c r="AA703">
        <v>0.2</v>
      </c>
      <c r="AB703">
        <v>5</v>
      </c>
      <c r="AC703">
        <v>835</v>
      </c>
      <c r="AD703">
        <v>47</v>
      </c>
      <c r="AE703">
        <v>21.8</v>
      </c>
      <c r="AF703">
        <v>2</v>
      </c>
      <c r="AG703">
        <v>4</v>
      </c>
      <c r="AH703">
        <v>281</v>
      </c>
    </row>
    <row r="704" spans="1:34" hidden="1" x14ac:dyDescent="0.3">
      <c r="A704" t="s">
        <v>2724</v>
      </c>
      <c r="B704" t="s">
        <v>2725</v>
      </c>
      <c r="C704" s="1" t="str">
        <f t="shared" si="106"/>
        <v>21:0716</v>
      </c>
      <c r="D704" s="1" t="str">
        <f t="shared" si="110"/>
        <v>21:0212</v>
      </c>
      <c r="E704" t="s">
        <v>2726</v>
      </c>
      <c r="F704" t="s">
        <v>2727</v>
      </c>
      <c r="H704">
        <v>61.446854899999998</v>
      </c>
      <c r="I704">
        <v>-135.82600360000001</v>
      </c>
      <c r="J704" s="1" t="str">
        <f t="shared" si="111"/>
        <v>NGR bulk stream sediment</v>
      </c>
      <c r="K704" s="1" t="str">
        <f t="shared" si="112"/>
        <v>&lt;177 micron (NGR)</v>
      </c>
      <c r="L704">
        <v>36</v>
      </c>
      <c r="M704" t="s">
        <v>101</v>
      </c>
      <c r="N704">
        <v>703</v>
      </c>
      <c r="O704">
        <v>46</v>
      </c>
      <c r="P704">
        <v>23</v>
      </c>
      <c r="Q704">
        <v>10</v>
      </c>
      <c r="R704">
        <v>14</v>
      </c>
      <c r="S704">
        <v>7</v>
      </c>
      <c r="T704">
        <v>0.1</v>
      </c>
      <c r="U704">
        <v>355</v>
      </c>
      <c r="V704">
        <v>1.73</v>
      </c>
      <c r="W704">
        <v>0.1</v>
      </c>
      <c r="X704">
        <v>5</v>
      </c>
      <c r="Y704">
        <v>1</v>
      </c>
      <c r="Z704">
        <v>41</v>
      </c>
      <c r="AA704">
        <v>0.4</v>
      </c>
      <c r="AB704">
        <v>3</v>
      </c>
      <c r="AC704">
        <v>1010</v>
      </c>
      <c r="AD704">
        <v>97</v>
      </c>
      <c r="AE704">
        <v>2.6</v>
      </c>
      <c r="AF704">
        <v>2</v>
      </c>
      <c r="AG704">
        <v>2.1</v>
      </c>
      <c r="AH704">
        <v>228</v>
      </c>
    </row>
    <row r="705" spans="1:34" hidden="1" x14ac:dyDescent="0.3">
      <c r="A705" t="s">
        <v>2728</v>
      </c>
      <c r="B705" t="s">
        <v>2729</v>
      </c>
      <c r="C705" s="1" t="str">
        <f t="shared" si="106"/>
        <v>21:0716</v>
      </c>
      <c r="D705" s="1" t="str">
        <f t="shared" si="110"/>
        <v>21:0212</v>
      </c>
      <c r="E705" t="s">
        <v>2730</v>
      </c>
      <c r="F705" t="s">
        <v>2731</v>
      </c>
      <c r="H705">
        <v>61.440170899999998</v>
      </c>
      <c r="I705">
        <v>-135.8443144</v>
      </c>
      <c r="J705" s="1" t="str">
        <f t="shared" si="111"/>
        <v>NGR bulk stream sediment</v>
      </c>
      <c r="K705" s="1" t="str">
        <f t="shared" si="112"/>
        <v>&lt;177 micron (NGR)</v>
      </c>
      <c r="L705">
        <v>36</v>
      </c>
      <c r="M705" t="s">
        <v>106</v>
      </c>
      <c r="N705">
        <v>704</v>
      </c>
      <c r="O705">
        <v>72</v>
      </c>
      <c r="P705">
        <v>26</v>
      </c>
      <c r="Q705">
        <v>7</v>
      </c>
      <c r="R705">
        <v>15</v>
      </c>
      <c r="S705">
        <v>8</v>
      </c>
      <c r="T705">
        <v>0.1</v>
      </c>
      <c r="U705">
        <v>3036</v>
      </c>
      <c r="V705">
        <v>1.65</v>
      </c>
      <c r="W705">
        <v>0.2</v>
      </c>
      <c r="X705">
        <v>2</v>
      </c>
      <c r="Y705">
        <v>1</v>
      </c>
      <c r="Z705">
        <v>29</v>
      </c>
      <c r="AA705">
        <v>0.4</v>
      </c>
      <c r="AB705">
        <v>10</v>
      </c>
      <c r="AC705">
        <v>828</v>
      </c>
      <c r="AD705">
        <v>128</v>
      </c>
      <c r="AE705">
        <v>25.8</v>
      </c>
      <c r="AF705">
        <v>2</v>
      </c>
      <c r="AG705">
        <v>2</v>
      </c>
      <c r="AH705">
        <v>224</v>
      </c>
    </row>
    <row r="706" spans="1:34" hidden="1" x14ac:dyDescent="0.3">
      <c r="A706" t="s">
        <v>2732</v>
      </c>
      <c r="B706" t="s">
        <v>2733</v>
      </c>
      <c r="C706" s="1" t="str">
        <f t="shared" ref="C706:C769" si="113">HYPERLINK("https://geochem.nrcan.gc.ca/cdogs/content/bdl/bdl210716_e.htm", "21:0716")</f>
        <v>21:0716</v>
      </c>
      <c r="D706" s="1" t="str">
        <f t="shared" si="110"/>
        <v>21:0212</v>
      </c>
      <c r="E706" t="s">
        <v>2734</v>
      </c>
      <c r="F706" t="s">
        <v>2735</v>
      </c>
      <c r="H706">
        <v>61.402910300000002</v>
      </c>
      <c r="I706">
        <v>-135.84046219999999</v>
      </c>
      <c r="J706" s="1" t="str">
        <f t="shared" si="111"/>
        <v>NGR bulk stream sediment</v>
      </c>
      <c r="K706" s="1" t="str">
        <f t="shared" si="112"/>
        <v>&lt;177 micron (NGR)</v>
      </c>
      <c r="L706">
        <v>36</v>
      </c>
      <c r="M706" t="s">
        <v>111</v>
      </c>
      <c r="N706">
        <v>705</v>
      </c>
      <c r="O706">
        <v>57</v>
      </c>
      <c r="P706">
        <v>12</v>
      </c>
      <c r="Q706">
        <v>6</v>
      </c>
      <c r="R706">
        <v>13</v>
      </c>
      <c r="S706">
        <v>8</v>
      </c>
      <c r="T706">
        <v>0.1</v>
      </c>
      <c r="U706">
        <v>387</v>
      </c>
      <c r="V706">
        <v>2.16</v>
      </c>
      <c r="W706">
        <v>0.1</v>
      </c>
      <c r="X706">
        <v>3</v>
      </c>
      <c r="Y706">
        <v>1</v>
      </c>
      <c r="Z706">
        <v>35</v>
      </c>
      <c r="AA706">
        <v>0.3</v>
      </c>
      <c r="AB706">
        <v>3</v>
      </c>
      <c r="AC706">
        <v>941</v>
      </c>
      <c r="AD706">
        <v>44</v>
      </c>
      <c r="AE706">
        <v>4.5</v>
      </c>
      <c r="AF706">
        <v>4</v>
      </c>
      <c r="AG706">
        <v>2.2000000000000002</v>
      </c>
      <c r="AH706">
        <v>171</v>
      </c>
    </row>
    <row r="707" spans="1:34" hidden="1" x14ac:dyDescent="0.3">
      <c r="A707" t="s">
        <v>2736</v>
      </c>
      <c r="B707" t="s">
        <v>2737</v>
      </c>
      <c r="C707" s="1" t="str">
        <f t="shared" si="113"/>
        <v>21:0716</v>
      </c>
      <c r="D707" s="1" t="str">
        <f t="shared" si="110"/>
        <v>21:0212</v>
      </c>
      <c r="E707" t="s">
        <v>2738</v>
      </c>
      <c r="F707" t="s">
        <v>2739</v>
      </c>
      <c r="H707">
        <v>61.419007399999998</v>
      </c>
      <c r="I707">
        <v>-135.87325419999999</v>
      </c>
      <c r="J707" s="1" t="str">
        <f t="shared" si="111"/>
        <v>NGR bulk stream sediment</v>
      </c>
      <c r="K707" s="1" t="str">
        <f t="shared" si="112"/>
        <v>&lt;177 micron (NGR)</v>
      </c>
      <c r="L707">
        <v>36</v>
      </c>
      <c r="M707" t="s">
        <v>116</v>
      </c>
      <c r="N707">
        <v>706</v>
      </c>
      <c r="O707">
        <v>40</v>
      </c>
      <c r="P707">
        <v>12</v>
      </c>
      <c r="Q707">
        <v>2</v>
      </c>
      <c r="R707">
        <v>11</v>
      </c>
      <c r="S707">
        <v>5</v>
      </c>
      <c r="T707">
        <v>0.1</v>
      </c>
      <c r="U707">
        <v>132</v>
      </c>
      <c r="V707">
        <v>1.43</v>
      </c>
      <c r="W707">
        <v>0.1</v>
      </c>
      <c r="X707">
        <v>2</v>
      </c>
      <c r="Y707">
        <v>1</v>
      </c>
      <c r="Z707">
        <v>26</v>
      </c>
      <c r="AA707">
        <v>0.3</v>
      </c>
      <c r="AB707">
        <v>4</v>
      </c>
      <c r="AC707">
        <v>1003</v>
      </c>
      <c r="AD707">
        <v>65</v>
      </c>
      <c r="AE707">
        <v>2.8</v>
      </c>
      <c r="AF707">
        <v>2</v>
      </c>
      <c r="AG707">
        <v>2.2999999999999998</v>
      </c>
      <c r="AH707">
        <v>218</v>
      </c>
    </row>
    <row r="708" spans="1:34" hidden="1" x14ac:dyDescent="0.3">
      <c r="A708" t="s">
        <v>2740</v>
      </c>
      <c r="B708" t="s">
        <v>2741</v>
      </c>
      <c r="C708" s="1" t="str">
        <f t="shared" si="113"/>
        <v>21:0716</v>
      </c>
      <c r="D708" s="1" t="str">
        <f t="shared" si="110"/>
        <v>21:0212</v>
      </c>
      <c r="E708" t="s">
        <v>2742</v>
      </c>
      <c r="F708" t="s">
        <v>2743</v>
      </c>
      <c r="H708">
        <v>61.3876402</v>
      </c>
      <c r="I708">
        <v>-135.89650789999999</v>
      </c>
      <c r="J708" s="1" t="str">
        <f t="shared" si="111"/>
        <v>NGR bulk stream sediment</v>
      </c>
      <c r="K708" s="1" t="str">
        <f t="shared" si="112"/>
        <v>&lt;177 micron (NGR)</v>
      </c>
      <c r="L708">
        <v>36</v>
      </c>
      <c r="M708" t="s">
        <v>126</v>
      </c>
      <c r="N708">
        <v>707</v>
      </c>
      <c r="O708">
        <v>50</v>
      </c>
      <c r="P708">
        <v>21</v>
      </c>
      <c r="Q708">
        <v>8</v>
      </c>
      <c r="R708">
        <v>14</v>
      </c>
      <c r="S708">
        <v>8</v>
      </c>
      <c r="T708">
        <v>0.1</v>
      </c>
      <c r="U708">
        <v>1113</v>
      </c>
      <c r="V708">
        <v>1.86</v>
      </c>
      <c r="W708">
        <v>0.1</v>
      </c>
      <c r="X708">
        <v>3</v>
      </c>
      <c r="Y708">
        <v>1</v>
      </c>
      <c r="Z708">
        <v>28</v>
      </c>
      <c r="AA708">
        <v>0.3</v>
      </c>
      <c r="AB708">
        <v>7</v>
      </c>
      <c r="AC708">
        <v>831</v>
      </c>
      <c r="AD708">
        <v>61</v>
      </c>
      <c r="AE708">
        <v>19.600000000000001</v>
      </c>
      <c r="AF708">
        <v>2</v>
      </c>
      <c r="AG708">
        <v>2.2999999999999998</v>
      </c>
      <c r="AH708">
        <v>190</v>
      </c>
    </row>
    <row r="709" spans="1:34" hidden="1" x14ac:dyDescent="0.3">
      <c r="A709" t="s">
        <v>2744</v>
      </c>
      <c r="B709" t="s">
        <v>2745</v>
      </c>
      <c r="C709" s="1" t="str">
        <f t="shared" si="113"/>
        <v>21:0716</v>
      </c>
      <c r="D709" s="1" t="str">
        <f t="shared" si="110"/>
        <v>21:0212</v>
      </c>
      <c r="E709" t="s">
        <v>2746</v>
      </c>
      <c r="F709" t="s">
        <v>2747</v>
      </c>
      <c r="H709">
        <v>61.406102400000002</v>
      </c>
      <c r="I709">
        <v>-135.96929660000001</v>
      </c>
      <c r="J709" s="1" t="str">
        <f t="shared" si="111"/>
        <v>NGR bulk stream sediment</v>
      </c>
      <c r="K709" s="1" t="str">
        <f t="shared" si="112"/>
        <v>&lt;177 micron (NGR)</v>
      </c>
      <c r="L709">
        <v>36</v>
      </c>
      <c r="M709" t="s">
        <v>131</v>
      </c>
      <c r="N709">
        <v>708</v>
      </c>
      <c r="O709">
        <v>36</v>
      </c>
      <c r="P709">
        <v>10</v>
      </c>
      <c r="Q709">
        <v>5</v>
      </c>
      <c r="R709">
        <v>9</v>
      </c>
      <c r="S709">
        <v>5</v>
      </c>
      <c r="T709">
        <v>0.1</v>
      </c>
      <c r="U709">
        <v>187</v>
      </c>
      <c r="V709">
        <v>1.39</v>
      </c>
      <c r="W709">
        <v>0.1</v>
      </c>
      <c r="X709">
        <v>1</v>
      </c>
      <c r="Y709">
        <v>1</v>
      </c>
      <c r="Z709">
        <v>26</v>
      </c>
      <c r="AA709">
        <v>0.2</v>
      </c>
      <c r="AB709">
        <v>2</v>
      </c>
      <c r="AC709">
        <v>1093</v>
      </c>
      <c r="AD709">
        <v>51</v>
      </c>
      <c r="AE709">
        <v>5</v>
      </c>
      <c r="AF709">
        <v>2</v>
      </c>
      <c r="AG709">
        <v>1.1000000000000001</v>
      </c>
      <c r="AH709">
        <v>203</v>
      </c>
    </row>
    <row r="710" spans="1:34" hidden="1" x14ac:dyDescent="0.3">
      <c r="A710" t="s">
        <v>2748</v>
      </c>
      <c r="B710" t="s">
        <v>2749</v>
      </c>
      <c r="C710" s="1" t="str">
        <f t="shared" si="113"/>
        <v>21:0716</v>
      </c>
      <c r="D710" s="1" t="str">
        <f t="shared" si="110"/>
        <v>21:0212</v>
      </c>
      <c r="E710" t="s">
        <v>2750</v>
      </c>
      <c r="F710" t="s">
        <v>2751</v>
      </c>
      <c r="H710">
        <v>61.358338699999997</v>
      </c>
      <c r="I710">
        <v>-135.97816180000001</v>
      </c>
      <c r="J710" s="1" t="str">
        <f t="shared" si="111"/>
        <v>NGR bulk stream sediment</v>
      </c>
      <c r="K710" s="1" t="str">
        <f t="shared" si="112"/>
        <v>&lt;177 micron (NGR)</v>
      </c>
      <c r="L710">
        <v>37</v>
      </c>
      <c r="M710" t="s">
        <v>38</v>
      </c>
      <c r="N710">
        <v>709</v>
      </c>
      <c r="O710">
        <v>75</v>
      </c>
      <c r="P710">
        <v>20</v>
      </c>
      <c r="Q710">
        <v>8</v>
      </c>
      <c r="R710">
        <v>29</v>
      </c>
      <c r="S710">
        <v>8</v>
      </c>
      <c r="T710">
        <v>0.1</v>
      </c>
      <c r="U710">
        <v>315</v>
      </c>
      <c r="V710">
        <v>1.62</v>
      </c>
      <c r="W710">
        <v>0.3</v>
      </c>
      <c r="X710">
        <v>1</v>
      </c>
      <c r="Y710">
        <v>1</v>
      </c>
      <c r="Z710">
        <v>29</v>
      </c>
      <c r="AA710">
        <v>0.2</v>
      </c>
      <c r="AB710">
        <v>3</v>
      </c>
      <c r="AC710">
        <v>958</v>
      </c>
      <c r="AD710">
        <v>68</v>
      </c>
      <c r="AE710">
        <v>9.1999999999999993</v>
      </c>
      <c r="AF710">
        <v>2</v>
      </c>
      <c r="AG710">
        <v>2.2000000000000002</v>
      </c>
      <c r="AH710">
        <v>243</v>
      </c>
    </row>
    <row r="711" spans="1:34" hidden="1" x14ac:dyDescent="0.3">
      <c r="A711" t="s">
        <v>2752</v>
      </c>
      <c r="B711" t="s">
        <v>2753</v>
      </c>
      <c r="C711" s="1" t="str">
        <f t="shared" si="113"/>
        <v>21:0716</v>
      </c>
      <c r="D711" s="1" t="str">
        <f t="shared" si="110"/>
        <v>21:0212</v>
      </c>
      <c r="E711" t="s">
        <v>2754</v>
      </c>
      <c r="F711" t="s">
        <v>2755</v>
      </c>
      <c r="H711">
        <v>61.377215100000001</v>
      </c>
      <c r="I711">
        <v>-135.9315015</v>
      </c>
      <c r="J711" s="1" t="str">
        <f t="shared" si="111"/>
        <v>NGR bulk stream sediment</v>
      </c>
      <c r="K711" s="1" t="str">
        <f t="shared" si="112"/>
        <v>&lt;177 micron (NGR)</v>
      </c>
      <c r="L711">
        <v>37</v>
      </c>
      <c r="M711" t="s">
        <v>43</v>
      </c>
      <c r="N711">
        <v>710</v>
      </c>
      <c r="O711">
        <v>29</v>
      </c>
      <c r="P711">
        <v>8</v>
      </c>
      <c r="Q711">
        <v>1</v>
      </c>
      <c r="R711">
        <v>10</v>
      </c>
      <c r="S711">
        <v>4</v>
      </c>
      <c r="T711">
        <v>0.1</v>
      </c>
      <c r="U711">
        <v>483</v>
      </c>
      <c r="V711">
        <v>1.27</v>
      </c>
      <c r="W711">
        <v>0.1</v>
      </c>
      <c r="X711">
        <v>1</v>
      </c>
      <c r="Y711">
        <v>1</v>
      </c>
      <c r="Z711">
        <v>19</v>
      </c>
      <c r="AA711">
        <v>0.2</v>
      </c>
      <c r="AB711">
        <v>5</v>
      </c>
      <c r="AC711">
        <v>963</v>
      </c>
      <c r="AD711">
        <v>48</v>
      </c>
      <c r="AE711">
        <v>9.8000000000000007</v>
      </c>
      <c r="AF711">
        <v>2</v>
      </c>
      <c r="AG711">
        <v>2.2000000000000002</v>
      </c>
      <c r="AH711">
        <v>153</v>
      </c>
    </row>
    <row r="712" spans="1:34" hidden="1" x14ac:dyDescent="0.3">
      <c r="A712" t="s">
        <v>2756</v>
      </c>
      <c r="B712" t="s">
        <v>2757</v>
      </c>
      <c r="C712" s="1" t="str">
        <f t="shared" si="113"/>
        <v>21:0716</v>
      </c>
      <c r="D712" s="1" t="str">
        <f t="shared" si="110"/>
        <v>21:0212</v>
      </c>
      <c r="E712" t="s">
        <v>2750</v>
      </c>
      <c r="F712" t="s">
        <v>2758</v>
      </c>
      <c r="H712">
        <v>61.358338699999997</v>
      </c>
      <c r="I712">
        <v>-135.97816180000001</v>
      </c>
      <c r="J712" s="1" t="str">
        <f t="shared" si="111"/>
        <v>NGR bulk stream sediment</v>
      </c>
      <c r="K712" s="1" t="str">
        <f t="shared" si="112"/>
        <v>&lt;177 micron (NGR)</v>
      </c>
      <c r="L712">
        <v>37</v>
      </c>
      <c r="M712" t="s">
        <v>67</v>
      </c>
      <c r="N712">
        <v>711</v>
      </c>
      <c r="O712">
        <v>72</v>
      </c>
      <c r="P712">
        <v>21</v>
      </c>
      <c r="Q712">
        <v>5</v>
      </c>
      <c r="R712">
        <v>28</v>
      </c>
      <c r="S712">
        <v>9</v>
      </c>
      <c r="T712">
        <v>0.1</v>
      </c>
      <c r="U712">
        <v>305</v>
      </c>
      <c r="V712">
        <v>1.61</v>
      </c>
      <c r="W712">
        <v>0.1</v>
      </c>
      <c r="X712">
        <v>1</v>
      </c>
      <c r="Y712">
        <v>1</v>
      </c>
      <c r="Z712">
        <v>26</v>
      </c>
      <c r="AA712">
        <v>0.2</v>
      </c>
      <c r="AB712">
        <v>8</v>
      </c>
      <c r="AC712">
        <v>888</v>
      </c>
      <c r="AD712">
        <v>58</v>
      </c>
      <c r="AE712">
        <v>10.4</v>
      </c>
      <c r="AF712">
        <v>2</v>
      </c>
      <c r="AG712">
        <v>1.9</v>
      </c>
      <c r="AH712">
        <v>201</v>
      </c>
    </row>
    <row r="713" spans="1:34" hidden="1" x14ac:dyDescent="0.3">
      <c r="A713" t="s">
        <v>2759</v>
      </c>
      <c r="B713" t="s">
        <v>2760</v>
      </c>
      <c r="C713" s="1" t="str">
        <f t="shared" si="113"/>
        <v>21:0716</v>
      </c>
      <c r="D713" s="1" t="str">
        <f t="shared" si="110"/>
        <v>21:0212</v>
      </c>
      <c r="E713" t="s">
        <v>2750</v>
      </c>
      <c r="F713" t="s">
        <v>2761</v>
      </c>
      <c r="H713">
        <v>61.358338699999997</v>
      </c>
      <c r="I713">
        <v>-135.97816180000001</v>
      </c>
      <c r="J713" s="1" t="str">
        <f t="shared" si="111"/>
        <v>NGR bulk stream sediment</v>
      </c>
      <c r="K713" s="1" t="str">
        <f t="shared" si="112"/>
        <v>&lt;177 micron (NGR)</v>
      </c>
      <c r="L713">
        <v>37</v>
      </c>
      <c r="M713" t="s">
        <v>71</v>
      </c>
      <c r="N713">
        <v>712</v>
      </c>
      <c r="O713">
        <v>16</v>
      </c>
      <c r="P713">
        <v>7</v>
      </c>
      <c r="Q713">
        <v>1</v>
      </c>
      <c r="R713">
        <v>10</v>
      </c>
      <c r="S713">
        <v>2</v>
      </c>
      <c r="T713">
        <v>0.1</v>
      </c>
      <c r="U713">
        <v>62</v>
      </c>
      <c r="V713">
        <v>0.63</v>
      </c>
      <c r="W713">
        <v>0.1</v>
      </c>
      <c r="X713">
        <v>0.5</v>
      </c>
      <c r="Y713">
        <v>1</v>
      </c>
      <c r="Z713">
        <v>7</v>
      </c>
      <c r="AA713">
        <v>0.2</v>
      </c>
      <c r="AB713">
        <v>1</v>
      </c>
      <c r="AC713">
        <v>878</v>
      </c>
      <c r="AD713">
        <v>34</v>
      </c>
      <c r="AE713">
        <v>3.2</v>
      </c>
      <c r="AF713">
        <v>4</v>
      </c>
      <c r="AG713">
        <v>2.2999999999999998</v>
      </c>
      <c r="AH713">
        <v>311</v>
      </c>
    </row>
    <row r="714" spans="1:34" hidden="1" x14ac:dyDescent="0.3">
      <c r="A714" t="s">
        <v>2762</v>
      </c>
      <c r="B714" t="s">
        <v>2763</v>
      </c>
      <c r="C714" s="1" t="str">
        <f t="shared" si="113"/>
        <v>21:0716</v>
      </c>
      <c r="D714" s="1" t="str">
        <f t="shared" si="110"/>
        <v>21:0212</v>
      </c>
      <c r="E714" t="s">
        <v>2764</v>
      </c>
      <c r="F714" t="s">
        <v>2765</v>
      </c>
      <c r="H714">
        <v>61.349290000000003</v>
      </c>
      <c r="I714">
        <v>-135.93594450000001</v>
      </c>
      <c r="J714" s="1" t="str">
        <f t="shared" si="111"/>
        <v>NGR bulk stream sediment</v>
      </c>
      <c r="K714" s="1" t="str">
        <f t="shared" si="112"/>
        <v>&lt;177 micron (NGR)</v>
      </c>
      <c r="L714">
        <v>37</v>
      </c>
      <c r="M714" t="s">
        <v>48</v>
      </c>
      <c r="N714">
        <v>713</v>
      </c>
      <c r="O714">
        <v>38</v>
      </c>
      <c r="P714">
        <v>9</v>
      </c>
      <c r="Q714">
        <v>6</v>
      </c>
      <c r="R714">
        <v>11</v>
      </c>
      <c r="S714">
        <v>5</v>
      </c>
      <c r="T714">
        <v>0.1</v>
      </c>
      <c r="U714">
        <v>227</v>
      </c>
      <c r="V714">
        <v>1.34</v>
      </c>
      <c r="W714">
        <v>0.1</v>
      </c>
      <c r="X714">
        <v>2</v>
      </c>
      <c r="Y714">
        <v>1</v>
      </c>
      <c r="Z714">
        <v>22</v>
      </c>
      <c r="AA714">
        <v>0.2</v>
      </c>
      <c r="AB714">
        <v>2</v>
      </c>
      <c r="AC714">
        <v>911</v>
      </c>
      <c r="AD714">
        <v>65</v>
      </c>
      <c r="AE714">
        <v>5</v>
      </c>
      <c r="AF714">
        <v>4</v>
      </c>
      <c r="AG714">
        <v>1.7</v>
      </c>
      <c r="AH714">
        <v>186</v>
      </c>
    </row>
    <row r="715" spans="1:34" hidden="1" x14ac:dyDescent="0.3">
      <c r="A715" t="s">
        <v>2766</v>
      </c>
      <c r="B715" t="s">
        <v>2767</v>
      </c>
      <c r="C715" s="1" t="str">
        <f t="shared" si="113"/>
        <v>21:0716</v>
      </c>
      <c r="D715" s="1" t="str">
        <f t="shared" si="110"/>
        <v>21:0212</v>
      </c>
      <c r="E715" t="s">
        <v>2768</v>
      </c>
      <c r="F715" t="s">
        <v>2769</v>
      </c>
      <c r="H715">
        <v>61.3450481</v>
      </c>
      <c r="I715">
        <v>-135.95206250000001</v>
      </c>
      <c r="J715" s="1" t="str">
        <f t="shared" si="111"/>
        <v>NGR bulk stream sediment</v>
      </c>
      <c r="K715" s="1" t="str">
        <f t="shared" si="112"/>
        <v>&lt;177 micron (NGR)</v>
      </c>
      <c r="L715">
        <v>37</v>
      </c>
      <c r="M715" t="s">
        <v>53</v>
      </c>
      <c r="N715">
        <v>714</v>
      </c>
      <c r="O715">
        <v>57</v>
      </c>
      <c r="P715">
        <v>16</v>
      </c>
      <c r="Q715">
        <v>6</v>
      </c>
      <c r="R715">
        <v>16</v>
      </c>
      <c r="S715">
        <v>8</v>
      </c>
      <c r="T715">
        <v>0.1</v>
      </c>
      <c r="U715">
        <v>290</v>
      </c>
      <c r="V715">
        <v>1.82</v>
      </c>
      <c r="W715">
        <v>0.1</v>
      </c>
      <c r="X715">
        <v>4</v>
      </c>
      <c r="Y715">
        <v>1</v>
      </c>
      <c r="Z715">
        <v>28</v>
      </c>
      <c r="AA715">
        <v>0.3</v>
      </c>
      <c r="AB715">
        <v>4</v>
      </c>
      <c r="AC715">
        <v>913</v>
      </c>
      <c r="AD715">
        <v>54</v>
      </c>
      <c r="AE715">
        <v>6.2</v>
      </c>
      <c r="AF715">
        <v>2</v>
      </c>
      <c r="AG715">
        <v>1.6</v>
      </c>
      <c r="AH715">
        <v>172</v>
      </c>
    </row>
    <row r="716" spans="1:34" hidden="1" x14ac:dyDescent="0.3">
      <c r="A716" t="s">
        <v>2770</v>
      </c>
      <c r="B716" t="s">
        <v>2771</v>
      </c>
      <c r="C716" s="1" t="str">
        <f t="shared" si="113"/>
        <v>21:0716</v>
      </c>
      <c r="D716" s="1" t="str">
        <f t="shared" si="110"/>
        <v>21:0212</v>
      </c>
      <c r="E716" t="s">
        <v>2772</v>
      </c>
      <c r="F716" t="s">
        <v>2773</v>
      </c>
      <c r="H716">
        <v>61.308508199999999</v>
      </c>
      <c r="I716">
        <v>-135.99328399999999</v>
      </c>
      <c r="J716" s="1" t="str">
        <f t="shared" si="111"/>
        <v>NGR bulk stream sediment</v>
      </c>
      <c r="K716" s="1" t="str">
        <f t="shared" si="112"/>
        <v>&lt;177 micron (NGR)</v>
      </c>
      <c r="L716">
        <v>37</v>
      </c>
      <c r="M716" t="s">
        <v>58</v>
      </c>
      <c r="N716">
        <v>715</v>
      </c>
      <c r="O716">
        <v>42</v>
      </c>
      <c r="P716">
        <v>16</v>
      </c>
      <c r="Q716">
        <v>6</v>
      </c>
      <c r="R716">
        <v>12</v>
      </c>
      <c r="S716">
        <v>7</v>
      </c>
      <c r="T716">
        <v>0.1</v>
      </c>
      <c r="U716">
        <v>329</v>
      </c>
      <c r="V716">
        <v>1.67</v>
      </c>
      <c r="W716">
        <v>0.1</v>
      </c>
      <c r="X716">
        <v>2</v>
      </c>
      <c r="Y716">
        <v>1</v>
      </c>
      <c r="Z716">
        <v>29</v>
      </c>
      <c r="AA716">
        <v>0.2</v>
      </c>
      <c r="AB716">
        <v>2</v>
      </c>
      <c r="AC716">
        <v>882</v>
      </c>
      <c r="AD716">
        <v>31</v>
      </c>
      <c r="AE716">
        <v>7</v>
      </c>
      <c r="AF716">
        <v>2</v>
      </c>
      <c r="AG716">
        <v>1.5</v>
      </c>
      <c r="AH716">
        <v>165</v>
      </c>
    </row>
    <row r="717" spans="1:34" hidden="1" x14ac:dyDescent="0.3">
      <c r="A717" t="s">
        <v>2774</v>
      </c>
      <c r="B717" t="s">
        <v>2775</v>
      </c>
      <c r="C717" s="1" t="str">
        <f t="shared" si="113"/>
        <v>21:0716</v>
      </c>
      <c r="D717" s="1" t="str">
        <f t="shared" si="110"/>
        <v>21:0212</v>
      </c>
      <c r="E717" t="s">
        <v>2776</v>
      </c>
      <c r="F717" t="s">
        <v>2777</v>
      </c>
      <c r="H717">
        <v>61.287908999999999</v>
      </c>
      <c r="I717">
        <v>-135.94214059999999</v>
      </c>
      <c r="J717" s="1" t="str">
        <f t="shared" si="111"/>
        <v>NGR bulk stream sediment</v>
      </c>
      <c r="K717" s="1" t="str">
        <f t="shared" si="112"/>
        <v>&lt;177 micron (NGR)</v>
      </c>
      <c r="L717">
        <v>37</v>
      </c>
      <c r="M717" t="s">
        <v>63</v>
      </c>
      <c r="N717">
        <v>716</v>
      </c>
      <c r="O717">
        <v>60</v>
      </c>
      <c r="P717">
        <v>22</v>
      </c>
      <c r="Q717">
        <v>5</v>
      </c>
      <c r="R717">
        <v>13</v>
      </c>
      <c r="S717">
        <v>7</v>
      </c>
      <c r="T717">
        <v>0.1</v>
      </c>
      <c r="U717">
        <v>635</v>
      </c>
      <c r="V717">
        <v>1.94</v>
      </c>
      <c r="W717">
        <v>0.2</v>
      </c>
      <c r="X717">
        <v>2</v>
      </c>
      <c r="Y717">
        <v>1</v>
      </c>
      <c r="Z717">
        <v>32</v>
      </c>
      <c r="AA717">
        <v>0.2</v>
      </c>
      <c r="AB717">
        <v>8</v>
      </c>
      <c r="AC717">
        <v>787</v>
      </c>
      <c r="AD717">
        <v>73</v>
      </c>
      <c r="AE717">
        <v>29.4</v>
      </c>
      <c r="AF717">
        <v>2</v>
      </c>
      <c r="AG717">
        <v>1.7</v>
      </c>
      <c r="AH717">
        <v>177</v>
      </c>
    </row>
    <row r="718" spans="1:34" hidden="1" x14ac:dyDescent="0.3">
      <c r="A718" t="s">
        <v>2778</v>
      </c>
      <c r="B718" t="s">
        <v>2779</v>
      </c>
      <c r="C718" s="1" t="str">
        <f t="shared" si="113"/>
        <v>21:0716</v>
      </c>
      <c r="D718" s="1" t="str">
        <f t="shared" si="110"/>
        <v>21:0212</v>
      </c>
      <c r="E718" t="s">
        <v>2780</v>
      </c>
      <c r="F718" t="s">
        <v>2781</v>
      </c>
      <c r="H718">
        <v>61.283438599999997</v>
      </c>
      <c r="I718">
        <v>-135.87920819999999</v>
      </c>
      <c r="J718" s="1" t="str">
        <f t="shared" si="111"/>
        <v>NGR bulk stream sediment</v>
      </c>
      <c r="K718" s="1" t="str">
        <f t="shared" si="112"/>
        <v>&lt;177 micron (NGR)</v>
      </c>
      <c r="L718">
        <v>37</v>
      </c>
      <c r="M718" t="s">
        <v>76</v>
      </c>
      <c r="N718">
        <v>717</v>
      </c>
      <c r="O718">
        <v>51</v>
      </c>
      <c r="P718">
        <v>16</v>
      </c>
      <c r="Q718">
        <v>5</v>
      </c>
      <c r="R718">
        <v>11</v>
      </c>
      <c r="S718">
        <v>7</v>
      </c>
      <c r="T718">
        <v>0.1</v>
      </c>
      <c r="U718">
        <v>164</v>
      </c>
      <c r="V718">
        <v>1.63</v>
      </c>
      <c r="W718">
        <v>0.1</v>
      </c>
      <c r="X718">
        <v>1</v>
      </c>
      <c r="Y718">
        <v>1</v>
      </c>
      <c r="Z718">
        <v>35</v>
      </c>
      <c r="AA718">
        <v>0.2</v>
      </c>
      <c r="AB718">
        <v>1</v>
      </c>
      <c r="AC718">
        <v>962</v>
      </c>
      <c r="AD718">
        <v>63</v>
      </c>
      <c r="AE718">
        <v>8.8000000000000007</v>
      </c>
      <c r="AF718">
        <v>2</v>
      </c>
      <c r="AG718">
        <v>2.2999999999999998</v>
      </c>
      <c r="AH718">
        <v>197</v>
      </c>
    </row>
    <row r="719" spans="1:34" hidden="1" x14ac:dyDescent="0.3">
      <c r="A719" t="s">
        <v>2782</v>
      </c>
      <c r="B719" t="s">
        <v>2783</v>
      </c>
      <c r="C719" s="1" t="str">
        <f t="shared" si="113"/>
        <v>21:0716</v>
      </c>
      <c r="D719" s="1" t="str">
        <f t="shared" si="110"/>
        <v>21:0212</v>
      </c>
      <c r="E719" t="s">
        <v>2784</v>
      </c>
      <c r="F719" t="s">
        <v>2785</v>
      </c>
      <c r="H719">
        <v>61.2835538</v>
      </c>
      <c r="I719">
        <v>-135.87943530000001</v>
      </c>
      <c r="J719" s="1" t="str">
        <f t="shared" si="111"/>
        <v>NGR bulk stream sediment</v>
      </c>
      <c r="K719" s="1" t="str">
        <f t="shared" si="112"/>
        <v>&lt;177 micron (NGR)</v>
      </c>
      <c r="L719">
        <v>37</v>
      </c>
      <c r="M719" t="s">
        <v>81</v>
      </c>
      <c r="N719">
        <v>718</v>
      </c>
      <c r="O719">
        <v>44</v>
      </c>
      <c r="P719">
        <v>20</v>
      </c>
      <c r="Q719">
        <v>6</v>
      </c>
      <c r="R719">
        <v>12</v>
      </c>
      <c r="S719">
        <v>8</v>
      </c>
      <c r="T719">
        <v>0.1</v>
      </c>
      <c r="U719">
        <v>329</v>
      </c>
      <c r="V719">
        <v>1.91</v>
      </c>
      <c r="W719">
        <v>0.1</v>
      </c>
      <c r="X719">
        <v>4</v>
      </c>
      <c r="Y719">
        <v>1</v>
      </c>
      <c r="Z719">
        <v>35</v>
      </c>
      <c r="AA719">
        <v>0.2</v>
      </c>
      <c r="AB719">
        <v>2</v>
      </c>
      <c r="AC719">
        <v>983</v>
      </c>
      <c r="AD719">
        <v>46</v>
      </c>
      <c r="AE719">
        <v>3.6</v>
      </c>
      <c r="AF719">
        <v>4</v>
      </c>
      <c r="AG719">
        <v>1.7</v>
      </c>
      <c r="AH719">
        <v>190</v>
      </c>
    </row>
    <row r="720" spans="1:34" hidden="1" x14ac:dyDescent="0.3">
      <c r="A720" t="s">
        <v>2786</v>
      </c>
      <c r="B720" t="s">
        <v>2787</v>
      </c>
      <c r="C720" s="1" t="str">
        <f t="shared" si="113"/>
        <v>21:0716</v>
      </c>
      <c r="D720" s="1" t="str">
        <f t="shared" si="110"/>
        <v>21:0212</v>
      </c>
      <c r="E720" t="s">
        <v>2788</v>
      </c>
      <c r="F720" t="s">
        <v>2789</v>
      </c>
      <c r="H720">
        <v>61.301077200000002</v>
      </c>
      <c r="I720">
        <v>-135.9015795</v>
      </c>
      <c r="J720" s="1" t="str">
        <f t="shared" si="111"/>
        <v>NGR bulk stream sediment</v>
      </c>
      <c r="K720" s="1" t="str">
        <f t="shared" si="112"/>
        <v>&lt;177 micron (NGR)</v>
      </c>
      <c r="L720">
        <v>37</v>
      </c>
      <c r="M720" t="s">
        <v>86</v>
      </c>
      <c r="N720">
        <v>719</v>
      </c>
      <c r="O720">
        <v>19</v>
      </c>
      <c r="P720">
        <v>23</v>
      </c>
      <c r="Q720">
        <v>4</v>
      </c>
      <c r="R720">
        <v>8</v>
      </c>
      <c r="S720">
        <v>4</v>
      </c>
      <c r="T720">
        <v>0.1</v>
      </c>
      <c r="U720">
        <v>184</v>
      </c>
      <c r="V720">
        <v>1.17</v>
      </c>
      <c r="W720">
        <v>0.1</v>
      </c>
      <c r="X720">
        <v>1</v>
      </c>
      <c r="Y720">
        <v>1</v>
      </c>
      <c r="Z720">
        <v>17</v>
      </c>
      <c r="AA720">
        <v>0.2</v>
      </c>
      <c r="AB720">
        <v>4</v>
      </c>
      <c r="AC720">
        <v>1023</v>
      </c>
      <c r="AD720">
        <v>31</v>
      </c>
      <c r="AE720">
        <v>13.4</v>
      </c>
      <c r="AF720">
        <v>2</v>
      </c>
      <c r="AG720">
        <v>2.2999999999999998</v>
      </c>
      <c r="AH720">
        <v>350</v>
      </c>
    </row>
    <row r="721" spans="1:34" hidden="1" x14ac:dyDescent="0.3">
      <c r="A721" t="s">
        <v>2790</v>
      </c>
      <c r="B721" t="s">
        <v>2791</v>
      </c>
      <c r="C721" s="1" t="str">
        <f t="shared" si="113"/>
        <v>21:0716</v>
      </c>
      <c r="D721" s="1" t="str">
        <f t="shared" si="110"/>
        <v>21:0212</v>
      </c>
      <c r="E721" t="s">
        <v>2792</v>
      </c>
      <c r="F721" t="s">
        <v>2793</v>
      </c>
      <c r="H721">
        <v>61.300661300000002</v>
      </c>
      <c r="I721">
        <v>-135.86197519999999</v>
      </c>
      <c r="J721" s="1" t="str">
        <f t="shared" si="111"/>
        <v>NGR bulk stream sediment</v>
      </c>
      <c r="K721" s="1" t="str">
        <f t="shared" si="112"/>
        <v>&lt;177 micron (NGR)</v>
      </c>
      <c r="L721">
        <v>37</v>
      </c>
      <c r="M721" t="s">
        <v>91</v>
      </c>
      <c r="N721">
        <v>720</v>
      </c>
      <c r="O721">
        <v>72</v>
      </c>
      <c r="P721">
        <v>39</v>
      </c>
      <c r="Q721">
        <v>9</v>
      </c>
      <c r="R721">
        <v>45</v>
      </c>
      <c r="S721">
        <v>12</v>
      </c>
      <c r="T721">
        <v>0.1</v>
      </c>
      <c r="U721">
        <v>447</v>
      </c>
      <c r="V721">
        <v>2.38</v>
      </c>
      <c r="W721">
        <v>0.1</v>
      </c>
      <c r="X721">
        <v>3</v>
      </c>
      <c r="Y721">
        <v>1</v>
      </c>
      <c r="Z721">
        <v>41</v>
      </c>
      <c r="AA721">
        <v>0.3</v>
      </c>
      <c r="AB721">
        <v>5</v>
      </c>
      <c r="AC721">
        <v>820</v>
      </c>
      <c r="AD721">
        <v>88</v>
      </c>
      <c r="AE721">
        <v>20.5</v>
      </c>
      <c r="AF721">
        <v>2</v>
      </c>
      <c r="AG721">
        <v>2.1</v>
      </c>
      <c r="AH721">
        <v>190</v>
      </c>
    </row>
    <row r="722" spans="1:34" hidden="1" x14ac:dyDescent="0.3">
      <c r="A722" t="s">
        <v>2794</v>
      </c>
      <c r="B722" t="s">
        <v>2795</v>
      </c>
      <c r="C722" s="1" t="str">
        <f t="shared" si="113"/>
        <v>21:0716</v>
      </c>
      <c r="D722" s="1" t="str">
        <f t="shared" si="110"/>
        <v>21:0212</v>
      </c>
      <c r="E722" t="s">
        <v>2796</v>
      </c>
      <c r="F722" t="s">
        <v>2797</v>
      </c>
      <c r="H722">
        <v>61.537089299999998</v>
      </c>
      <c r="I722">
        <v>-134.06053170000001</v>
      </c>
      <c r="J722" s="1" t="str">
        <f t="shared" si="111"/>
        <v>NGR bulk stream sediment</v>
      </c>
      <c r="K722" s="1" t="str">
        <f t="shared" si="112"/>
        <v>&lt;177 micron (NGR)</v>
      </c>
      <c r="L722">
        <v>37</v>
      </c>
      <c r="M722" t="s">
        <v>96</v>
      </c>
      <c r="N722">
        <v>721</v>
      </c>
      <c r="O722">
        <v>62</v>
      </c>
      <c r="P722">
        <v>11</v>
      </c>
      <c r="Q722">
        <v>12</v>
      </c>
      <c r="R722">
        <v>18</v>
      </c>
      <c r="S722">
        <v>6</v>
      </c>
      <c r="T722">
        <v>0.1</v>
      </c>
      <c r="U722">
        <v>237</v>
      </c>
      <c r="V722">
        <v>1.03</v>
      </c>
      <c r="W722">
        <v>0.1</v>
      </c>
      <c r="X722">
        <v>2</v>
      </c>
      <c r="Y722">
        <v>1</v>
      </c>
      <c r="Z722">
        <v>19</v>
      </c>
      <c r="AA722">
        <v>0.2</v>
      </c>
      <c r="AB722">
        <v>20</v>
      </c>
      <c r="AC722">
        <v>550</v>
      </c>
      <c r="AD722">
        <v>24</v>
      </c>
      <c r="AE722">
        <v>4.4000000000000004</v>
      </c>
      <c r="AF722">
        <v>4</v>
      </c>
      <c r="AG722">
        <v>2.6</v>
      </c>
      <c r="AH722">
        <v>465</v>
      </c>
    </row>
    <row r="723" spans="1:34" hidden="1" x14ac:dyDescent="0.3">
      <c r="A723" t="s">
        <v>2798</v>
      </c>
      <c r="B723" t="s">
        <v>2799</v>
      </c>
      <c r="C723" s="1" t="str">
        <f t="shared" si="113"/>
        <v>21:0716</v>
      </c>
      <c r="D723" s="1" t="str">
        <f t="shared" si="110"/>
        <v>21:0212</v>
      </c>
      <c r="E723" t="s">
        <v>2800</v>
      </c>
      <c r="F723" t="s">
        <v>2801</v>
      </c>
      <c r="H723">
        <v>61.534289999999999</v>
      </c>
      <c r="I723">
        <v>-134.0137296</v>
      </c>
      <c r="J723" s="1" t="str">
        <f t="shared" si="111"/>
        <v>NGR bulk stream sediment</v>
      </c>
      <c r="K723" s="1" t="str">
        <f t="shared" si="112"/>
        <v>&lt;177 micron (NGR)</v>
      </c>
      <c r="L723">
        <v>37</v>
      </c>
      <c r="M723" t="s">
        <v>101</v>
      </c>
      <c r="N723">
        <v>722</v>
      </c>
      <c r="O723">
        <v>28</v>
      </c>
      <c r="P723">
        <v>9</v>
      </c>
      <c r="Q723">
        <v>7</v>
      </c>
      <c r="R723">
        <v>15</v>
      </c>
      <c r="S723">
        <v>5</v>
      </c>
      <c r="T723">
        <v>0.1</v>
      </c>
      <c r="U723">
        <v>153</v>
      </c>
      <c r="V723">
        <v>0.93</v>
      </c>
      <c r="W723">
        <v>0.1</v>
      </c>
      <c r="X723">
        <v>2</v>
      </c>
      <c r="Y723">
        <v>1</v>
      </c>
      <c r="Z723">
        <v>16</v>
      </c>
      <c r="AA723">
        <v>0.3</v>
      </c>
      <c r="AB723">
        <v>11</v>
      </c>
      <c r="AC723">
        <v>472</v>
      </c>
      <c r="AD723">
        <v>28</v>
      </c>
      <c r="AE723">
        <v>1</v>
      </c>
      <c r="AF723">
        <v>8</v>
      </c>
      <c r="AG723">
        <v>3</v>
      </c>
      <c r="AH723">
        <v>344</v>
      </c>
    </row>
    <row r="724" spans="1:34" hidden="1" x14ac:dyDescent="0.3">
      <c r="A724" t="s">
        <v>2802</v>
      </c>
      <c r="B724" t="s">
        <v>2803</v>
      </c>
      <c r="C724" s="1" t="str">
        <f t="shared" si="113"/>
        <v>21:0716</v>
      </c>
      <c r="D724" s="1" t="str">
        <f t="shared" si="110"/>
        <v>21:0212</v>
      </c>
      <c r="E724" t="s">
        <v>2804</v>
      </c>
      <c r="F724" t="s">
        <v>2805</v>
      </c>
      <c r="H724">
        <v>61.525198600000003</v>
      </c>
      <c r="I724">
        <v>-134.02544889999999</v>
      </c>
      <c r="J724" s="1" t="str">
        <f t="shared" si="111"/>
        <v>NGR bulk stream sediment</v>
      </c>
      <c r="K724" s="1" t="str">
        <f t="shared" si="112"/>
        <v>&lt;177 micron (NGR)</v>
      </c>
      <c r="L724">
        <v>37</v>
      </c>
      <c r="M724" t="s">
        <v>106</v>
      </c>
      <c r="N724">
        <v>723</v>
      </c>
      <c r="O724">
        <v>31</v>
      </c>
      <c r="P724">
        <v>12</v>
      </c>
      <c r="Q724">
        <v>9</v>
      </c>
      <c r="R724">
        <v>15</v>
      </c>
      <c r="S724">
        <v>7</v>
      </c>
      <c r="T724">
        <v>0.1</v>
      </c>
      <c r="U724">
        <v>165</v>
      </c>
      <c r="V724">
        <v>1.1599999999999999</v>
      </c>
      <c r="W724">
        <v>0.1</v>
      </c>
      <c r="X724">
        <v>5</v>
      </c>
      <c r="Y724">
        <v>1</v>
      </c>
      <c r="Z724">
        <v>19</v>
      </c>
      <c r="AA724">
        <v>0.3</v>
      </c>
      <c r="AB724">
        <v>11</v>
      </c>
      <c r="AC724">
        <v>393</v>
      </c>
      <c r="AD724">
        <v>24</v>
      </c>
      <c r="AE724">
        <v>1.2</v>
      </c>
      <c r="AF724">
        <v>16</v>
      </c>
      <c r="AG724">
        <v>4.5</v>
      </c>
      <c r="AH724">
        <v>460</v>
      </c>
    </row>
    <row r="725" spans="1:34" hidden="1" x14ac:dyDescent="0.3">
      <c r="A725" t="s">
        <v>2806</v>
      </c>
      <c r="B725" t="s">
        <v>2807</v>
      </c>
      <c r="C725" s="1" t="str">
        <f t="shared" si="113"/>
        <v>21:0716</v>
      </c>
      <c r="D725" s="1" t="str">
        <f t="shared" si="110"/>
        <v>21:0212</v>
      </c>
      <c r="E725" t="s">
        <v>2808</v>
      </c>
      <c r="F725" t="s">
        <v>2809</v>
      </c>
      <c r="H725">
        <v>61.506872000000001</v>
      </c>
      <c r="I725">
        <v>-134.02763770000001</v>
      </c>
      <c r="J725" s="1" t="str">
        <f t="shared" si="111"/>
        <v>NGR bulk stream sediment</v>
      </c>
      <c r="K725" s="1" t="str">
        <f t="shared" si="112"/>
        <v>&lt;177 micron (NGR)</v>
      </c>
      <c r="L725">
        <v>37</v>
      </c>
      <c r="M725" t="s">
        <v>111</v>
      </c>
      <c r="N725">
        <v>724</v>
      </c>
      <c r="O725">
        <v>53</v>
      </c>
      <c r="P725">
        <v>15</v>
      </c>
      <c r="Q725">
        <v>11</v>
      </c>
      <c r="R725">
        <v>19</v>
      </c>
      <c r="S725">
        <v>9</v>
      </c>
      <c r="T725">
        <v>0.1</v>
      </c>
      <c r="U725">
        <v>216</v>
      </c>
      <c r="V725">
        <v>2.0499999999999998</v>
      </c>
      <c r="W725">
        <v>0.1</v>
      </c>
      <c r="X725">
        <v>4</v>
      </c>
      <c r="Y725">
        <v>1</v>
      </c>
      <c r="Z725">
        <v>26</v>
      </c>
      <c r="AA725">
        <v>0.2</v>
      </c>
      <c r="AB725">
        <v>8</v>
      </c>
      <c r="AC725">
        <v>505</v>
      </c>
      <c r="AD725">
        <v>31</v>
      </c>
      <c r="AE725">
        <v>4.8</v>
      </c>
      <c r="AF725">
        <v>4</v>
      </c>
      <c r="AG725">
        <v>3.8</v>
      </c>
      <c r="AH725">
        <v>490</v>
      </c>
    </row>
    <row r="726" spans="1:34" hidden="1" x14ac:dyDescent="0.3">
      <c r="A726" t="s">
        <v>2810</v>
      </c>
      <c r="B726" t="s">
        <v>2811</v>
      </c>
      <c r="C726" s="1" t="str">
        <f t="shared" si="113"/>
        <v>21:0716</v>
      </c>
      <c r="D726" s="1" t="str">
        <f>HYPERLINK("https://geochem.nrcan.gc.ca/cdogs/content/svy/svy_e.htm", "")</f>
        <v/>
      </c>
      <c r="G726" s="1" t="str">
        <f>HYPERLINK("https://geochem.nrcan.gc.ca/cdogs/content/cr_/cr_00083_e.htm", "83")</f>
        <v>83</v>
      </c>
      <c r="J726" t="s">
        <v>119</v>
      </c>
      <c r="K726" t="s">
        <v>120</v>
      </c>
      <c r="L726">
        <v>37</v>
      </c>
      <c r="M726" t="s">
        <v>121</v>
      </c>
      <c r="N726">
        <v>725</v>
      </c>
      <c r="O726">
        <v>65</v>
      </c>
      <c r="P726">
        <v>27</v>
      </c>
      <c r="Q726">
        <v>16</v>
      </c>
      <c r="R726">
        <v>18</v>
      </c>
      <c r="S726">
        <v>11</v>
      </c>
      <c r="T726">
        <v>0.1</v>
      </c>
      <c r="U726">
        <v>292</v>
      </c>
      <c r="V726">
        <v>2.09</v>
      </c>
      <c r="W726">
        <v>0.1</v>
      </c>
      <c r="X726">
        <v>6</v>
      </c>
      <c r="Y726">
        <v>1</v>
      </c>
      <c r="Z726">
        <v>29</v>
      </c>
      <c r="AA726">
        <v>0.3</v>
      </c>
      <c r="AB726">
        <v>2</v>
      </c>
      <c r="AC726">
        <v>1523</v>
      </c>
      <c r="AD726">
        <v>35</v>
      </c>
      <c r="AE726">
        <v>4.2</v>
      </c>
      <c r="AF726">
        <v>2</v>
      </c>
      <c r="AG726">
        <v>3.5</v>
      </c>
      <c r="AH726">
        <v>350</v>
      </c>
    </row>
    <row r="727" spans="1:34" hidden="1" x14ac:dyDescent="0.3">
      <c r="A727" t="s">
        <v>2812</v>
      </c>
      <c r="B727" t="s">
        <v>2813</v>
      </c>
      <c r="C727" s="1" t="str">
        <f t="shared" si="113"/>
        <v>21:0716</v>
      </c>
      <c r="D727" s="1" t="str">
        <f t="shared" ref="D727:D738" si="114">HYPERLINK("https://geochem.nrcan.gc.ca/cdogs/content/svy/svy210212_e.htm", "21:0212")</f>
        <v>21:0212</v>
      </c>
      <c r="E727" t="s">
        <v>2814</v>
      </c>
      <c r="F727" t="s">
        <v>2815</v>
      </c>
      <c r="H727">
        <v>61.520670099999997</v>
      </c>
      <c r="I727">
        <v>-134.05555620000001</v>
      </c>
      <c r="J727" s="1" t="str">
        <f t="shared" ref="J727:J738" si="115">HYPERLINK("https://geochem.nrcan.gc.ca/cdogs/content/kwd/kwd020030_e.htm", "NGR bulk stream sediment")</f>
        <v>NGR bulk stream sediment</v>
      </c>
      <c r="K727" s="1" t="str">
        <f t="shared" ref="K727:K738" si="116">HYPERLINK("https://geochem.nrcan.gc.ca/cdogs/content/kwd/kwd080006_e.htm", "&lt;177 micron (NGR)")</f>
        <v>&lt;177 micron (NGR)</v>
      </c>
      <c r="L727">
        <v>37</v>
      </c>
      <c r="M727" t="s">
        <v>116</v>
      </c>
      <c r="N727">
        <v>726</v>
      </c>
      <c r="O727">
        <v>59</v>
      </c>
      <c r="P727">
        <v>21</v>
      </c>
      <c r="Q727">
        <v>8</v>
      </c>
      <c r="R727">
        <v>27</v>
      </c>
      <c r="S727">
        <v>13</v>
      </c>
      <c r="T727">
        <v>0.1</v>
      </c>
      <c r="U727">
        <v>260</v>
      </c>
      <c r="V727">
        <v>2.4700000000000002</v>
      </c>
      <c r="W727">
        <v>0.1</v>
      </c>
      <c r="X727">
        <v>4</v>
      </c>
      <c r="Y727">
        <v>1</v>
      </c>
      <c r="Z727">
        <v>24</v>
      </c>
      <c r="AA727">
        <v>0.2</v>
      </c>
      <c r="AB727">
        <v>5</v>
      </c>
      <c r="AC727">
        <v>494</v>
      </c>
      <c r="AD727">
        <v>34</v>
      </c>
      <c r="AE727">
        <v>6.6</v>
      </c>
      <c r="AF727">
        <v>8</v>
      </c>
      <c r="AG727">
        <v>3.2</v>
      </c>
      <c r="AH727">
        <v>554</v>
      </c>
    </row>
    <row r="728" spans="1:34" hidden="1" x14ac:dyDescent="0.3">
      <c r="A728" t="s">
        <v>2816</v>
      </c>
      <c r="B728" t="s">
        <v>2817</v>
      </c>
      <c r="C728" s="1" t="str">
        <f t="shared" si="113"/>
        <v>21:0716</v>
      </c>
      <c r="D728" s="1" t="str">
        <f t="shared" si="114"/>
        <v>21:0212</v>
      </c>
      <c r="E728" t="s">
        <v>2818</v>
      </c>
      <c r="F728" t="s">
        <v>2819</v>
      </c>
      <c r="H728">
        <v>61.530019799999998</v>
      </c>
      <c r="I728">
        <v>-134.08372410000001</v>
      </c>
      <c r="J728" s="1" t="str">
        <f t="shared" si="115"/>
        <v>NGR bulk stream sediment</v>
      </c>
      <c r="K728" s="1" t="str">
        <f t="shared" si="116"/>
        <v>&lt;177 micron (NGR)</v>
      </c>
      <c r="L728">
        <v>37</v>
      </c>
      <c r="M728" t="s">
        <v>126</v>
      </c>
      <c r="N728">
        <v>727</v>
      </c>
      <c r="O728">
        <v>98</v>
      </c>
      <c r="P728">
        <v>20</v>
      </c>
      <c r="Q728">
        <v>15</v>
      </c>
      <c r="R728">
        <v>24</v>
      </c>
      <c r="S728">
        <v>9</v>
      </c>
      <c r="T728">
        <v>0.1</v>
      </c>
      <c r="U728">
        <v>229</v>
      </c>
      <c r="V728">
        <v>2.02</v>
      </c>
      <c r="W728">
        <v>0.3</v>
      </c>
      <c r="X728">
        <v>6</v>
      </c>
      <c r="Y728">
        <v>1</v>
      </c>
      <c r="Z728">
        <v>47</v>
      </c>
      <c r="AA728">
        <v>0.7</v>
      </c>
      <c r="AB728">
        <v>8</v>
      </c>
      <c r="AC728">
        <v>842</v>
      </c>
      <c r="AD728">
        <v>37</v>
      </c>
      <c r="AE728">
        <v>3.8</v>
      </c>
      <c r="AF728">
        <v>8</v>
      </c>
      <c r="AG728">
        <v>3.5</v>
      </c>
      <c r="AH728">
        <v>571</v>
      </c>
    </row>
    <row r="729" spans="1:34" hidden="1" x14ac:dyDescent="0.3">
      <c r="A729" t="s">
        <v>2820</v>
      </c>
      <c r="B729" t="s">
        <v>2821</v>
      </c>
      <c r="C729" s="1" t="str">
        <f t="shared" si="113"/>
        <v>21:0716</v>
      </c>
      <c r="D729" s="1" t="str">
        <f t="shared" si="114"/>
        <v>21:0212</v>
      </c>
      <c r="E729" t="s">
        <v>2822</v>
      </c>
      <c r="F729" t="s">
        <v>2823</v>
      </c>
      <c r="H729">
        <v>61.527538300000003</v>
      </c>
      <c r="I729">
        <v>-134.11442719999999</v>
      </c>
      <c r="J729" s="1" t="str">
        <f t="shared" si="115"/>
        <v>NGR bulk stream sediment</v>
      </c>
      <c r="K729" s="1" t="str">
        <f t="shared" si="116"/>
        <v>&lt;177 micron (NGR)</v>
      </c>
      <c r="L729">
        <v>37</v>
      </c>
      <c r="M729" t="s">
        <v>131</v>
      </c>
      <c r="N729">
        <v>728</v>
      </c>
      <c r="O729">
        <v>80</v>
      </c>
      <c r="P729">
        <v>18</v>
      </c>
      <c r="Q729">
        <v>10</v>
      </c>
      <c r="R729">
        <v>20</v>
      </c>
      <c r="S729">
        <v>8</v>
      </c>
      <c r="T729">
        <v>0.1</v>
      </c>
      <c r="U729">
        <v>185</v>
      </c>
      <c r="V729">
        <v>1.51</v>
      </c>
      <c r="W729">
        <v>0.4</v>
      </c>
      <c r="X729">
        <v>3</v>
      </c>
      <c r="Y729">
        <v>1</v>
      </c>
      <c r="Z729">
        <v>36</v>
      </c>
      <c r="AA729">
        <v>0.5</v>
      </c>
      <c r="AB729">
        <v>8</v>
      </c>
      <c r="AC729">
        <v>633</v>
      </c>
      <c r="AD729">
        <v>27</v>
      </c>
      <c r="AE729">
        <v>2.2000000000000002</v>
      </c>
      <c r="AF729">
        <v>4</v>
      </c>
      <c r="AG729">
        <v>4.3</v>
      </c>
      <c r="AH729">
        <v>526</v>
      </c>
    </row>
    <row r="730" spans="1:34" hidden="1" x14ac:dyDescent="0.3">
      <c r="A730" t="s">
        <v>2824</v>
      </c>
      <c r="B730" t="s">
        <v>2825</v>
      </c>
      <c r="C730" s="1" t="str">
        <f t="shared" si="113"/>
        <v>21:0716</v>
      </c>
      <c r="D730" s="1" t="str">
        <f t="shared" si="114"/>
        <v>21:0212</v>
      </c>
      <c r="E730" t="s">
        <v>2826</v>
      </c>
      <c r="F730" t="s">
        <v>2827</v>
      </c>
      <c r="H730">
        <v>61.511042199999999</v>
      </c>
      <c r="I730">
        <v>-134.084</v>
      </c>
      <c r="J730" s="1" t="str">
        <f t="shared" si="115"/>
        <v>NGR bulk stream sediment</v>
      </c>
      <c r="K730" s="1" t="str">
        <f t="shared" si="116"/>
        <v>&lt;177 micron (NGR)</v>
      </c>
      <c r="L730">
        <v>38</v>
      </c>
      <c r="M730" t="s">
        <v>440</v>
      </c>
      <c r="N730">
        <v>729</v>
      </c>
      <c r="O730">
        <v>98</v>
      </c>
      <c r="P730">
        <v>11</v>
      </c>
      <c r="Q730">
        <v>36</v>
      </c>
      <c r="R730">
        <v>16</v>
      </c>
      <c r="S730">
        <v>8</v>
      </c>
      <c r="T730">
        <v>0.1</v>
      </c>
      <c r="U730">
        <v>198</v>
      </c>
      <c r="V730">
        <v>1.82</v>
      </c>
      <c r="W730">
        <v>0.1</v>
      </c>
      <c r="X730">
        <v>12</v>
      </c>
      <c r="Y730">
        <v>1</v>
      </c>
      <c r="Z730">
        <v>14</v>
      </c>
      <c r="AA730">
        <v>0.3</v>
      </c>
      <c r="AB730">
        <v>3</v>
      </c>
      <c r="AC730">
        <v>881</v>
      </c>
      <c r="AD730">
        <v>34</v>
      </c>
      <c r="AE730">
        <v>5.6</v>
      </c>
      <c r="AF730">
        <v>4</v>
      </c>
      <c r="AG730">
        <v>3.9</v>
      </c>
      <c r="AH730">
        <v>486</v>
      </c>
    </row>
    <row r="731" spans="1:34" hidden="1" x14ac:dyDescent="0.3">
      <c r="A731" t="s">
        <v>2828</v>
      </c>
      <c r="B731" t="s">
        <v>2829</v>
      </c>
      <c r="C731" s="1" t="str">
        <f t="shared" si="113"/>
        <v>21:0716</v>
      </c>
      <c r="D731" s="1" t="str">
        <f t="shared" si="114"/>
        <v>21:0212</v>
      </c>
      <c r="E731" t="s">
        <v>2830</v>
      </c>
      <c r="F731" t="s">
        <v>2831</v>
      </c>
      <c r="H731">
        <v>61.513560699999999</v>
      </c>
      <c r="I731">
        <v>-134.09950670000001</v>
      </c>
      <c r="J731" s="1" t="str">
        <f t="shared" si="115"/>
        <v>NGR bulk stream sediment</v>
      </c>
      <c r="K731" s="1" t="str">
        <f t="shared" si="116"/>
        <v>&lt;177 micron (NGR)</v>
      </c>
      <c r="L731">
        <v>38</v>
      </c>
      <c r="M731" t="s">
        <v>43</v>
      </c>
      <c r="N731">
        <v>730</v>
      </c>
      <c r="O731">
        <v>122</v>
      </c>
      <c r="P731">
        <v>28</v>
      </c>
      <c r="Q731">
        <v>12</v>
      </c>
      <c r="R731">
        <v>29</v>
      </c>
      <c r="S731">
        <v>11</v>
      </c>
      <c r="T731">
        <v>0.1</v>
      </c>
      <c r="U731">
        <v>248</v>
      </c>
      <c r="V731">
        <v>1.92</v>
      </c>
      <c r="W731">
        <v>0.7</v>
      </c>
      <c r="X731">
        <v>3</v>
      </c>
      <c r="Y731">
        <v>1</v>
      </c>
      <c r="Z731">
        <v>57</v>
      </c>
      <c r="AA731">
        <v>0.3</v>
      </c>
      <c r="AB731">
        <v>9</v>
      </c>
      <c r="AC731">
        <v>947</v>
      </c>
      <c r="AD731">
        <v>27</v>
      </c>
      <c r="AE731">
        <v>6</v>
      </c>
      <c r="AF731">
        <v>4</v>
      </c>
      <c r="AG731">
        <v>4</v>
      </c>
      <c r="AH731">
        <v>341</v>
      </c>
    </row>
    <row r="732" spans="1:34" hidden="1" x14ac:dyDescent="0.3">
      <c r="A732" t="s">
        <v>2832</v>
      </c>
      <c r="B732" t="s">
        <v>2833</v>
      </c>
      <c r="C732" s="1" t="str">
        <f t="shared" si="113"/>
        <v>21:0716</v>
      </c>
      <c r="D732" s="1" t="str">
        <f t="shared" si="114"/>
        <v>21:0212</v>
      </c>
      <c r="E732" t="s">
        <v>2826</v>
      </c>
      <c r="F732" t="s">
        <v>2834</v>
      </c>
      <c r="H732">
        <v>61.511042199999999</v>
      </c>
      <c r="I732">
        <v>-134.084</v>
      </c>
      <c r="J732" s="1" t="str">
        <f t="shared" si="115"/>
        <v>NGR bulk stream sediment</v>
      </c>
      <c r="K732" s="1" t="str">
        <f t="shared" si="116"/>
        <v>&lt;177 micron (NGR)</v>
      </c>
      <c r="L732">
        <v>38</v>
      </c>
      <c r="M732" t="s">
        <v>461</v>
      </c>
      <c r="N732">
        <v>731</v>
      </c>
      <c r="O732">
        <v>98</v>
      </c>
      <c r="P732">
        <v>11</v>
      </c>
      <c r="Q732">
        <v>38</v>
      </c>
      <c r="R732">
        <v>17</v>
      </c>
      <c r="S732">
        <v>9</v>
      </c>
      <c r="T732">
        <v>0.1</v>
      </c>
      <c r="U732">
        <v>197</v>
      </c>
      <c r="V732">
        <v>1.81</v>
      </c>
      <c r="W732">
        <v>0.2</v>
      </c>
      <c r="X732">
        <v>12</v>
      </c>
      <c r="Y732">
        <v>1</v>
      </c>
      <c r="Z732">
        <v>16</v>
      </c>
      <c r="AA732">
        <v>0.2</v>
      </c>
      <c r="AB732">
        <v>1</v>
      </c>
      <c r="AC732">
        <v>895</v>
      </c>
      <c r="AD732">
        <v>27</v>
      </c>
      <c r="AE732">
        <v>5</v>
      </c>
      <c r="AF732">
        <v>4</v>
      </c>
      <c r="AG732">
        <v>3.8</v>
      </c>
      <c r="AH732">
        <v>540</v>
      </c>
    </row>
    <row r="733" spans="1:34" hidden="1" x14ac:dyDescent="0.3">
      <c r="A733" t="s">
        <v>2835</v>
      </c>
      <c r="B733" t="s">
        <v>2836</v>
      </c>
      <c r="C733" s="1" t="str">
        <f t="shared" si="113"/>
        <v>21:0716</v>
      </c>
      <c r="D733" s="1" t="str">
        <f t="shared" si="114"/>
        <v>21:0212</v>
      </c>
      <c r="E733" t="s">
        <v>2837</v>
      </c>
      <c r="F733" t="s">
        <v>2838</v>
      </c>
      <c r="H733">
        <v>61.4782285</v>
      </c>
      <c r="I733">
        <v>-134.0668656</v>
      </c>
      <c r="J733" s="1" t="str">
        <f t="shared" si="115"/>
        <v>NGR bulk stream sediment</v>
      </c>
      <c r="K733" s="1" t="str">
        <f t="shared" si="116"/>
        <v>&lt;177 micron (NGR)</v>
      </c>
      <c r="L733">
        <v>38</v>
      </c>
      <c r="M733" t="s">
        <v>453</v>
      </c>
      <c r="N733">
        <v>732</v>
      </c>
      <c r="O733">
        <v>36</v>
      </c>
      <c r="P733">
        <v>10</v>
      </c>
      <c r="Q733">
        <v>11</v>
      </c>
      <c r="R733">
        <v>13</v>
      </c>
      <c r="S733">
        <v>6</v>
      </c>
      <c r="T733">
        <v>0.1</v>
      </c>
      <c r="U733">
        <v>248</v>
      </c>
      <c r="V733">
        <v>1.23</v>
      </c>
      <c r="W733">
        <v>0.1</v>
      </c>
      <c r="X733">
        <v>3</v>
      </c>
      <c r="Y733">
        <v>1</v>
      </c>
      <c r="Z733">
        <v>14</v>
      </c>
      <c r="AA733">
        <v>0.3</v>
      </c>
      <c r="AB733">
        <v>20</v>
      </c>
      <c r="AC733">
        <v>411</v>
      </c>
      <c r="AD733">
        <v>24</v>
      </c>
      <c r="AE733">
        <v>3.2</v>
      </c>
      <c r="AF733">
        <v>6</v>
      </c>
      <c r="AG733">
        <v>2.1</v>
      </c>
      <c r="AH733">
        <v>542</v>
      </c>
    </row>
    <row r="734" spans="1:34" hidden="1" x14ac:dyDescent="0.3">
      <c r="A734" t="s">
        <v>2839</v>
      </c>
      <c r="B734" t="s">
        <v>2840</v>
      </c>
      <c r="C734" s="1" t="str">
        <f t="shared" si="113"/>
        <v>21:0716</v>
      </c>
      <c r="D734" s="1" t="str">
        <f t="shared" si="114"/>
        <v>21:0212</v>
      </c>
      <c r="E734" t="s">
        <v>2837</v>
      </c>
      <c r="F734" t="s">
        <v>2841</v>
      </c>
      <c r="H734">
        <v>61.4782285</v>
      </c>
      <c r="I734">
        <v>-134.0668656</v>
      </c>
      <c r="J734" s="1" t="str">
        <f t="shared" si="115"/>
        <v>NGR bulk stream sediment</v>
      </c>
      <c r="K734" s="1" t="str">
        <f t="shared" si="116"/>
        <v>&lt;177 micron (NGR)</v>
      </c>
      <c r="L734">
        <v>38</v>
      </c>
      <c r="M734" t="s">
        <v>457</v>
      </c>
      <c r="N734">
        <v>733</v>
      </c>
      <c r="O734">
        <v>31</v>
      </c>
      <c r="P734">
        <v>9</v>
      </c>
      <c r="Q734">
        <v>11</v>
      </c>
      <c r="R734">
        <v>12</v>
      </c>
      <c r="S734">
        <v>5</v>
      </c>
      <c r="T734">
        <v>0.1</v>
      </c>
      <c r="U734">
        <v>241</v>
      </c>
      <c r="V734">
        <v>1.27</v>
      </c>
      <c r="W734">
        <v>0.1</v>
      </c>
      <c r="X734">
        <v>3</v>
      </c>
      <c r="Y734">
        <v>1</v>
      </c>
      <c r="Z734">
        <v>24</v>
      </c>
      <c r="AA734">
        <v>0.4</v>
      </c>
      <c r="AB734">
        <v>8</v>
      </c>
      <c r="AC734">
        <v>356</v>
      </c>
      <c r="AD734">
        <v>31</v>
      </c>
      <c r="AE734">
        <v>1.8</v>
      </c>
      <c r="AF734">
        <v>8</v>
      </c>
      <c r="AG734">
        <v>2.8</v>
      </c>
      <c r="AH734">
        <v>625</v>
      </c>
    </row>
    <row r="735" spans="1:34" hidden="1" x14ac:dyDescent="0.3">
      <c r="A735" t="s">
        <v>2842</v>
      </c>
      <c r="B735" t="s">
        <v>2843</v>
      </c>
      <c r="C735" s="1" t="str">
        <f t="shared" si="113"/>
        <v>21:0716</v>
      </c>
      <c r="D735" s="1" t="str">
        <f t="shared" si="114"/>
        <v>21:0212</v>
      </c>
      <c r="E735" t="s">
        <v>2844</v>
      </c>
      <c r="F735" t="s">
        <v>2845</v>
      </c>
      <c r="H735">
        <v>61.474580600000003</v>
      </c>
      <c r="I735">
        <v>-134.07170489999999</v>
      </c>
      <c r="J735" s="1" t="str">
        <f t="shared" si="115"/>
        <v>NGR bulk stream sediment</v>
      </c>
      <c r="K735" s="1" t="str">
        <f t="shared" si="116"/>
        <v>&lt;177 micron (NGR)</v>
      </c>
      <c r="L735">
        <v>38</v>
      </c>
      <c r="M735" t="s">
        <v>48</v>
      </c>
      <c r="N735">
        <v>734</v>
      </c>
      <c r="O735">
        <v>73</v>
      </c>
      <c r="P735">
        <v>14</v>
      </c>
      <c r="Q735">
        <v>14</v>
      </c>
      <c r="R735">
        <v>16</v>
      </c>
      <c r="S735">
        <v>3</v>
      </c>
      <c r="T735">
        <v>0.1</v>
      </c>
      <c r="U735">
        <v>209</v>
      </c>
      <c r="V735">
        <v>1.71</v>
      </c>
      <c r="W735">
        <v>0.2</v>
      </c>
      <c r="X735">
        <v>8</v>
      </c>
      <c r="Y735">
        <v>1</v>
      </c>
      <c r="Z735">
        <v>27</v>
      </c>
      <c r="AA735">
        <v>0.4</v>
      </c>
      <c r="AB735">
        <v>5</v>
      </c>
      <c r="AC735">
        <v>750</v>
      </c>
      <c r="AD735">
        <v>35</v>
      </c>
      <c r="AE735">
        <v>8.4</v>
      </c>
      <c r="AF735">
        <v>12</v>
      </c>
      <c r="AG735">
        <v>5</v>
      </c>
      <c r="AH735">
        <v>512</v>
      </c>
    </row>
    <row r="736" spans="1:34" hidden="1" x14ac:dyDescent="0.3">
      <c r="A736" t="s">
        <v>2846</v>
      </c>
      <c r="B736" t="s">
        <v>2847</v>
      </c>
      <c r="C736" s="1" t="str">
        <f t="shared" si="113"/>
        <v>21:0716</v>
      </c>
      <c r="D736" s="1" t="str">
        <f t="shared" si="114"/>
        <v>21:0212</v>
      </c>
      <c r="E736" t="s">
        <v>2848</v>
      </c>
      <c r="F736" t="s">
        <v>2849</v>
      </c>
      <c r="H736">
        <v>61.495308899999998</v>
      </c>
      <c r="I736">
        <v>-134.0887634</v>
      </c>
      <c r="J736" s="1" t="str">
        <f t="shared" si="115"/>
        <v>NGR bulk stream sediment</v>
      </c>
      <c r="K736" s="1" t="str">
        <f t="shared" si="116"/>
        <v>&lt;177 micron (NGR)</v>
      </c>
      <c r="L736">
        <v>38</v>
      </c>
      <c r="M736" t="s">
        <v>53</v>
      </c>
      <c r="N736">
        <v>735</v>
      </c>
      <c r="O736">
        <v>89</v>
      </c>
      <c r="P736">
        <v>20</v>
      </c>
      <c r="Q736">
        <v>14</v>
      </c>
      <c r="R736">
        <v>24</v>
      </c>
      <c r="S736">
        <v>8</v>
      </c>
      <c r="T736">
        <v>0.1</v>
      </c>
      <c r="U736">
        <v>190</v>
      </c>
      <c r="V736">
        <v>1.89</v>
      </c>
      <c r="W736">
        <v>0.5</v>
      </c>
      <c r="X736">
        <v>6</v>
      </c>
      <c r="Y736">
        <v>1</v>
      </c>
      <c r="Z736">
        <v>39</v>
      </c>
      <c r="AA736">
        <v>1</v>
      </c>
      <c r="AB736">
        <v>6</v>
      </c>
      <c r="AC736">
        <v>782</v>
      </c>
      <c r="AD736">
        <v>37</v>
      </c>
      <c r="AE736">
        <v>2.8</v>
      </c>
      <c r="AF736">
        <v>6</v>
      </c>
      <c r="AG736">
        <v>4.8</v>
      </c>
      <c r="AH736">
        <v>596</v>
      </c>
    </row>
    <row r="737" spans="1:34" hidden="1" x14ac:dyDescent="0.3">
      <c r="A737" t="s">
        <v>2850</v>
      </c>
      <c r="B737" t="s">
        <v>2851</v>
      </c>
      <c r="C737" s="1" t="str">
        <f t="shared" si="113"/>
        <v>21:0716</v>
      </c>
      <c r="D737" s="1" t="str">
        <f t="shared" si="114"/>
        <v>21:0212</v>
      </c>
      <c r="E737" t="s">
        <v>2852</v>
      </c>
      <c r="F737" t="s">
        <v>2853</v>
      </c>
      <c r="H737">
        <v>61.447727399999998</v>
      </c>
      <c r="I737">
        <v>-134.09433319999999</v>
      </c>
      <c r="J737" s="1" t="str">
        <f t="shared" si="115"/>
        <v>NGR bulk stream sediment</v>
      </c>
      <c r="K737" s="1" t="str">
        <f t="shared" si="116"/>
        <v>&lt;177 micron (NGR)</v>
      </c>
      <c r="L737">
        <v>38</v>
      </c>
      <c r="M737" t="s">
        <v>58</v>
      </c>
      <c r="N737">
        <v>736</v>
      </c>
      <c r="O737">
        <v>93</v>
      </c>
      <c r="P737">
        <v>15</v>
      </c>
      <c r="Q737">
        <v>13</v>
      </c>
      <c r="R737">
        <v>17</v>
      </c>
      <c r="S737">
        <v>7</v>
      </c>
      <c r="T737">
        <v>0.1</v>
      </c>
      <c r="U737">
        <v>183</v>
      </c>
      <c r="V737">
        <v>1.66</v>
      </c>
      <c r="W737">
        <v>0.9</v>
      </c>
      <c r="X737">
        <v>14</v>
      </c>
      <c r="Y737">
        <v>1</v>
      </c>
      <c r="Z737">
        <v>35</v>
      </c>
      <c r="AA737">
        <v>0.8</v>
      </c>
      <c r="AB737">
        <v>4</v>
      </c>
      <c r="AC737">
        <v>1063</v>
      </c>
      <c r="AD737">
        <v>44</v>
      </c>
      <c r="AE737">
        <v>10.8</v>
      </c>
      <c r="AF737">
        <v>4</v>
      </c>
      <c r="AG737">
        <v>3.9</v>
      </c>
      <c r="AH737">
        <v>541</v>
      </c>
    </row>
    <row r="738" spans="1:34" hidden="1" x14ac:dyDescent="0.3">
      <c r="A738" t="s">
        <v>2854</v>
      </c>
      <c r="B738" t="s">
        <v>2855</v>
      </c>
      <c r="C738" s="1" t="str">
        <f t="shared" si="113"/>
        <v>21:0716</v>
      </c>
      <c r="D738" s="1" t="str">
        <f t="shared" si="114"/>
        <v>21:0212</v>
      </c>
      <c r="E738" t="s">
        <v>2856</v>
      </c>
      <c r="F738" t="s">
        <v>2857</v>
      </c>
      <c r="H738">
        <v>61.445732</v>
      </c>
      <c r="I738">
        <v>-134.14254990000001</v>
      </c>
      <c r="J738" s="1" t="str">
        <f t="shared" si="115"/>
        <v>NGR bulk stream sediment</v>
      </c>
      <c r="K738" s="1" t="str">
        <f t="shared" si="116"/>
        <v>&lt;177 micron (NGR)</v>
      </c>
      <c r="L738">
        <v>38</v>
      </c>
      <c r="M738" t="s">
        <v>63</v>
      </c>
      <c r="N738">
        <v>737</v>
      </c>
      <c r="O738">
        <v>97</v>
      </c>
      <c r="P738">
        <v>29</v>
      </c>
      <c r="Q738">
        <v>16</v>
      </c>
      <c r="R738">
        <v>36</v>
      </c>
      <c r="S738">
        <v>11</v>
      </c>
      <c r="T738">
        <v>0.1</v>
      </c>
      <c r="U738">
        <v>267</v>
      </c>
      <c r="V738">
        <v>2.25</v>
      </c>
      <c r="W738">
        <v>0.1</v>
      </c>
      <c r="X738">
        <v>4</v>
      </c>
      <c r="Y738">
        <v>1</v>
      </c>
      <c r="Z738">
        <v>54</v>
      </c>
      <c r="AA738">
        <v>0.3</v>
      </c>
      <c r="AB738">
        <v>2</v>
      </c>
      <c r="AC738">
        <v>936</v>
      </c>
      <c r="AD738">
        <v>21</v>
      </c>
      <c r="AE738">
        <v>5.2</v>
      </c>
      <c r="AF738">
        <v>4</v>
      </c>
      <c r="AG738">
        <v>3.9</v>
      </c>
      <c r="AH738">
        <v>486</v>
      </c>
    </row>
    <row r="739" spans="1:34" hidden="1" x14ac:dyDescent="0.3">
      <c r="A739" t="s">
        <v>2858</v>
      </c>
      <c r="B739" t="s">
        <v>2859</v>
      </c>
      <c r="C739" s="1" t="str">
        <f t="shared" si="113"/>
        <v>21:0716</v>
      </c>
      <c r="D739" s="1" t="str">
        <f>HYPERLINK("https://geochem.nrcan.gc.ca/cdogs/content/svy/svy_e.htm", "")</f>
        <v/>
      </c>
      <c r="G739" s="1" t="str">
        <f>HYPERLINK("https://geochem.nrcan.gc.ca/cdogs/content/cr_/cr_00079_e.htm", "79")</f>
        <v>79</v>
      </c>
      <c r="J739" t="s">
        <v>119</v>
      </c>
      <c r="K739" t="s">
        <v>120</v>
      </c>
      <c r="L739">
        <v>38</v>
      </c>
      <c r="M739" t="s">
        <v>121</v>
      </c>
      <c r="N739">
        <v>738</v>
      </c>
      <c r="O739">
        <v>107</v>
      </c>
      <c r="P739">
        <v>85</v>
      </c>
      <c r="Q739">
        <v>21</v>
      </c>
      <c r="R739">
        <v>228</v>
      </c>
      <c r="S739">
        <v>30</v>
      </c>
      <c r="T739">
        <v>0.1</v>
      </c>
      <c r="U739">
        <v>894</v>
      </c>
      <c r="V739">
        <v>3.18</v>
      </c>
      <c r="W739">
        <v>1.1000000000000001</v>
      </c>
      <c r="X739">
        <v>11</v>
      </c>
      <c r="Y739">
        <v>1</v>
      </c>
      <c r="Z739">
        <v>60</v>
      </c>
      <c r="AA739">
        <v>0.5</v>
      </c>
      <c r="AB739">
        <v>4</v>
      </c>
      <c r="AC739">
        <v>831</v>
      </c>
      <c r="AD739">
        <v>48</v>
      </c>
      <c r="AE739">
        <v>2.6</v>
      </c>
      <c r="AF739">
        <v>6</v>
      </c>
      <c r="AG739">
        <v>3.1</v>
      </c>
      <c r="AH739">
        <v>560</v>
      </c>
    </row>
    <row r="740" spans="1:34" hidden="1" x14ac:dyDescent="0.3">
      <c r="A740" t="s">
        <v>2860</v>
      </c>
      <c r="B740" t="s">
        <v>2861</v>
      </c>
      <c r="C740" s="1" t="str">
        <f t="shared" si="113"/>
        <v>21:0716</v>
      </c>
      <c r="D740" s="1" t="str">
        <f t="shared" ref="D740:D768" si="117">HYPERLINK("https://geochem.nrcan.gc.ca/cdogs/content/svy/svy210212_e.htm", "21:0212")</f>
        <v>21:0212</v>
      </c>
      <c r="E740" t="s">
        <v>2862</v>
      </c>
      <c r="F740" t="s">
        <v>2863</v>
      </c>
      <c r="H740">
        <v>61.437233800000001</v>
      </c>
      <c r="I740">
        <v>-134.1276154</v>
      </c>
      <c r="J740" s="1" t="str">
        <f t="shared" ref="J740:J768" si="118">HYPERLINK("https://geochem.nrcan.gc.ca/cdogs/content/kwd/kwd020030_e.htm", "NGR bulk stream sediment")</f>
        <v>NGR bulk stream sediment</v>
      </c>
      <c r="K740" s="1" t="str">
        <f t="shared" ref="K740:K768" si="119">HYPERLINK("https://geochem.nrcan.gc.ca/cdogs/content/kwd/kwd080006_e.htm", "&lt;177 micron (NGR)")</f>
        <v>&lt;177 micron (NGR)</v>
      </c>
      <c r="L740">
        <v>38</v>
      </c>
      <c r="M740" t="s">
        <v>76</v>
      </c>
      <c r="N740">
        <v>739</v>
      </c>
      <c r="O740">
        <v>93</v>
      </c>
      <c r="P740">
        <v>20</v>
      </c>
      <c r="Q740">
        <v>10</v>
      </c>
      <c r="R740">
        <v>22</v>
      </c>
      <c r="S740">
        <v>10</v>
      </c>
      <c r="T740">
        <v>0.1</v>
      </c>
      <c r="U740">
        <v>152</v>
      </c>
      <c r="V740">
        <v>2</v>
      </c>
      <c r="W740">
        <v>0.4</v>
      </c>
      <c r="X740">
        <v>4</v>
      </c>
      <c r="Y740">
        <v>1</v>
      </c>
      <c r="Z740">
        <v>45</v>
      </c>
      <c r="AA740">
        <v>0.3</v>
      </c>
      <c r="AB740">
        <v>4</v>
      </c>
      <c r="AC740">
        <v>900</v>
      </c>
      <c r="AD740">
        <v>30</v>
      </c>
      <c r="AE740">
        <v>8.1999999999999993</v>
      </c>
      <c r="AF740">
        <v>2</v>
      </c>
      <c r="AG740">
        <v>3.7</v>
      </c>
      <c r="AH740">
        <v>450</v>
      </c>
    </row>
    <row r="741" spans="1:34" hidden="1" x14ac:dyDescent="0.3">
      <c r="A741" t="s">
        <v>2864</v>
      </c>
      <c r="B741" t="s">
        <v>2865</v>
      </c>
      <c r="C741" s="1" t="str">
        <f t="shared" si="113"/>
        <v>21:0716</v>
      </c>
      <c r="D741" s="1" t="str">
        <f t="shared" si="117"/>
        <v>21:0212</v>
      </c>
      <c r="E741" t="s">
        <v>2866</v>
      </c>
      <c r="F741" t="s">
        <v>2867</v>
      </c>
      <c r="H741">
        <v>61.424421500000001</v>
      </c>
      <c r="I741">
        <v>-134.09041640000001</v>
      </c>
      <c r="J741" s="1" t="str">
        <f t="shared" si="118"/>
        <v>NGR bulk stream sediment</v>
      </c>
      <c r="K741" s="1" t="str">
        <f t="shared" si="119"/>
        <v>&lt;177 micron (NGR)</v>
      </c>
      <c r="L741">
        <v>38</v>
      </c>
      <c r="M741" t="s">
        <v>81</v>
      </c>
      <c r="N741">
        <v>740</v>
      </c>
      <c r="O741">
        <v>156</v>
      </c>
      <c r="P741">
        <v>28</v>
      </c>
      <c r="Q741">
        <v>13</v>
      </c>
      <c r="R741">
        <v>27</v>
      </c>
      <c r="S741">
        <v>11</v>
      </c>
      <c r="T741">
        <v>0.1</v>
      </c>
      <c r="U741">
        <v>157</v>
      </c>
      <c r="V741">
        <v>2.14</v>
      </c>
      <c r="W741">
        <v>1.1000000000000001</v>
      </c>
      <c r="X741">
        <v>5</v>
      </c>
      <c r="Y741">
        <v>1</v>
      </c>
      <c r="Z741">
        <v>46</v>
      </c>
      <c r="AA741">
        <v>0.6</v>
      </c>
      <c r="AB741">
        <v>4</v>
      </c>
      <c r="AC741">
        <v>1068</v>
      </c>
      <c r="AD741">
        <v>36</v>
      </c>
      <c r="AE741">
        <v>12.4</v>
      </c>
      <c r="AF741">
        <v>2</v>
      </c>
      <c r="AG741">
        <v>5.8</v>
      </c>
      <c r="AH741">
        <v>465</v>
      </c>
    </row>
    <row r="742" spans="1:34" hidden="1" x14ac:dyDescent="0.3">
      <c r="A742" t="s">
        <v>2868</v>
      </c>
      <c r="B742" t="s">
        <v>2869</v>
      </c>
      <c r="C742" s="1" t="str">
        <f t="shared" si="113"/>
        <v>21:0716</v>
      </c>
      <c r="D742" s="1" t="str">
        <f t="shared" si="117"/>
        <v>21:0212</v>
      </c>
      <c r="E742" t="s">
        <v>2870</v>
      </c>
      <c r="F742" t="s">
        <v>2871</v>
      </c>
      <c r="H742">
        <v>61.431859600000003</v>
      </c>
      <c r="I742">
        <v>-134.05025409999999</v>
      </c>
      <c r="J742" s="1" t="str">
        <f t="shared" si="118"/>
        <v>NGR bulk stream sediment</v>
      </c>
      <c r="K742" s="1" t="str">
        <f t="shared" si="119"/>
        <v>&lt;177 micron (NGR)</v>
      </c>
      <c r="L742">
        <v>38</v>
      </c>
      <c r="M742" t="s">
        <v>86</v>
      </c>
      <c r="N742">
        <v>741</v>
      </c>
      <c r="O742">
        <v>81</v>
      </c>
      <c r="P742">
        <v>10</v>
      </c>
      <c r="Q742">
        <v>6</v>
      </c>
      <c r="R742">
        <v>10</v>
      </c>
      <c r="S742">
        <v>3</v>
      </c>
      <c r="T742">
        <v>0.1</v>
      </c>
      <c r="U742">
        <v>161</v>
      </c>
      <c r="V742">
        <v>1.23</v>
      </c>
      <c r="W742">
        <v>0.6</v>
      </c>
      <c r="X742">
        <v>5</v>
      </c>
      <c r="Y742">
        <v>1</v>
      </c>
      <c r="Z742">
        <v>20</v>
      </c>
      <c r="AA742">
        <v>0.4</v>
      </c>
      <c r="AB742">
        <v>3</v>
      </c>
      <c r="AC742">
        <v>822</v>
      </c>
      <c r="AD742">
        <v>28</v>
      </c>
      <c r="AE742">
        <v>10.5</v>
      </c>
      <c r="AF742">
        <v>8</v>
      </c>
      <c r="AG742">
        <v>5.5</v>
      </c>
      <c r="AH742">
        <v>370</v>
      </c>
    </row>
    <row r="743" spans="1:34" hidden="1" x14ac:dyDescent="0.3">
      <c r="A743" t="s">
        <v>2872</v>
      </c>
      <c r="B743" t="s">
        <v>2873</v>
      </c>
      <c r="C743" s="1" t="str">
        <f t="shared" si="113"/>
        <v>21:0716</v>
      </c>
      <c r="D743" s="1" t="str">
        <f t="shared" si="117"/>
        <v>21:0212</v>
      </c>
      <c r="E743" t="s">
        <v>2874</v>
      </c>
      <c r="F743" t="s">
        <v>2875</v>
      </c>
      <c r="H743">
        <v>61.420588000000002</v>
      </c>
      <c r="I743">
        <v>-134.0381165</v>
      </c>
      <c r="J743" s="1" t="str">
        <f t="shared" si="118"/>
        <v>NGR bulk stream sediment</v>
      </c>
      <c r="K743" s="1" t="str">
        <f t="shared" si="119"/>
        <v>&lt;177 micron (NGR)</v>
      </c>
      <c r="L743">
        <v>38</v>
      </c>
      <c r="M743" t="s">
        <v>91</v>
      </c>
      <c r="N743">
        <v>742</v>
      </c>
      <c r="O743">
        <v>61</v>
      </c>
      <c r="P743">
        <v>10</v>
      </c>
      <c r="Q743">
        <v>11</v>
      </c>
      <c r="R743">
        <v>10</v>
      </c>
      <c r="S743">
        <v>4</v>
      </c>
      <c r="T743">
        <v>0.1</v>
      </c>
      <c r="U743">
        <v>173</v>
      </c>
      <c r="V743">
        <v>1.2</v>
      </c>
      <c r="W743">
        <v>0.8</v>
      </c>
      <c r="X743">
        <v>4</v>
      </c>
      <c r="Y743">
        <v>1</v>
      </c>
      <c r="Z743">
        <v>19</v>
      </c>
      <c r="AA743">
        <v>0.4</v>
      </c>
      <c r="AB743">
        <v>6</v>
      </c>
      <c r="AC743">
        <v>615</v>
      </c>
      <c r="AD743">
        <v>24</v>
      </c>
      <c r="AE743">
        <v>10</v>
      </c>
      <c r="AF743">
        <v>12</v>
      </c>
      <c r="AG743">
        <v>7.3</v>
      </c>
      <c r="AH743">
        <v>347</v>
      </c>
    </row>
    <row r="744" spans="1:34" hidden="1" x14ac:dyDescent="0.3">
      <c r="A744" t="s">
        <v>2876</v>
      </c>
      <c r="B744" t="s">
        <v>2877</v>
      </c>
      <c r="C744" s="1" t="str">
        <f t="shared" si="113"/>
        <v>21:0716</v>
      </c>
      <c r="D744" s="1" t="str">
        <f t="shared" si="117"/>
        <v>21:0212</v>
      </c>
      <c r="E744" t="s">
        <v>2878</v>
      </c>
      <c r="F744" t="s">
        <v>2879</v>
      </c>
      <c r="H744">
        <v>61.404692699999998</v>
      </c>
      <c r="I744">
        <v>-134.047763</v>
      </c>
      <c r="J744" s="1" t="str">
        <f t="shared" si="118"/>
        <v>NGR bulk stream sediment</v>
      </c>
      <c r="K744" s="1" t="str">
        <f t="shared" si="119"/>
        <v>&lt;177 micron (NGR)</v>
      </c>
      <c r="L744">
        <v>38</v>
      </c>
      <c r="M744" t="s">
        <v>96</v>
      </c>
      <c r="N744">
        <v>743</v>
      </c>
      <c r="O744">
        <v>175</v>
      </c>
      <c r="P744">
        <v>33</v>
      </c>
      <c r="Q744">
        <v>13</v>
      </c>
      <c r="R744">
        <v>32</v>
      </c>
      <c r="S744">
        <v>12</v>
      </c>
      <c r="T744">
        <v>0.1</v>
      </c>
      <c r="U744">
        <v>586</v>
      </c>
      <c r="V744">
        <v>2.34</v>
      </c>
      <c r="W744">
        <v>2</v>
      </c>
      <c r="X744">
        <v>4</v>
      </c>
      <c r="Y744">
        <v>2</v>
      </c>
      <c r="Z744">
        <v>50</v>
      </c>
      <c r="AA744">
        <v>0.4</v>
      </c>
      <c r="AB744">
        <v>3</v>
      </c>
      <c r="AC744">
        <v>1338</v>
      </c>
      <c r="AD744">
        <v>28</v>
      </c>
      <c r="AE744">
        <v>5.6</v>
      </c>
      <c r="AF744">
        <v>2</v>
      </c>
      <c r="AG744">
        <v>4.8</v>
      </c>
      <c r="AH744">
        <v>542</v>
      </c>
    </row>
    <row r="745" spans="1:34" hidden="1" x14ac:dyDescent="0.3">
      <c r="A745" t="s">
        <v>2880</v>
      </c>
      <c r="B745" t="s">
        <v>2881</v>
      </c>
      <c r="C745" s="1" t="str">
        <f t="shared" si="113"/>
        <v>21:0716</v>
      </c>
      <c r="D745" s="1" t="str">
        <f t="shared" si="117"/>
        <v>21:0212</v>
      </c>
      <c r="E745" t="s">
        <v>2882</v>
      </c>
      <c r="F745" t="s">
        <v>2883</v>
      </c>
      <c r="H745">
        <v>61.404438399999997</v>
      </c>
      <c r="I745">
        <v>-134.06419579999999</v>
      </c>
      <c r="J745" s="1" t="str">
        <f t="shared" si="118"/>
        <v>NGR bulk stream sediment</v>
      </c>
      <c r="K745" s="1" t="str">
        <f t="shared" si="119"/>
        <v>&lt;177 micron (NGR)</v>
      </c>
      <c r="L745">
        <v>38</v>
      </c>
      <c r="M745" t="s">
        <v>101</v>
      </c>
      <c r="N745">
        <v>744</v>
      </c>
      <c r="O745">
        <v>177</v>
      </c>
      <c r="P745">
        <v>32</v>
      </c>
      <c r="Q745">
        <v>14</v>
      </c>
      <c r="R745">
        <v>37</v>
      </c>
      <c r="S745">
        <v>12</v>
      </c>
      <c r="T745">
        <v>0.2</v>
      </c>
      <c r="U745">
        <v>565</v>
      </c>
      <c r="V745">
        <v>2.57</v>
      </c>
      <c r="W745">
        <v>2.2000000000000002</v>
      </c>
      <c r="X745">
        <v>5</v>
      </c>
      <c r="Y745">
        <v>4</v>
      </c>
      <c r="Z745">
        <v>55</v>
      </c>
      <c r="AA745">
        <v>0.4</v>
      </c>
      <c r="AB745">
        <v>3</v>
      </c>
      <c r="AC745">
        <v>1378</v>
      </c>
      <c r="AD745">
        <v>44</v>
      </c>
      <c r="AE745">
        <v>12</v>
      </c>
      <c r="AF745">
        <v>2</v>
      </c>
      <c r="AG745">
        <v>5.0999999999999996</v>
      </c>
      <c r="AH745">
        <v>495</v>
      </c>
    </row>
    <row r="746" spans="1:34" hidden="1" x14ac:dyDescent="0.3">
      <c r="A746" t="s">
        <v>2884</v>
      </c>
      <c r="B746" t="s">
        <v>2885</v>
      </c>
      <c r="C746" s="1" t="str">
        <f t="shared" si="113"/>
        <v>21:0716</v>
      </c>
      <c r="D746" s="1" t="str">
        <f t="shared" si="117"/>
        <v>21:0212</v>
      </c>
      <c r="E746" t="s">
        <v>2886</v>
      </c>
      <c r="F746" t="s">
        <v>2887</v>
      </c>
      <c r="H746">
        <v>61.363380200000002</v>
      </c>
      <c r="I746">
        <v>-134.31943939999999</v>
      </c>
      <c r="J746" s="1" t="str">
        <f t="shared" si="118"/>
        <v>NGR bulk stream sediment</v>
      </c>
      <c r="K746" s="1" t="str">
        <f t="shared" si="119"/>
        <v>&lt;177 micron (NGR)</v>
      </c>
      <c r="L746">
        <v>38</v>
      </c>
      <c r="M746" t="s">
        <v>106</v>
      </c>
      <c r="N746">
        <v>745</v>
      </c>
      <c r="O746">
        <v>47</v>
      </c>
      <c r="P746">
        <v>16</v>
      </c>
      <c r="Q746">
        <v>7</v>
      </c>
      <c r="R746">
        <v>24</v>
      </c>
      <c r="S746">
        <v>12</v>
      </c>
      <c r="T746">
        <v>0.1</v>
      </c>
      <c r="U746">
        <v>168</v>
      </c>
      <c r="V746">
        <v>1.78</v>
      </c>
      <c r="W746">
        <v>0.1</v>
      </c>
      <c r="X746">
        <v>11</v>
      </c>
      <c r="Y746">
        <v>1</v>
      </c>
      <c r="Z746">
        <v>19</v>
      </c>
      <c r="AA746">
        <v>0.6</v>
      </c>
      <c r="AB746">
        <v>1</v>
      </c>
      <c r="AC746">
        <v>614</v>
      </c>
      <c r="AD746">
        <v>24</v>
      </c>
      <c r="AE746">
        <v>3.4</v>
      </c>
      <c r="AF746">
        <v>4</v>
      </c>
      <c r="AG746">
        <v>3.5</v>
      </c>
      <c r="AH746">
        <v>312</v>
      </c>
    </row>
    <row r="747" spans="1:34" hidden="1" x14ac:dyDescent="0.3">
      <c r="A747" t="s">
        <v>2888</v>
      </c>
      <c r="B747" t="s">
        <v>2889</v>
      </c>
      <c r="C747" s="1" t="str">
        <f t="shared" si="113"/>
        <v>21:0716</v>
      </c>
      <c r="D747" s="1" t="str">
        <f t="shared" si="117"/>
        <v>21:0212</v>
      </c>
      <c r="E747" t="s">
        <v>2890</v>
      </c>
      <c r="F747" t="s">
        <v>2891</v>
      </c>
      <c r="H747">
        <v>61.349762499999997</v>
      </c>
      <c r="I747">
        <v>-134.32513789999999</v>
      </c>
      <c r="J747" s="1" t="str">
        <f t="shared" si="118"/>
        <v>NGR bulk stream sediment</v>
      </c>
      <c r="K747" s="1" t="str">
        <f t="shared" si="119"/>
        <v>&lt;177 micron (NGR)</v>
      </c>
      <c r="L747">
        <v>38</v>
      </c>
      <c r="M747" t="s">
        <v>111</v>
      </c>
      <c r="N747">
        <v>746</v>
      </c>
      <c r="O747">
        <v>38</v>
      </c>
      <c r="P747">
        <v>16</v>
      </c>
      <c r="Q747">
        <v>7</v>
      </c>
      <c r="R747">
        <v>25</v>
      </c>
      <c r="S747">
        <v>9</v>
      </c>
      <c r="T747">
        <v>0.1</v>
      </c>
      <c r="U747">
        <v>356</v>
      </c>
      <c r="V747">
        <v>1.73</v>
      </c>
      <c r="W747">
        <v>0.1</v>
      </c>
      <c r="X747">
        <v>8</v>
      </c>
      <c r="Y747">
        <v>1</v>
      </c>
      <c r="Z747">
        <v>24</v>
      </c>
      <c r="AA747">
        <v>0.4</v>
      </c>
      <c r="AB747">
        <v>2</v>
      </c>
      <c r="AC747">
        <v>537</v>
      </c>
      <c r="AD747">
        <v>32</v>
      </c>
      <c r="AE747">
        <v>3.8</v>
      </c>
      <c r="AF747">
        <v>4</v>
      </c>
      <c r="AG747">
        <v>2.1</v>
      </c>
      <c r="AH747">
        <v>318</v>
      </c>
    </row>
    <row r="748" spans="1:34" hidden="1" x14ac:dyDescent="0.3">
      <c r="A748" t="s">
        <v>2892</v>
      </c>
      <c r="B748" t="s">
        <v>2893</v>
      </c>
      <c r="C748" s="1" t="str">
        <f t="shared" si="113"/>
        <v>21:0716</v>
      </c>
      <c r="D748" s="1" t="str">
        <f t="shared" si="117"/>
        <v>21:0212</v>
      </c>
      <c r="E748" t="s">
        <v>2894</v>
      </c>
      <c r="F748" t="s">
        <v>2895</v>
      </c>
      <c r="H748">
        <v>61.339904900000001</v>
      </c>
      <c r="I748">
        <v>-134.30907099999999</v>
      </c>
      <c r="J748" s="1" t="str">
        <f t="shared" si="118"/>
        <v>NGR bulk stream sediment</v>
      </c>
      <c r="K748" s="1" t="str">
        <f t="shared" si="119"/>
        <v>&lt;177 micron (NGR)</v>
      </c>
      <c r="L748">
        <v>38</v>
      </c>
      <c r="M748" t="s">
        <v>116</v>
      </c>
      <c r="N748">
        <v>747</v>
      </c>
      <c r="O748">
        <v>61</v>
      </c>
      <c r="P748">
        <v>18</v>
      </c>
      <c r="Q748">
        <v>9</v>
      </c>
      <c r="R748">
        <v>25</v>
      </c>
      <c r="S748">
        <v>12</v>
      </c>
      <c r="T748">
        <v>0.1</v>
      </c>
      <c r="U748">
        <v>552</v>
      </c>
      <c r="V748">
        <v>1.95</v>
      </c>
      <c r="W748">
        <v>0.1</v>
      </c>
      <c r="X748">
        <v>6</v>
      </c>
      <c r="Y748">
        <v>1</v>
      </c>
      <c r="Z748">
        <v>28</v>
      </c>
      <c r="AA748">
        <v>0.3</v>
      </c>
      <c r="AB748">
        <v>2</v>
      </c>
      <c r="AC748">
        <v>638</v>
      </c>
      <c r="AD748">
        <v>44</v>
      </c>
      <c r="AE748">
        <v>8.8000000000000007</v>
      </c>
      <c r="AF748">
        <v>8</v>
      </c>
      <c r="AG748">
        <v>3.3</v>
      </c>
      <c r="AH748">
        <v>314</v>
      </c>
    </row>
    <row r="749" spans="1:34" hidden="1" x14ac:dyDescent="0.3">
      <c r="A749" t="s">
        <v>2896</v>
      </c>
      <c r="B749" t="s">
        <v>2897</v>
      </c>
      <c r="C749" s="1" t="str">
        <f t="shared" si="113"/>
        <v>21:0716</v>
      </c>
      <c r="D749" s="1" t="str">
        <f t="shared" si="117"/>
        <v>21:0212</v>
      </c>
      <c r="E749" t="s">
        <v>2898</v>
      </c>
      <c r="F749" t="s">
        <v>2899</v>
      </c>
      <c r="H749">
        <v>61.330253999999996</v>
      </c>
      <c r="I749">
        <v>-134.26963549999999</v>
      </c>
      <c r="J749" s="1" t="str">
        <f t="shared" si="118"/>
        <v>NGR bulk stream sediment</v>
      </c>
      <c r="K749" s="1" t="str">
        <f t="shared" si="119"/>
        <v>&lt;177 micron (NGR)</v>
      </c>
      <c r="L749">
        <v>38</v>
      </c>
      <c r="M749" t="s">
        <v>126</v>
      </c>
      <c r="N749">
        <v>748</v>
      </c>
      <c r="O749">
        <v>42</v>
      </c>
      <c r="P749">
        <v>14</v>
      </c>
      <c r="Q749">
        <v>4</v>
      </c>
      <c r="R749">
        <v>41</v>
      </c>
      <c r="S749">
        <v>9</v>
      </c>
      <c r="T749">
        <v>0.1</v>
      </c>
      <c r="U749">
        <v>241</v>
      </c>
      <c r="V749">
        <v>1.54</v>
      </c>
      <c r="W749">
        <v>0.1</v>
      </c>
      <c r="X749">
        <v>3</v>
      </c>
      <c r="Y749">
        <v>1</v>
      </c>
      <c r="Z749">
        <v>22</v>
      </c>
      <c r="AA749">
        <v>0.2</v>
      </c>
      <c r="AB749">
        <v>3</v>
      </c>
      <c r="AC749">
        <v>628</v>
      </c>
      <c r="AD749">
        <v>40</v>
      </c>
      <c r="AE749">
        <v>1.6</v>
      </c>
      <c r="AF749">
        <v>2</v>
      </c>
      <c r="AG749">
        <v>2.8</v>
      </c>
      <c r="AH749">
        <v>300</v>
      </c>
    </row>
    <row r="750" spans="1:34" hidden="1" x14ac:dyDescent="0.3">
      <c r="A750" t="s">
        <v>2900</v>
      </c>
      <c r="B750" t="s">
        <v>2901</v>
      </c>
      <c r="C750" s="1" t="str">
        <f t="shared" si="113"/>
        <v>21:0716</v>
      </c>
      <c r="D750" s="1" t="str">
        <f t="shared" si="117"/>
        <v>21:0212</v>
      </c>
      <c r="E750" t="s">
        <v>2902</v>
      </c>
      <c r="F750" t="s">
        <v>2903</v>
      </c>
      <c r="H750">
        <v>61.326275099999997</v>
      </c>
      <c r="I750">
        <v>-134.2709984</v>
      </c>
      <c r="J750" s="1" t="str">
        <f t="shared" si="118"/>
        <v>NGR bulk stream sediment</v>
      </c>
      <c r="K750" s="1" t="str">
        <f t="shared" si="119"/>
        <v>&lt;177 micron (NGR)</v>
      </c>
      <c r="L750">
        <v>39</v>
      </c>
      <c r="M750" t="s">
        <v>38</v>
      </c>
      <c r="N750">
        <v>749</v>
      </c>
      <c r="O750">
        <v>31</v>
      </c>
      <c r="P750">
        <v>21</v>
      </c>
      <c r="Q750">
        <v>7</v>
      </c>
      <c r="R750">
        <v>22</v>
      </c>
      <c r="S750">
        <v>9</v>
      </c>
      <c r="T750">
        <v>0.1</v>
      </c>
      <c r="U750">
        <v>208</v>
      </c>
      <c r="V750">
        <v>1.75</v>
      </c>
      <c r="W750">
        <v>0.1</v>
      </c>
      <c r="X750">
        <v>15</v>
      </c>
      <c r="Y750">
        <v>1</v>
      </c>
      <c r="Z750">
        <v>22</v>
      </c>
      <c r="AA750">
        <v>1.8</v>
      </c>
      <c r="AB750">
        <v>3</v>
      </c>
      <c r="AC750">
        <v>538</v>
      </c>
      <c r="AD750">
        <v>28</v>
      </c>
      <c r="AE750">
        <v>1.2</v>
      </c>
      <c r="AF750">
        <v>6</v>
      </c>
      <c r="AG750">
        <v>4.3</v>
      </c>
      <c r="AH750">
        <v>301</v>
      </c>
    </row>
    <row r="751" spans="1:34" hidden="1" x14ac:dyDescent="0.3">
      <c r="A751" t="s">
        <v>2904</v>
      </c>
      <c r="B751" t="s">
        <v>2905</v>
      </c>
      <c r="C751" s="1" t="str">
        <f t="shared" si="113"/>
        <v>21:0716</v>
      </c>
      <c r="D751" s="1" t="str">
        <f t="shared" si="117"/>
        <v>21:0212</v>
      </c>
      <c r="E751" t="s">
        <v>2902</v>
      </c>
      <c r="F751" t="s">
        <v>2906</v>
      </c>
      <c r="H751">
        <v>61.326275099999997</v>
      </c>
      <c r="I751">
        <v>-134.2709984</v>
      </c>
      <c r="J751" s="1" t="str">
        <f t="shared" si="118"/>
        <v>NGR bulk stream sediment</v>
      </c>
      <c r="K751" s="1" t="str">
        <f t="shared" si="119"/>
        <v>&lt;177 micron (NGR)</v>
      </c>
      <c r="L751">
        <v>39</v>
      </c>
      <c r="M751" t="s">
        <v>67</v>
      </c>
      <c r="N751">
        <v>750</v>
      </c>
      <c r="O751">
        <v>32</v>
      </c>
      <c r="P751">
        <v>20</v>
      </c>
      <c r="Q751">
        <v>9</v>
      </c>
      <c r="R751">
        <v>20</v>
      </c>
      <c r="S751">
        <v>9</v>
      </c>
      <c r="T751">
        <v>0.1</v>
      </c>
      <c r="U751">
        <v>201</v>
      </c>
      <c r="V751">
        <v>1.71</v>
      </c>
      <c r="W751">
        <v>0.1</v>
      </c>
      <c r="X751">
        <v>13</v>
      </c>
      <c r="Y751">
        <v>1</v>
      </c>
      <c r="Z751">
        <v>22</v>
      </c>
      <c r="AA751">
        <v>1.8</v>
      </c>
      <c r="AB751">
        <v>3</v>
      </c>
      <c r="AC751">
        <v>522</v>
      </c>
      <c r="AD751">
        <v>32</v>
      </c>
      <c r="AE751">
        <v>2.4</v>
      </c>
      <c r="AF751">
        <v>8</v>
      </c>
      <c r="AG751">
        <v>3.8</v>
      </c>
      <c r="AH751">
        <v>296</v>
      </c>
    </row>
    <row r="752" spans="1:34" hidden="1" x14ac:dyDescent="0.3">
      <c r="A752" t="s">
        <v>2907</v>
      </c>
      <c r="B752" t="s">
        <v>2908</v>
      </c>
      <c r="C752" s="1" t="str">
        <f t="shared" si="113"/>
        <v>21:0716</v>
      </c>
      <c r="D752" s="1" t="str">
        <f t="shared" si="117"/>
        <v>21:0212</v>
      </c>
      <c r="E752" t="s">
        <v>2902</v>
      </c>
      <c r="F752" t="s">
        <v>2909</v>
      </c>
      <c r="H752">
        <v>61.326275099999997</v>
      </c>
      <c r="I752">
        <v>-134.2709984</v>
      </c>
      <c r="J752" s="1" t="str">
        <f t="shared" si="118"/>
        <v>NGR bulk stream sediment</v>
      </c>
      <c r="K752" s="1" t="str">
        <f t="shared" si="119"/>
        <v>&lt;177 micron (NGR)</v>
      </c>
      <c r="L752">
        <v>39</v>
      </c>
      <c r="M752" t="s">
        <v>71</v>
      </c>
      <c r="N752">
        <v>751</v>
      </c>
      <c r="O752">
        <v>43</v>
      </c>
      <c r="P752">
        <v>24</v>
      </c>
      <c r="Q752">
        <v>8</v>
      </c>
      <c r="R752">
        <v>24</v>
      </c>
      <c r="S752">
        <v>10</v>
      </c>
      <c r="T752">
        <v>0.1</v>
      </c>
      <c r="U752">
        <v>270</v>
      </c>
      <c r="V752">
        <v>1.97</v>
      </c>
      <c r="W752">
        <v>0.1</v>
      </c>
      <c r="X752">
        <v>13</v>
      </c>
      <c r="Y752">
        <v>1</v>
      </c>
      <c r="Z752">
        <v>28</v>
      </c>
      <c r="AA752">
        <v>1.2</v>
      </c>
      <c r="AB752">
        <v>3</v>
      </c>
      <c r="AC752">
        <v>671</v>
      </c>
      <c r="AD752">
        <v>32</v>
      </c>
      <c r="AE752">
        <v>1.8</v>
      </c>
      <c r="AF752">
        <v>4</v>
      </c>
      <c r="AG752">
        <v>4</v>
      </c>
      <c r="AH752">
        <v>329</v>
      </c>
    </row>
    <row r="753" spans="1:34" hidden="1" x14ac:dyDescent="0.3">
      <c r="A753" t="s">
        <v>2910</v>
      </c>
      <c r="B753" t="s">
        <v>2911</v>
      </c>
      <c r="C753" s="1" t="str">
        <f t="shared" si="113"/>
        <v>21:0716</v>
      </c>
      <c r="D753" s="1" t="str">
        <f t="shared" si="117"/>
        <v>21:0212</v>
      </c>
      <c r="E753" t="s">
        <v>2912</v>
      </c>
      <c r="F753" t="s">
        <v>2913</v>
      </c>
      <c r="H753">
        <v>61.337818499999997</v>
      </c>
      <c r="I753">
        <v>-134.19128420000001</v>
      </c>
      <c r="J753" s="1" t="str">
        <f t="shared" si="118"/>
        <v>NGR bulk stream sediment</v>
      </c>
      <c r="K753" s="1" t="str">
        <f t="shared" si="119"/>
        <v>&lt;177 micron (NGR)</v>
      </c>
      <c r="L753">
        <v>39</v>
      </c>
      <c r="M753" t="s">
        <v>43</v>
      </c>
      <c r="N753">
        <v>752</v>
      </c>
      <c r="O753">
        <v>55</v>
      </c>
      <c r="P753">
        <v>17</v>
      </c>
      <c r="Q753">
        <v>7</v>
      </c>
      <c r="R753">
        <v>69</v>
      </c>
      <c r="S753">
        <v>12</v>
      </c>
      <c r="T753">
        <v>0.1</v>
      </c>
      <c r="U753">
        <v>541</v>
      </c>
      <c r="V753">
        <v>1.98</v>
      </c>
      <c r="W753">
        <v>0.1</v>
      </c>
      <c r="X753">
        <v>3</v>
      </c>
      <c r="Y753">
        <v>1</v>
      </c>
      <c r="Z753">
        <v>37</v>
      </c>
      <c r="AA753">
        <v>0.2</v>
      </c>
      <c r="AB753">
        <v>4</v>
      </c>
      <c r="AC753">
        <v>731</v>
      </c>
      <c r="AD753">
        <v>24</v>
      </c>
      <c r="AE753">
        <v>6.6</v>
      </c>
      <c r="AF753">
        <v>2</v>
      </c>
      <c r="AG753">
        <v>3.6</v>
      </c>
      <c r="AH753">
        <v>371</v>
      </c>
    </row>
    <row r="754" spans="1:34" hidden="1" x14ac:dyDescent="0.3">
      <c r="A754" t="s">
        <v>2914</v>
      </c>
      <c r="B754" t="s">
        <v>2915</v>
      </c>
      <c r="C754" s="1" t="str">
        <f t="shared" si="113"/>
        <v>21:0716</v>
      </c>
      <c r="D754" s="1" t="str">
        <f t="shared" si="117"/>
        <v>21:0212</v>
      </c>
      <c r="E754" t="s">
        <v>2916</v>
      </c>
      <c r="F754" t="s">
        <v>2917</v>
      </c>
      <c r="H754">
        <v>61.302620400000002</v>
      </c>
      <c r="I754">
        <v>-134.18302370000001</v>
      </c>
      <c r="J754" s="1" t="str">
        <f t="shared" si="118"/>
        <v>NGR bulk stream sediment</v>
      </c>
      <c r="K754" s="1" t="str">
        <f t="shared" si="119"/>
        <v>&lt;177 micron (NGR)</v>
      </c>
      <c r="L754">
        <v>39</v>
      </c>
      <c r="M754" t="s">
        <v>48</v>
      </c>
      <c r="N754">
        <v>753</v>
      </c>
      <c r="O754">
        <v>42</v>
      </c>
      <c r="P754">
        <v>12</v>
      </c>
      <c r="Q754">
        <v>8</v>
      </c>
      <c r="R754">
        <v>11</v>
      </c>
      <c r="S754">
        <v>5</v>
      </c>
      <c r="T754">
        <v>0.1</v>
      </c>
      <c r="U754">
        <v>174</v>
      </c>
      <c r="V754">
        <v>1.41</v>
      </c>
      <c r="W754">
        <v>0.1</v>
      </c>
      <c r="X754">
        <v>6</v>
      </c>
      <c r="Y754">
        <v>1</v>
      </c>
      <c r="Z754">
        <v>17</v>
      </c>
      <c r="AA754">
        <v>0.3</v>
      </c>
      <c r="AB754">
        <v>3</v>
      </c>
      <c r="AC754">
        <v>775</v>
      </c>
      <c r="AD754">
        <v>20</v>
      </c>
      <c r="AE754">
        <v>3.6</v>
      </c>
      <c r="AF754">
        <v>2</v>
      </c>
      <c r="AG754">
        <v>3.2</v>
      </c>
      <c r="AH754">
        <v>204</v>
      </c>
    </row>
    <row r="755" spans="1:34" hidden="1" x14ac:dyDescent="0.3">
      <c r="A755" t="s">
        <v>2918</v>
      </c>
      <c r="B755" t="s">
        <v>2919</v>
      </c>
      <c r="C755" s="1" t="str">
        <f t="shared" si="113"/>
        <v>21:0716</v>
      </c>
      <c r="D755" s="1" t="str">
        <f t="shared" si="117"/>
        <v>21:0212</v>
      </c>
      <c r="E755" t="s">
        <v>2920</v>
      </c>
      <c r="F755" t="s">
        <v>2921</v>
      </c>
      <c r="H755">
        <v>61.300382399999997</v>
      </c>
      <c r="I755">
        <v>-134.1722365</v>
      </c>
      <c r="J755" s="1" t="str">
        <f t="shared" si="118"/>
        <v>NGR bulk stream sediment</v>
      </c>
      <c r="K755" s="1" t="str">
        <f t="shared" si="119"/>
        <v>&lt;177 micron (NGR)</v>
      </c>
      <c r="L755">
        <v>39</v>
      </c>
      <c r="M755" t="s">
        <v>53</v>
      </c>
      <c r="N755">
        <v>754</v>
      </c>
      <c r="O755">
        <v>56</v>
      </c>
      <c r="P755">
        <v>39</v>
      </c>
      <c r="Q755">
        <v>20</v>
      </c>
      <c r="R755">
        <v>75</v>
      </c>
      <c r="S755">
        <v>15</v>
      </c>
      <c r="T755">
        <v>0.1</v>
      </c>
      <c r="U755">
        <v>538</v>
      </c>
      <c r="V755">
        <v>2.2200000000000002</v>
      </c>
      <c r="W755">
        <v>0.1</v>
      </c>
      <c r="X755">
        <v>22</v>
      </c>
      <c r="Y755">
        <v>1</v>
      </c>
      <c r="Z755">
        <v>39</v>
      </c>
      <c r="AA755">
        <v>0.5</v>
      </c>
      <c r="AB755">
        <v>10</v>
      </c>
      <c r="AC755">
        <v>1068</v>
      </c>
      <c r="AD755">
        <v>16</v>
      </c>
      <c r="AE755">
        <v>1.6</v>
      </c>
      <c r="AF755">
        <v>4</v>
      </c>
      <c r="AG755">
        <v>2.2999999999999998</v>
      </c>
      <c r="AH755">
        <v>406</v>
      </c>
    </row>
    <row r="756" spans="1:34" hidden="1" x14ac:dyDescent="0.3">
      <c r="A756" t="s">
        <v>2922</v>
      </c>
      <c r="B756" t="s">
        <v>2923</v>
      </c>
      <c r="C756" s="1" t="str">
        <f t="shared" si="113"/>
        <v>21:0716</v>
      </c>
      <c r="D756" s="1" t="str">
        <f t="shared" si="117"/>
        <v>21:0212</v>
      </c>
      <c r="E756" t="s">
        <v>2924</v>
      </c>
      <c r="F756" t="s">
        <v>2925</v>
      </c>
      <c r="H756">
        <v>61.278113300000001</v>
      </c>
      <c r="I756">
        <v>-134.18351079999999</v>
      </c>
      <c r="J756" s="1" t="str">
        <f t="shared" si="118"/>
        <v>NGR bulk stream sediment</v>
      </c>
      <c r="K756" s="1" t="str">
        <f t="shared" si="119"/>
        <v>&lt;177 micron (NGR)</v>
      </c>
      <c r="L756">
        <v>39</v>
      </c>
      <c r="M756" t="s">
        <v>58</v>
      </c>
      <c r="N756">
        <v>755</v>
      </c>
      <c r="O756">
        <v>40</v>
      </c>
      <c r="P756">
        <v>25</v>
      </c>
      <c r="Q756">
        <v>13</v>
      </c>
      <c r="R756">
        <v>37</v>
      </c>
      <c r="S756">
        <v>10</v>
      </c>
      <c r="T756">
        <v>0.1</v>
      </c>
      <c r="U756">
        <v>278</v>
      </c>
      <c r="V756">
        <v>1.76</v>
      </c>
      <c r="W756">
        <v>0.1</v>
      </c>
      <c r="X756">
        <v>14</v>
      </c>
      <c r="Y756">
        <v>1</v>
      </c>
      <c r="Z756">
        <v>23</v>
      </c>
      <c r="AA756">
        <v>0.4</v>
      </c>
      <c r="AB756">
        <v>4</v>
      </c>
      <c r="AC756">
        <v>713</v>
      </c>
      <c r="AD756">
        <v>12</v>
      </c>
      <c r="AE756">
        <v>1</v>
      </c>
      <c r="AF756">
        <v>2</v>
      </c>
      <c r="AG756">
        <v>2.1</v>
      </c>
      <c r="AH756">
        <v>356</v>
      </c>
    </row>
    <row r="757" spans="1:34" hidden="1" x14ac:dyDescent="0.3">
      <c r="A757" t="s">
        <v>2926</v>
      </c>
      <c r="B757" t="s">
        <v>2927</v>
      </c>
      <c r="C757" s="1" t="str">
        <f t="shared" si="113"/>
        <v>21:0716</v>
      </c>
      <c r="D757" s="1" t="str">
        <f t="shared" si="117"/>
        <v>21:0212</v>
      </c>
      <c r="E757" t="s">
        <v>2928</v>
      </c>
      <c r="F757" t="s">
        <v>2929</v>
      </c>
      <c r="H757">
        <v>61.275900900000003</v>
      </c>
      <c r="I757">
        <v>-134.13503510000001</v>
      </c>
      <c r="J757" s="1" t="str">
        <f t="shared" si="118"/>
        <v>NGR bulk stream sediment</v>
      </c>
      <c r="K757" s="1" t="str">
        <f t="shared" si="119"/>
        <v>&lt;177 micron (NGR)</v>
      </c>
      <c r="L757">
        <v>39</v>
      </c>
      <c r="M757" t="s">
        <v>63</v>
      </c>
      <c r="N757">
        <v>756</v>
      </c>
      <c r="O757">
        <v>46</v>
      </c>
      <c r="P757">
        <v>26</v>
      </c>
      <c r="Q757">
        <v>13</v>
      </c>
      <c r="R757">
        <v>49</v>
      </c>
      <c r="S757">
        <v>6</v>
      </c>
      <c r="T757">
        <v>0.1</v>
      </c>
      <c r="U757">
        <v>191</v>
      </c>
      <c r="V757">
        <v>1.35</v>
      </c>
      <c r="W757">
        <v>0.1</v>
      </c>
      <c r="X757">
        <v>11</v>
      </c>
      <c r="Y757">
        <v>1</v>
      </c>
      <c r="Z757">
        <v>27</v>
      </c>
      <c r="AA757">
        <v>0.3</v>
      </c>
      <c r="AB757">
        <v>8</v>
      </c>
      <c r="AC757">
        <v>669</v>
      </c>
      <c r="AD757">
        <v>24</v>
      </c>
      <c r="AE757">
        <v>7.2</v>
      </c>
      <c r="AF757">
        <v>2</v>
      </c>
      <c r="AG757">
        <v>2.6</v>
      </c>
      <c r="AH757">
        <v>397</v>
      </c>
    </row>
    <row r="758" spans="1:34" hidden="1" x14ac:dyDescent="0.3">
      <c r="A758" t="s">
        <v>2930</v>
      </c>
      <c r="B758" t="s">
        <v>2931</v>
      </c>
      <c r="C758" s="1" t="str">
        <f t="shared" si="113"/>
        <v>21:0716</v>
      </c>
      <c r="D758" s="1" t="str">
        <f t="shared" si="117"/>
        <v>21:0212</v>
      </c>
      <c r="E758" t="s">
        <v>2932</v>
      </c>
      <c r="F758" t="s">
        <v>2933</v>
      </c>
      <c r="H758">
        <v>61.285728300000002</v>
      </c>
      <c r="I758">
        <v>-134.08916450000001</v>
      </c>
      <c r="J758" s="1" t="str">
        <f t="shared" si="118"/>
        <v>NGR bulk stream sediment</v>
      </c>
      <c r="K758" s="1" t="str">
        <f t="shared" si="119"/>
        <v>&lt;177 micron (NGR)</v>
      </c>
      <c r="L758">
        <v>39</v>
      </c>
      <c r="M758" t="s">
        <v>76</v>
      </c>
      <c r="N758">
        <v>757</v>
      </c>
      <c r="O758">
        <v>44</v>
      </c>
      <c r="P758">
        <v>20</v>
      </c>
      <c r="Q758">
        <v>5</v>
      </c>
      <c r="R758">
        <v>31</v>
      </c>
      <c r="S758">
        <v>10</v>
      </c>
      <c r="T758">
        <v>0.1</v>
      </c>
      <c r="U758">
        <v>207</v>
      </c>
      <c r="V758">
        <v>2.08</v>
      </c>
      <c r="W758">
        <v>0.1</v>
      </c>
      <c r="X758">
        <v>10</v>
      </c>
      <c r="Y758">
        <v>1</v>
      </c>
      <c r="Z758">
        <v>32</v>
      </c>
      <c r="AA758">
        <v>3</v>
      </c>
      <c r="AB758">
        <v>3</v>
      </c>
      <c r="AC758">
        <v>543</v>
      </c>
      <c r="AD758">
        <v>36</v>
      </c>
      <c r="AE758">
        <v>1.2</v>
      </c>
      <c r="AF758">
        <v>6</v>
      </c>
      <c r="AG758">
        <v>4.3</v>
      </c>
      <c r="AH758">
        <v>557</v>
      </c>
    </row>
    <row r="759" spans="1:34" hidden="1" x14ac:dyDescent="0.3">
      <c r="A759" t="s">
        <v>2934</v>
      </c>
      <c r="B759" t="s">
        <v>2935</v>
      </c>
      <c r="C759" s="1" t="str">
        <f t="shared" si="113"/>
        <v>21:0716</v>
      </c>
      <c r="D759" s="1" t="str">
        <f t="shared" si="117"/>
        <v>21:0212</v>
      </c>
      <c r="E759" t="s">
        <v>2936</v>
      </c>
      <c r="F759" t="s">
        <v>2937</v>
      </c>
      <c r="H759">
        <v>61.288879199999997</v>
      </c>
      <c r="I759">
        <v>-134.03956790000001</v>
      </c>
      <c r="J759" s="1" t="str">
        <f t="shared" si="118"/>
        <v>NGR bulk stream sediment</v>
      </c>
      <c r="K759" s="1" t="str">
        <f t="shared" si="119"/>
        <v>&lt;177 micron (NGR)</v>
      </c>
      <c r="L759">
        <v>39</v>
      </c>
      <c r="M759" t="s">
        <v>81</v>
      </c>
      <c r="N759">
        <v>758</v>
      </c>
      <c r="O759">
        <v>27</v>
      </c>
      <c r="P759">
        <v>10</v>
      </c>
      <c r="Q759">
        <v>3</v>
      </c>
      <c r="R759">
        <v>11</v>
      </c>
      <c r="S759">
        <v>6</v>
      </c>
      <c r="T759">
        <v>0.1</v>
      </c>
      <c r="U759">
        <v>169</v>
      </c>
      <c r="V759">
        <v>1.51</v>
      </c>
      <c r="W759">
        <v>0.1</v>
      </c>
      <c r="X759">
        <v>4</v>
      </c>
      <c r="Y759">
        <v>1</v>
      </c>
      <c r="Z759">
        <v>23</v>
      </c>
      <c r="AA759">
        <v>0.3</v>
      </c>
      <c r="AB759">
        <v>1</v>
      </c>
      <c r="AC759">
        <v>526</v>
      </c>
      <c r="AD759">
        <v>16</v>
      </c>
      <c r="AE759">
        <v>1.4</v>
      </c>
      <c r="AF759">
        <v>2</v>
      </c>
      <c r="AG759">
        <v>7.3</v>
      </c>
      <c r="AH759">
        <v>426</v>
      </c>
    </row>
    <row r="760" spans="1:34" hidden="1" x14ac:dyDescent="0.3">
      <c r="A760" t="s">
        <v>2938</v>
      </c>
      <c r="B760" t="s">
        <v>2939</v>
      </c>
      <c r="C760" s="1" t="str">
        <f t="shared" si="113"/>
        <v>21:0716</v>
      </c>
      <c r="D760" s="1" t="str">
        <f t="shared" si="117"/>
        <v>21:0212</v>
      </c>
      <c r="E760" t="s">
        <v>2940</v>
      </c>
      <c r="F760" t="s">
        <v>2941</v>
      </c>
      <c r="H760">
        <v>61.278739299999998</v>
      </c>
      <c r="I760">
        <v>-134.0403436</v>
      </c>
      <c r="J760" s="1" t="str">
        <f t="shared" si="118"/>
        <v>NGR bulk stream sediment</v>
      </c>
      <c r="K760" s="1" t="str">
        <f t="shared" si="119"/>
        <v>&lt;177 micron (NGR)</v>
      </c>
      <c r="L760">
        <v>39</v>
      </c>
      <c r="M760" t="s">
        <v>86</v>
      </c>
      <c r="N760">
        <v>759</v>
      </c>
      <c r="O760">
        <v>64</v>
      </c>
      <c r="P760">
        <v>16</v>
      </c>
      <c r="Q760">
        <v>8</v>
      </c>
      <c r="R760">
        <v>15</v>
      </c>
      <c r="S760">
        <v>8</v>
      </c>
      <c r="T760">
        <v>0.1</v>
      </c>
      <c r="U760">
        <v>219</v>
      </c>
      <c r="V760">
        <v>1.81</v>
      </c>
      <c r="W760">
        <v>0.1</v>
      </c>
      <c r="X760">
        <v>7</v>
      </c>
      <c r="Y760">
        <v>1</v>
      </c>
      <c r="Z760">
        <v>24</v>
      </c>
      <c r="AA760">
        <v>0.7</v>
      </c>
      <c r="AB760">
        <v>2</v>
      </c>
      <c r="AC760">
        <v>640</v>
      </c>
      <c r="AD760">
        <v>16</v>
      </c>
      <c r="AE760">
        <v>4</v>
      </c>
      <c r="AF760">
        <v>14</v>
      </c>
      <c r="AG760">
        <v>25.1</v>
      </c>
      <c r="AH760">
        <v>516</v>
      </c>
    </row>
    <row r="761" spans="1:34" hidden="1" x14ac:dyDescent="0.3">
      <c r="A761" t="s">
        <v>2942</v>
      </c>
      <c r="B761" t="s">
        <v>2943</v>
      </c>
      <c r="C761" s="1" t="str">
        <f t="shared" si="113"/>
        <v>21:0716</v>
      </c>
      <c r="D761" s="1" t="str">
        <f t="shared" si="117"/>
        <v>21:0212</v>
      </c>
      <c r="E761" t="s">
        <v>2944</v>
      </c>
      <c r="F761" t="s">
        <v>2945</v>
      </c>
      <c r="H761">
        <v>61.276175500000001</v>
      </c>
      <c r="I761">
        <v>-134.013338</v>
      </c>
      <c r="J761" s="1" t="str">
        <f t="shared" si="118"/>
        <v>NGR bulk stream sediment</v>
      </c>
      <c r="K761" s="1" t="str">
        <f t="shared" si="119"/>
        <v>&lt;177 micron (NGR)</v>
      </c>
      <c r="L761">
        <v>39</v>
      </c>
      <c r="M761" t="s">
        <v>91</v>
      </c>
      <c r="N761">
        <v>760</v>
      </c>
      <c r="O761">
        <v>64</v>
      </c>
      <c r="P761">
        <v>11</v>
      </c>
      <c r="Q761">
        <v>9</v>
      </c>
      <c r="R761">
        <v>11</v>
      </c>
      <c r="S761">
        <v>5</v>
      </c>
      <c r="T761">
        <v>0.1</v>
      </c>
      <c r="U761">
        <v>244</v>
      </c>
      <c r="V761">
        <v>1.62</v>
      </c>
      <c r="W761">
        <v>0.1</v>
      </c>
      <c r="X761">
        <v>4</v>
      </c>
      <c r="Y761">
        <v>1</v>
      </c>
      <c r="Z761">
        <v>23</v>
      </c>
      <c r="AA761">
        <v>0.3</v>
      </c>
      <c r="AB761">
        <v>3</v>
      </c>
      <c r="AC761">
        <v>614</v>
      </c>
      <c r="AD761">
        <v>24</v>
      </c>
      <c r="AE761">
        <v>8</v>
      </c>
      <c r="AF761">
        <v>4</v>
      </c>
      <c r="AG761">
        <v>63</v>
      </c>
      <c r="AH761">
        <v>441</v>
      </c>
    </row>
    <row r="762" spans="1:34" hidden="1" x14ac:dyDescent="0.3">
      <c r="A762" t="s">
        <v>2946</v>
      </c>
      <c r="B762" t="s">
        <v>2947</v>
      </c>
      <c r="C762" s="1" t="str">
        <f t="shared" si="113"/>
        <v>21:0716</v>
      </c>
      <c r="D762" s="1" t="str">
        <f t="shared" si="117"/>
        <v>21:0212</v>
      </c>
      <c r="E762" t="s">
        <v>2948</v>
      </c>
      <c r="F762" t="s">
        <v>2949</v>
      </c>
      <c r="H762">
        <v>61.272296599999997</v>
      </c>
      <c r="I762">
        <v>-134.08641979999999</v>
      </c>
      <c r="J762" s="1" t="str">
        <f t="shared" si="118"/>
        <v>NGR bulk stream sediment</v>
      </c>
      <c r="K762" s="1" t="str">
        <f t="shared" si="119"/>
        <v>&lt;177 micron (NGR)</v>
      </c>
      <c r="L762">
        <v>39</v>
      </c>
      <c r="M762" t="s">
        <v>96</v>
      </c>
      <c r="N762">
        <v>761</v>
      </c>
      <c r="O762">
        <v>40</v>
      </c>
      <c r="P762">
        <v>10</v>
      </c>
      <c r="Q762">
        <v>6</v>
      </c>
      <c r="R762">
        <v>11</v>
      </c>
      <c r="S762">
        <v>4</v>
      </c>
      <c r="T762">
        <v>0.1</v>
      </c>
      <c r="U762">
        <v>176</v>
      </c>
      <c r="V762">
        <v>1.47</v>
      </c>
      <c r="W762">
        <v>0.1</v>
      </c>
      <c r="X762">
        <v>2</v>
      </c>
      <c r="Y762">
        <v>1</v>
      </c>
      <c r="Z762">
        <v>18</v>
      </c>
      <c r="AA762">
        <v>0.3</v>
      </c>
      <c r="AB762">
        <v>1</v>
      </c>
      <c r="AC762">
        <v>537</v>
      </c>
      <c r="AD762">
        <v>16</v>
      </c>
      <c r="AE762">
        <v>1.8</v>
      </c>
      <c r="AF762">
        <v>8</v>
      </c>
      <c r="AG762">
        <v>6.7</v>
      </c>
      <c r="AH762">
        <v>550</v>
      </c>
    </row>
    <row r="763" spans="1:34" hidden="1" x14ac:dyDescent="0.3">
      <c r="A763" t="s">
        <v>2950</v>
      </c>
      <c r="B763" t="s">
        <v>2951</v>
      </c>
      <c r="C763" s="1" t="str">
        <f t="shared" si="113"/>
        <v>21:0716</v>
      </c>
      <c r="D763" s="1" t="str">
        <f t="shared" si="117"/>
        <v>21:0212</v>
      </c>
      <c r="E763" t="s">
        <v>2952</v>
      </c>
      <c r="F763" t="s">
        <v>2953</v>
      </c>
      <c r="H763">
        <v>61.2015466</v>
      </c>
      <c r="I763">
        <v>-134.011931</v>
      </c>
      <c r="J763" s="1" t="str">
        <f t="shared" si="118"/>
        <v>NGR bulk stream sediment</v>
      </c>
      <c r="K763" s="1" t="str">
        <f t="shared" si="119"/>
        <v>&lt;177 micron (NGR)</v>
      </c>
      <c r="L763">
        <v>39</v>
      </c>
      <c r="M763" t="s">
        <v>101</v>
      </c>
      <c r="N763">
        <v>762</v>
      </c>
      <c r="O763">
        <v>37</v>
      </c>
      <c r="P763">
        <v>5</v>
      </c>
      <c r="Q763">
        <v>6</v>
      </c>
      <c r="R763">
        <v>7</v>
      </c>
      <c r="S763">
        <v>4</v>
      </c>
      <c r="T763">
        <v>0.1</v>
      </c>
      <c r="U763">
        <v>223</v>
      </c>
      <c r="V763">
        <v>1.35</v>
      </c>
      <c r="W763">
        <v>0.1</v>
      </c>
      <c r="X763">
        <v>2</v>
      </c>
      <c r="Y763">
        <v>1</v>
      </c>
      <c r="Z763">
        <v>17</v>
      </c>
      <c r="AA763">
        <v>0.2</v>
      </c>
      <c r="AB763">
        <v>3</v>
      </c>
      <c r="AC763">
        <v>668</v>
      </c>
      <c r="AD763">
        <v>16</v>
      </c>
      <c r="AE763">
        <v>4.4000000000000004</v>
      </c>
      <c r="AF763">
        <v>2</v>
      </c>
      <c r="AG763">
        <v>45.4</v>
      </c>
      <c r="AH763">
        <v>255</v>
      </c>
    </row>
    <row r="764" spans="1:34" hidden="1" x14ac:dyDescent="0.3">
      <c r="A764" t="s">
        <v>2954</v>
      </c>
      <c r="B764" t="s">
        <v>2955</v>
      </c>
      <c r="C764" s="1" t="str">
        <f t="shared" si="113"/>
        <v>21:0716</v>
      </c>
      <c r="D764" s="1" t="str">
        <f t="shared" si="117"/>
        <v>21:0212</v>
      </c>
      <c r="E764" t="s">
        <v>2956</v>
      </c>
      <c r="F764" t="s">
        <v>2957</v>
      </c>
      <c r="H764">
        <v>61.216773199999999</v>
      </c>
      <c r="I764">
        <v>-134.0304999</v>
      </c>
      <c r="J764" s="1" t="str">
        <f t="shared" si="118"/>
        <v>NGR bulk stream sediment</v>
      </c>
      <c r="K764" s="1" t="str">
        <f t="shared" si="119"/>
        <v>&lt;177 micron (NGR)</v>
      </c>
      <c r="L764">
        <v>39</v>
      </c>
      <c r="M764" t="s">
        <v>106</v>
      </c>
      <c r="N764">
        <v>763</v>
      </c>
      <c r="O764">
        <v>46</v>
      </c>
      <c r="P764">
        <v>9</v>
      </c>
      <c r="Q764">
        <v>9</v>
      </c>
      <c r="R764">
        <v>8</v>
      </c>
      <c r="S764">
        <v>4</v>
      </c>
      <c r="T764">
        <v>0.1</v>
      </c>
      <c r="U764">
        <v>338</v>
      </c>
      <c r="V764">
        <v>1.81</v>
      </c>
      <c r="W764">
        <v>0.1</v>
      </c>
      <c r="X764">
        <v>5</v>
      </c>
      <c r="Y764">
        <v>2</v>
      </c>
      <c r="Z764">
        <v>23</v>
      </c>
      <c r="AA764">
        <v>0.2</v>
      </c>
      <c r="AB764">
        <v>1</v>
      </c>
      <c r="AC764">
        <v>649</v>
      </c>
      <c r="AD764">
        <v>24</v>
      </c>
      <c r="AE764">
        <v>7.4</v>
      </c>
      <c r="AF764">
        <v>4</v>
      </c>
      <c r="AG764">
        <v>97.9</v>
      </c>
      <c r="AH764">
        <v>397</v>
      </c>
    </row>
    <row r="765" spans="1:34" hidden="1" x14ac:dyDescent="0.3">
      <c r="A765" t="s">
        <v>2958</v>
      </c>
      <c r="B765" t="s">
        <v>2959</v>
      </c>
      <c r="C765" s="1" t="str">
        <f t="shared" si="113"/>
        <v>21:0716</v>
      </c>
      <c r="D765" s="1" t="str">
        <f t="shared" si="117"/>
        <v>21:0212</v>
      </c>
      <c r="E765" t="s">
        <v>2960</v>
      </c>
      <c r="F765" t="s">
        <v>2961</v>
      </c>
      <c r="H765">
        <v>61.238050700000002</v>
      </c>
      <c r="I765">
        <v>-134.0780043</v>
      </c>
      <c r="J765" s="1" t="str">
        <f t="shared" si="118"/>
        <v>NGR bulk stream sediment</v>
      </c>
      <c r="K765" s="1" t="str">
        <f t="shared" si="119"/>
        <v>&lt;177 micron (NGR)</v>
      </c>
      <c r="L765">
        <v>39</v>
      </c>
      <c r="M765" t="s">
        <v>111</v>
      </c>
      <c r="N765">
        <v>764</v>
      </c>
      <c r="O765">
        <v>64</v>
      </c>
      <c r="P765">
        <v>45</v>
      </c>
      <c r="Q765">
        <v>11</v>
      </c>
      <c r="R765">
        <v>19</v>
      </c>
      <c r="S765">
        <v>12</v>
      </c>
      <c r="T765">
        <v>0.1</v>
      </c>
      <c r="U765">
        <v>486</v>
      </c>
      <c r="V765">
        <v>2.4300000000000002</v>
      </c>
      <c r="W765">
        <v>0.1</v>
      </c>
      <c r="X765">
        <v>2</v>
      </c>
      <c r="Y765">
        <v>1</v>
      </c>
      <c r="Z765">
        <v>34</v>
      </c>
      <c r="AA765">
        <v>0.2</v>
      </c>
      <c r="AB765">
        <v>3</v>
      </c>
      <c r="AC765">
        <v>1008</v>
      </c>
      <c r="AD765">
        <v>20</v>
      </c>
      <c r="AE765">
        <v>6.6</v>
      </c>
      <c r="AF765">
        <v>2</v>
      </c>
      <c r="AG765">
        <v>6</v>
      </c>
      <c r="AH765">
        <v>368</v>
      </c>
    </row>
    <row r="766" spans="1:34" hidden="1" x14ac:dyDescent="0.3">
      <c r="A766" t="s">
        <v>2962</v>
      </c>
      <c r="B766" t="s">
        <v>2963</v>
      </c>
      <c r="C766" s="1" t="str">
        <f t="shared" si="113"/>
        <v>21:0716</v>
      </c>
      <c r="D766" s="1" t="str">
        <f t="shared" si="117"/>
        <v>21:0212</v>
      </c>
      <c r="E766" t="s">
        <v>2964</v>
      </c>
      <c r="F766" t="s">
        <v>2965</v>
      </c>
      <c r="H766">
        <v>61.244414399999997</v>
      </c>
      <c r="I766">
        <v>-134.10453889999999</v>
      </c>
      <c r="J766" s="1" t="str">
        <f t="shared" si="118"/>
        <v>NGR bulk stream sediment</v>
      </c>
      <c r="K766" s="1" t="str">
        <f t="shared" si="119"/>
        <v>&lt;177 micron (NGR)</v>
      </c>
      <c r="L766">
        <v>39</v>
      </c>
      <c r="M766" t="s">
        <v>116</v>
      </c>
      <c r="N766">
        <v>765</v>
      </c>
      <c r="O766">
        <v>74</v>
      </c>
      <c r="P766">
        <v>47</v>
      </c>
      <c r="Q766">
        <v>9</v>
      </c>
      <c r="R766">
        <v>21</v>
      </c>
      <c r="S766">
        <v>11</v>
      </c>
      <c r="T766">
        <v>0.1</v>
      </c>
      <c r="U766">
        <v>911</v>
      </c>
      <c r="V766">
        <v>2.3199999999999998</v>
      </c>
      <c r="W766">
        <v>0.1</v>
      </c>
      <c r="X766">
        <v>2</v>
      </c>
      <c r="Y766">
        <v>1</v>
      </c>
      <c r="Z766">
        <v>42</v>
      </c>
      <c r="AA766">
        <v>0.2</v>
      </c>
      <c r="AB766">
        <v>3</v>
      </c>
      <c r="AC766">
        <v>725</v>
      </c>
      <c r="AD766">
        <v>36</v>
      </c>
      <c r="AE766">
        <v>11.8</v>
      </c>
      <c r="AF766">
        <v>2</v>
      </c>
      <c r="AG766">
        <v>4.8</v>
      </c>
      <c r="AH766">
        <v>260</v>
      </c>
    </row>
    <row r="767" spans="1:34" hidden="1" x14ac:dyDescent="0.3">
      <c r="A767" t="s">
        <v>2966</v>
      </c>
      <c r="B767" t="s">
        <v>2967</v>
      </c>
      <c r="C767" s="1" t="str">
        <f t="shared" si="113"/>
        <v>21:0716</v>
      </c>
      <c r="D767" s="1" t="str">
        <f t="shared" si="117"/>
        <v>21:0212</v>
      </c>
      <c r="E767" t="s">
        <v>2968</v>
      </c>
      <c r="F767" t="s">
        <v>2969</v>
      </c>
      <c r="H767">
        <v>61.257178799999998</v>
      </c>
      <c r="I767">
        <v>-134.18239449999999</v>
      </c>
      <c r="J767" s="1" t="str">
        <f t="shared" si="118"/>
        <v>NGR bulk stream sediment</v>
      </c>
      <c r="K767" s="1" t="str">
        <f t="shared" si="119"/>
        <v>&lt;177 micron (NGR)</v>
      </c>
      <c r="L767">
        <v>39</v>
      </c>
      <c r="M767" t="s">
        <v>126</v>
      </c>
      <c r="N767">
        <v>766</v>
      </c>
      <c r="O767">
        <v>37</v>
      </c>
      <c r="P767">
        <v>19</v>
      </c>
      <c r="Q767">
        <v>4</v>
      </c>
      <c r="R767">
        <v>9</v>
      </c>
      <c r="S767">
        <v>7</v>
      </c>
      <c r="T767">
        <v>0.1</v>
      </c>
      <c r="U767">
        <v>262</v>
      </c>
      <c r="V767">
        <v>1.59</v>
      </c>
      <c r="W767">
        <v>0.1</v>
      </c>
      <c r="X767">
        <v>1</v>
      </c>
      <c r="Y767">
        <v>1</v>
      </c>
      <c r="Z767">
        <v>20</v>
      </c>
      <c r="AA767">
        <v>0.2</v>
      </c>
      <c r="AB767">
        <v>1</v>
      </c>
      <c r="AC767">
        <v>606</v>
      </c>
      <c r="AD767">
        <v>16</v>
      </c>
      <c r="AE767">
        <v>3.2</v>
      </c>
      <c r="AF767">
        <v>2</v>
      </c>
      <c r="AG767">
        <v>3.5</v>
      </c>
      <c r="AH767">
        <v>243</v>
      </c>
    </row>
    <row r="768" spans="1:34" hidden="1" x14ac:dyDescent="0.3">
      <c r="A768" t="s">
        <v>2970</v>
      </c>
      <c r="B768" t="s">
        <v>2971</v>
      </c>
      <c r="C768" s="1" t="str">
        <f t="shared" si="113"/>
        <v>21:0716</v>
      </c>
      <c r="D768" s="1" t="str">
        <f t="shared" si="117"/>
        <v>21:0212</v>
      </c>
      <c r="E768" t="s">
        <v>2972</v>
      </c>
      <c r="F768" t="s">
        <v>2973</v>
      </c>
      <c r="H768">
        <v>61.271329199999997</v>
      </c>
      <c r="I768">
        <v>-134.2397655</v>
      </c>
      <c r="J768" s="1" t="str">
        <f t="shared" si="118"/>
        <v>NGR bulk stream sediment</v>
      </c>
      <c r="K768" s="1" t="str">
        <f t="shared" si="119"/>
        <v>&lt;177 micron (NGR)</v>
      </c>
      <c r="L768">
        <v>39</v>
      </c>
      <c r="M768" t="s">
        <v>131</v>
      </c>
      <c r="N768">
        <v>767</v>
      </c>
      <c r="O768">
        <v>58</v>
      </c>
      <c r="P768">
        <v>18</v>
      </c>
      <c r="Q768">
        <v>7</v>
      </c>
      <c r="R768">
        <v>21</v>
      </c>
      <c r="S768">
        <v>9</v>
      </c>
      <c r="T768">
        <v>0.1</v>
      </c>
      <c r="U768">
        <v>220</v>
      </c>
      <c r="V768">
        <v>1.7</v>
      </c>
      <c r="W768">
        <v>0.1</v>
      </c>
      <c r="X768">
        <v>6</v>
      </c>
      <c r="Y768">
        <v>1</v>
      </c>
      <c r="Z768">
        <v>27</v>
      </c>
      <c r="AA768">
        <v>0.3</v>
      </c>
      <c r="AB768">
        <v>4</v>
      </c>
      <c r="AC768">
        <v>609</v>
      </c>
      <c r="AD768">
        <v>24</v>
      </c>
      <c r="AE768">
        <v>8</v>
      </c>
      <c r="AF768">
        <v>2</v>
      </c>
      <c r="AG768">
        <v>3.3</v>
      </c>
      <c r="AH768">
        <v>268</v>
      </c>
    </row>
    <row r="769" spans="1:34" hidden="1" x14ac:dyDescent="0.3">
      <c r="A769" t="s">
        <v>2974</v>
      </c>
      <c r="B769" t="s">
        <v>2975</v>
      </c>
      <c r="C769" s="1" t="str">
        <f t="shared" si="113"/>
        <v>21:0716</v>
      </c>
      <c r="D769" s="1" t="str">
        <f>HYPERLINK("https://geochem.nrcan.gc.ca/cdogs/content/svy/svy_e.htm", "")</f>
        <v/>
      </c>
      <c r="G769" s="1" t="str">
        <f>HYPERLINK("https://geochem.nrcan.gc.ca/cdogs/content/cr_/cr_00083_e.htm", "83")</f>
        <v>83</v>
      </c>
      <c r="J769" t="s">
        <v>119</v>
      </c>
      <c r="K769" t="s">
        <v>120</v>
      </c>
      <c r="L769">
        <v>39</v>
      </c>
      <c r="M769" t="s">
        <v>121</v>
      </c>
      <c r="N769">
        <v>768</v>
      </c>
      <c r="O769">
        <v>68</v>
      </c>
      <c r="P769">
        <v>26</v>
      </c>
      <c r="Q769">
        <v>18</v>
      </c>
      <c r="R769">
        <v>21</v>
      </c>
      <c r="S769">
        <v>12</v>
      </c>
      <c r="T769">
        <v>0.1</v>
      </c>
      <c r="U769">
        <v>311</v>
      </c>
      <c r="V769">
        <v>2.16</v>
      </c>
      <c r="W769">
        <v>0.1</v>
      </c>
      <c r="X769">
        <v>8</v>
      </c>
      <c r="Y769">
        <v>1</v>
      </c>
      <c r="Z769">
        <v>34</v>
      </c>
      <c r="AA769">
        <v>0.9</v>
      </c>
      <c r="AB769">
        <v>5</v>
      </c>
      <c r="AC769">
        <v>1428</v>
      </c>
      <c r="AD769">
        <v>36</v>
      </c>
      <c r="AE769">
        <v>4</v>
      </c>
      <c r="AF769">
        <v>2</v>
      </c>
      <c r="AG769">
        <v>3.9</v>
      </c>
      <c r="AH769">
        <v>350</v>
      </c>
    </row>
    <row r="770" spans="1:34" hidden="1" x14ac:dyDescent="0.3">
      <c r="A770" t="s">
        <v>2976</v>
      </c>
      <c r="B770" t="s">
        <v>2977</v>
      </c>
      <c r="C770" s="1" t="str">
        <f t="shared" ref="C770:C833" si="120">HYPERLINK("https://geochem.nrcan.gc.ca/cdogs/content/bdl/bdl210716_e.htm", "21:0716")</f>
        <v>21:0716</v>
      </c>
      <c r="D770" s="1" t="str">
        <f t="shared" ref="D770:D775" si="121">HYPERLINK("https://geochem.nrcan.gc.ca/cdogs/content/svy/svy210212_e.htm", "21:0212")</f>
        <v>21:0212</v>
      </c>
      <c r="E770" t="s">
        <v>2978</v>
      </c>
      <c r="F770" t="s">
        <v>2979</v>
      </c>
      <c r="H770">
        <v>61.315538400000001</v>
      </c>
      <c r="I770">
        <v>-134.36225250000001</v>
      </c>
      <c r="J770" s="1" t="str">
        <f t="shared" ref="J770:J775" si="122">HYPERLINK("https://geochem.nrcan.gc.ca/cdogs/content/kwd/kwd020030_e.htm", "NGR bulk stream sediment")</f>
        <v>NGR bulk stream sediment</v>
      </c>
      <c r="K770" s="1" t="str">
        <f t="shared" ref="K770:K775" si="123">HYPERLINK("https://geochem.nrcan.gc.ca/cdogs/content/kwd/kwd080006_e.htm", "&lt;177 micron (NGR)")</f>
        <v>&lt;177 micron (NGR)</v>
      </c>
      <c r="L770">
        <v>40</v>
      </c>
      <c r="M770" t="s">
        <v>38</v>
      </c>
      <c r="N770">
        <v>769</v>
      </c>
      <c r="O770">
        <v>46</v>
      </c>
      <c r="P770">
        <v>28</v>
      </c>
      <c r="Q770">
        <v>5</v>
      </c>
      <c r="R770">
        <v>18</v>
      </c>
      <c r="S770">
        <v>10</v>
      </c>
      <c r="T770">
        <v>0.1</v>
      </c>
      <c r="U770">
        <v>468</v>
      </c>
      <c r="V770">
        <v>2.39</v>
      </c>
      <c r="W770">
        <v>0.1</v>
      </c>
      <c r="X770">
        <v>3</v>
      </c>
      <c r="Y770">
        <v>1</v>
      </c>
      <c r="Z770">
        <v>44</v>
      </c>
      <c r="AA770">
        <v>0.3</v>
      </c>
      <c r="AB770">
        <v>3</v>
      </c>
      <c r="AC770">
        <v>619</v>
      </c>
      <c r="AD770">
        <v>24</v>
      </c>
      <c r="AE770">
        <v>4.4000000000000004</v>
      </c>
      <c r="AF770">
        <v>2</v>
      </c>
      <c r="AG770">
        <v>1.5</v>
      </c>
      <c r="AH770">
        <v>190</v>
      </c>
    </row>
    <row r="771" spans="1:34" hidden="1" x14ac:dyDescent="0.3">
      <c r="A771" t="s">
        <v>2980</v>
      </c>
      <c r="B771" t="s">
        <v>2981</v>
      </c>
      <c r="C771" s="1" t="str">
        <f t="shared" si="120"/>
        <v>21:0716</v>
      </c>
      <c r="D771" s="1" t="str">
        <f t="shared" si="121"/>
        <v>21:0212</v>
      </c>
      <c r="E771" t="s">
        <v>2982</v>
      </c>
      <c r="F771" t="s">
        <v>2983</v>
      </c>
      <c r="H771">
        <v>61.289985600000001</v>
      </c>
      <c r="I771">
        <v>-134.26756639999999</v>
      </c>
      <c r="J771" s="1" t="str">
        <f t="shared" si="122"/>
        <v>NGR bulk stream sediment</v>
      </c>
      <c r="K771" s="1" t="str">
        <f t="shared" si="123"/>
        <v>&lt;177 micron (NGR)</v>
      </c>
      <c r="L771">
        <v>40</v>
      </c>
      <c r="M771" t="s">
        <v>43</v>
      </c>
      <c r="N771">
        <v>770</v>
      </c>
      <c r="O771">
        <v>65</v>
      </c>
      <c r="P771">
        <v>16</v>
      </c>
      <c r="Q771">
        <v>8</v>
      </c>
      <c r="R771">
        <v>22</v>
      </c>
      <c r="S771">
        <v>8</v>
      </c>
      <c r="T771">
        <v>0.1</v>
      </c>
      <c r="U771">
        <v>381</v>
      </c>
      <c r="V771">
        <v>1.98</v>
      </c>
      <c r="W771">
        <v>0.1</v>
      </c>
      <c r="X771">
        <v>12</v>
      </c>
      <c r="Y771">
        <v>1</v>
      </c>
      <c r="Z771">
        <v>21</v>
      </c>
      <c r="AA771">
        <v>0.7</v>
      </c>
      <c r="AB771">
        <v>4</v>
      </c>
      <c r="AC771">
        <v>628</v>
      </c>
      <c r="AD771">
        <v>43</v>
      </c>
      <c r="AE771">
        <v>9.8000000000000007</v>
      </c>
      <c r="AF771">
        <v>2</v>
      </c>
      <c r="AG771">
        <v>5.0999999999999996</v>
      </c>
      <c r="AH771">
        <v>261</v>
      </c>
    </row>
    <row r="772" spans="1:34" hidden="1" x14ac:dyDescent="0.3">
      <c r="A772" t="s">
        <v>2984</v>
      </c>
      <c r="B772" t="s">
        <v>2985</v>
      </c>
      <c r="C772" s="1" t="str">
        <f t="shared" si="120"/>
        <v>21:0716</v>
      </c>
      <c r="D772" s="1" t="str">
        <f t="shared" si="121"/>
        <v>21:0212</v>
      </c>
      <c r="E772" t="s">
        <v>2986</v>
      </c>
      <c r="F772" t="s">
        <v>2987</v>
      </c>
      <c r="H772">
        <v>61.303281599999998</v>
      </c>
      <c r="I772">
        <v>-134.27418259999999</v>
      </c>
      <c r="J772" s="1" t="str">
        <f t="shared" si="122"/>
        <v>NGR bulk stream sediment</v>
      </c>
      <c r="K772" s="1" t="str">
        <f t="shared" si="123"/>
        <v>&lt;177 micron (NGR)</v>
      </c>
      <c r="L772">
        <v>40</v>
      </c>
      <c r="M772" t="s">
        <v>48</v>
      </c>
      <c r="N772">
        <v>771</v>
      </c>
      <c r="O772">
        <v>73</v>
      </c>
      <c r="P772">
        <v>18</v>
      </c>
      <c r="Q772">
        <v>7</v>
      </c>
      <c r="R772">
        <v>17</v>
      </c>
      <c r="S772">
        <v>7</v>
      </c>
      <c r="T772">
        <v>0.1</v>
      </c>
      <c r="U772">
        <v>484</v>
      </c>
      <c r="V772">
        <v>1.96</v>
      </c>
      <c r="W772">
        <v>0.1</v>
      </c>
      <c r="X772">
        <v>33</v>
      </c>
      <c r="Y772">
        <v>1</v>
      </c>
      <c r="Z772">
        <v>20</v>
      </c>
      <c r="AA772">
        <v>2.1</v>
      </c>
      <c r="AB772">
        <v>2</v>
      </c>
      <c r="AC772">
        <v>604</v>
      </c>
      <c r="AD772">
        <v>43</v>
      </c>
      <c r="AE772">
        <v>9.1999999999999993</v>
      </c>
      <c r="AF772">
        <v>2</v>
      </c>
      <c r="AG772">
        <v>3</v>
      </c>
      <c r="AH772">
        <v>330</v>
      </c>
    </row>
    <row r="773" spans="1:34" hidden="1" x14ac:dyDescent="0.3">
      <c r="A773" t="s">
        <v>2988</v>
      </c>
      <c r="B773" t="s">
        <v>2989</v>
      </c>
      <c r="C773" s="1" t="str">
        <f t="shared" si="120"/>
        <v>21:0716</v>
      </c>
      <c r="D773" s="1" t="str">
        <f t="shared" si="121"/>
        <v>21:0212</v>
      </c>
      <c r="E773" t="s">
        <v>2978</v>
      </c>
      <c r="F773" t="s">
        <v>2990</v>
      </c>
      <c r="H773">
        <v>61.315538400000001</v>
      </c>
      <c r="I773">
        <v>-134.36225250000001</v>
      </c>
      <c r="J773" s="1" t="str">
        <f t="shared" si="122"/>
        <v>NGR bulk stream sediment</v>
      </c>
      <c r="K773" s="1" t="str">
        <f t="shared" si="123"/>
        <v>&lt;177 micron (NGR)</v>
      </c>
      <c r="L773">
        <v>40</v>
      </c>
      <c r="M773" t="s">
        <v>67</v>
      </c>
      <c r="N773">
        <v>772</v>
      </c>
      <c r="O773">
        <v>46</v>
      </c>
      <c r="P773">
        <v>28</v>
      </c>
      <c r="Q773">
        <v>5</v>
      </c>
      <c r="R773">
        <v>17</v>
      </c>
      <c r="S773">
        <v>10</v>
      </c>
      <c r="T773">
        <v>0.1</v>
      </c>
      <c r="U773">
        <v>476</v>
      </c>
      <c r="V773">
        <v>2.34</v>
      </c>
      <c r="W773">
        <v>0.1</v>
      </c>
      <c r="X773">
        <v>3</v>
      </c>
      <c r="Y773">
        <v>1</v>
      </c>
      <c r="Z773">
        <v>42</v>
      </c>
      <c r="AA773">
        <v>0.3</v>
      </c>
      <c r="AB773">
        <v>3</v>
      </c>
      <c r="AC773">
        <v>616</v>
      </c>
      <c r="AD773">
        <v>28</v>
      </c>
      <c r="AE773">
        <v>4.4000000000000004</v>
      </c>
      <c r="AF773">
        <v>2</v>
      </c>
      <c r="AG773">
        <v>1.5</v>
      </c>
      <c r="AH773">
        <v>194</v>
      </c>
    </row>
    <row r="774" spans="1:34" hidden="1" x14ac:dyDescent="0.3">
      <c r="A774" t="s">
        <v>2991</v>
      </c>
      <c r="B774" t="s">
        <v>2992</v>
      </c>
      <c r="C774" s="1" t="str">
        <f t="shared" si="120"/>
        <v>21:0716</v>
      </c>
      <c r="D774" s="1" t="str">
        <f t="shared" si="121"/>
        <v>21:0212</v>
      </c>
      <c r="E774" t="s">
        <v>2978</v>
      </c>
      <c r="F774" t="s">
        <v>2993</v>
      </c>
      <c r="H774">
        <v>61.315538400000001</v>
      </c>
      <c r="I774">
        <v>-134.36225250000001</v>
      </c>
      <c r="J774" s="1" t="str">
        <f t="shared" si="122"/>
        <v>NGR bulk stream sediment</v>
      </c>
      <c r="K774" s="1" t="str">
        <f t="shared" si="123"/>
        <v>&lt;177 micron (NGR)</v>
      </c>
      <c r="L774">
        <v>40</v>
      </c>
      <c r="M774" t="s">
        <v>71</v>
      </c>
      <c r="N774">
        <v>773</v>
      </c>
      <c r="O774">
        <v>48</v>
      </c>
      <c r="P774">
        <v>30</v>
      </c>
      <c r="Q774">
        <v>5</v>
      </c>
      <c r="R774">
        <v>19</v>
      </c>
      <c r="S774">
        <v>12</v>
      </c>
      <c r="T774">
        <v>0.1</v>
      </c>
      <c r="U774">
        <v>482</v>
      </c>
      <c r="V774">
        <v>2.4700000000000002</v>
      </c>
      <c r="W774">
        <v>0.1</v>
      </c>
      <c r="X774">
        <v>3</v>
      </c>
      <c r="Y774">
        <v>1</v>
      </c>
      <c r="Z774">
        <v>46</v>
      </c>
      <c r="AA774">
        <v>0.3</v>
      </c>
      <c r="AB774">
        <v>4</v>
      </c>
      <c r="AC774">
        <v>625</v>
      </c>
      <c r="AD774">
        <v>31</v>
      </c>
      <c r="AE774">
        <v>5.2</v>
      </c>
      <c r="AF774">
        <v>2</v>
      </c>
      <c r="AG774">
        <v>1.5</v>
      </c>
      <c r="AH774">
        <v>202</v>
      </c>
    </row>
    <row r="775" spans="1:34" hidden="1" x14ac:dyDescent="0.3">
      <c r="A775" t="s">
        <v>2994</v>
      </c>
      <c r="B775" t="s">
        <v>2995</v>
      </c>
      <c r="C775" s="1" t="str">
        <f t="shared" si="120"/>
        <v>21:0716</v>
      </c>
      <c r="D775" s="1" t="str">
        <f t="shared" si="121"/>
        <v>21:0212</v>
      </c>
      <c r="E775" t="s">
        <v>2996</v>
      </c>
      <c r="F775" t="s">
        <v>2997</v>
      </c>
      <c r="H775">
        <v>61.3310301</v>
      </c>
      <c r="I775">
        <v>-134.0650924</v>
      </c>
      <c r="J775" s="1" t="str">
        <f t="shared" si="122"/>
        <v>NGR bulk stream sediment</v>
      </c>
      <c r="K775" s="1" t="str">
        <f t="shared" si="123"/>
        <v>&lt;177 micron (NGR)</v>
      </c>
      <c r="L775">
        <v>40</v>
      </c>
      <c r="M775" t="s">
        <v>53</v>
      </c>
      <c r="N775">
        <v>774</v>
      </c>
      <c r="O775">
        <v>76</v>
      </c>
      <c r="P775">
        <v>17</v>
      </c>
      <c r="Q775">
        <v>10</v>
      </c>
      <c r="R775">
        <v>55</v>
      </c>
      <c r="S775">
        <v>8</v>
      </c>
      <c r="T775">
        <v>0.1</v>
      </c>
      <c r="U775">
        <v>373</v>
      </c>
      <c r="V775">
        <v>2.14</v>
      </c>
      <c r="W775">
        <v>0.5</v>
      </c>
      <c r="X775">
        <v>3</v>
      </c>
      <c r="Y775">
        <v>1</v>
      </c>
      <c r="Z775">
        <v>34</v>
      </c>
      <c r="AA775">
        <v>0.4</v>
      </c>
      <c r="AB775">
        <v>2</v>
      </c>
      <c r="AC775">
        <v>574</v>
      </c>
      <c r="AD775">
        <v>23</v>
      </c>
      <c r="AE775">
        <v>5.4</v>
      </c>
      <c r="AF775">
        <v>2</v>
      </c>
      <c r="AG775">
        <v>4</v>
      </c>
      <c r="AH775">
        <v>372</v>
      </c>
    </row>
    <row r="776" spans="1:34" hidden="1" x14ac:dyDescent="0.3">
      <c r="A776" t="s">
        <v>2998</v>
      </c>
      <c r="B776" t="s">
        <v>2999</v>
      </c>
      <c r="C776" s="1" t="str">
        <f t="shared" si="120"/>
        <v>21:0716</v>
      </c>
      <c r="D776" s="1" t="str">
        <f>HYPERLINK("https://geochem.nrcan.gc.ca/cdogs/content/svy/svy_e.htm", "")</f>
        <v/>
      </c>
      <c r="G776" s="1" t="str">
        <f>HYPERLINK("https://geochem.nrcan.gc.ca/cdogs/content/cr_/cr_00083_e.htm", "83")</f>
        <v>83</v>
      </c>
      <c r="J776" t="s">
        <v>119</v>
      </c>
      <c r="K776" t="s">
        <v>120</v>
      </c>
      <c r="L776">
        <v>40</v>
      </c>
      <c r="M776" t="s">
        <v>121</v>
      </c>
      <c r="N776">
        <v>775</v>
      </c>
      <c r="O776">
        <v>75</v>
      </c>
      <c r="P776">
        <v>27</v>
      </c>
      <c r="Q776">
        <v>16</v>
      </c>
      <c r="R776">
        <v>20</v>
      </c>
      <c r="S776">
        <v>9</v>
      </c>
      <c r="T776">
        <v>0.1</v>
      </c>
      <c r="U776">
        <v>259</v>
      </c>
      <c r="V776">
        <v>2.1800000000000002</v>
      </c>
      <c r="W776">
        <v>0.1</v>
      </c>
      <c r="X776">
        <v>7</v>
      </c>
      <c r="Y776">
        <v>1</v>
      </c>
      <c r="Z776">
        <v>33</v>
      </c>
      <c r="AA776">
        <v>0.3</v>
      </c>
      <c r="AB776">
        <v>3</v>
      </c>
      <c r="AC776">
        <v>1250</v>
      </c>
      <c r="AD776">
        <v>31</v>
      </c>
      <c r="AE776">
        <v>5</v>
      </c>
      <c r="AF776">
        <v>2</v>
      </c>
      <c r="AG776">
        <v>4.2</v>
      </c>
      <c r="AH776">
        <v>342</v>
      </c>
    </row>
    <row r="777" spans="1:34" hidden="1" x14ac:dyDescent="0.3">
      <c r="A777" t="s">
        <v>3000</v>
      </c>
      <c r="B777" t="s">
        <v>3001</v>
      </c>
      <c r="C777" s="1" t="str">
        <f t="shared" si="120"/>
        <v>21:0716</v>
      </c>
      <c r="D777" s="1" t="str">
        <f t="shared" ref="D777:D798" si="124">HYPERLINK("https://geochem.nrcan.gc.ca/cdogs/content/svy/svy210212_e.htm", "21:0212")</f>
        <v>21:0212</v>
      </c>
      <c r="E777" t="s">
        <v>3002</v>
      </c>
      <c r="F777" t="s">
        <v>3003</v>
      </c>
      <c r="H777">
        <v>61.341840300000001</v>
      </c>
      <c r="I777">
        <v>-134.07699500000001</v>
      </c>
      <c r="J777" s="1" t="str">
        <f t="shared" ref="J777:J798" si="125">HYPERLINK("https://geochem.nrcan.gc.ca/cdogs/content/kwd/kwd020030_e.htm", "NGR bulk stream sediment")</f>
        <v>NGR bulk stream sediment</v>
      </c>
      <c r="K777" s="1" t="str">
        <f t="shared" ref="K777:K798" si="126">HYPERLINK("https://geochem.nrcan.gc.ca/cdogs/content/kwd/kwd080006_e.htm", "&lt;177 micron (NGR)")</f>
        <v>&lt;177 micron (NGR)</v>
      </c>
      <c r="L777">
        <v>40</v>
      </c>
      <c r="M777" t="s">
        <v>58</v>
      </c>
      <c r="N777">
        <v>776</v>
      </c>
      <c r="O777">
        <v>159</v>
      </c>
      <c r="P777">
        <v>26</v>
      </c>
      <c r="Q777">
        <v>9</v>
      </c>
      <c r="R777">
        <v>48</v>
      </c>
      <c r="S777">
        <v>9</v>
      </c>
      <c r="T777">
        <v>0.2</v>
      </c>
      <c r="U777">
        <v>269</v>
      </c>
      <c r="V777">
        <v>2.0099999999999998</v>
      </c>
      <c r="W777">
        <v>3.1</v>
      </c>
      <c r="X777">
        <v>2</v>
      </c>
      <c r="Y777">
        <v>1</v>
      </c>
      <c r="Z777">
        <v>41</v>
      </c>
      <c r="AA777">
        <v>0.3</v>
      </c>
      <c r="AB777">
        <v>6</v>
      </c>
      <c r="AC777">
        <v>643</v>
      </c>
      <c r="AD777">
        <v>28</v>
      </c>
      <c r="AE777">
        <v>5.4</v>
      </c>
      <c r="AF777">
        <v>2</v>
      </c>
      <c r="AG777">
        <v>3.6</v>
      </c>
      <c r="AH777">
        <v>350</v>
      </c>
    </row>
    <row r="778" spans="1:34" hidden="1" x14ac:dyDescent="0.3">
      <c r="A778" t="s">
        <v>3004</v>
      </c>
      <c r="B778" t="s">
        <v>3005</v>
      </c>
      <c r="C778" s="1" t="str">
        <f t="shared" si="120"/>
        <v>21:0716</v>
      </c>
      <c r="D778" s="1" t="str">
        <f t="shared" si="124"/>
        <v>21:0212</v>
      </c>
      <c r="E778" t="s">
        <v>3006</v>
      </c>
      <c r="F778" t="s">
        <v>3007</v>
      </c>
      <c r="H778">
        <v>61.341532100000002</v>
      </c>
      <c r="I778">
        <v>-134.0339017</v>
      </c>
      <c r="J778" s="1" t="str">
        <f t="shared" si="125"/>
        <v>NGR bulk stream sediment</v>
      </c>
      <c r="K778" s="1" t="str">
        <f t="shared" si="126"/>
        <v>&lt;177 micron (NGR)</v>
      </c>
      <c r="L778">
        <v>40</v>
      </c>
      <c r="M778" t="s">
        <v>63</v>
      </c>
      <c r="N778">
        <v>777</v>
      </c>
      <c r="O778">
        <v>47</v>
      </c>
      <c r="P778">
        <v>15</v>
      </c>
      <c r="Q778">
        <v>7</v>
      </c>
      <c r="R778">
        <v>15</v>
      </c>
      <c r="S778">
        <v>6</v>
      </c>
      <c r="T778">
        <v>0.1</v>
      </c>
      <c r="U778">
        <v>222</v>
      </c>
      <c r="V778">
        <v>1.9</v>
      </c>
      <c r="W778">
        <v>0.1</v>
      </c>
      <c r="X778">
        <v>4</v>
      </c>
      <c r="Y778">
        <v>1</v>
      </c>
      <c r="Z778">
        <v>35</v>
      </c>
      <c r="AA778">
        <v>0.3</v>
      </c>
      <c r="AB778">
        <v>2</v>
      </c>
      <c r="AC778">
        <v>1060</v>
      </c>
      <c r="AD778">
        <v>31</v>
      </c>
      <c r="AE778">
        <v>4.2</v>
      </c>
      <c r="AF778">
        <v>2</v>
      </c>
      <c r="AG778">
        <v>3</v>
      </c>
      <c r="AH778">
        <v>178</v>
      </c>
    </row>
    <row r="779" spans="1:34" hidden="1" x14ac:dyDescent="0.3">
      <c r="A779" t="s">
        <v>3008</v>
      </c>
      <c r="B779" t="s">
        <v>3009</v>
      </c>
      <c r="C779" s="1" t="str">
        <f t="shared" si="120"/>
        <v>21:0716</v>
      </c>
      <c r="D779" s="1" t="str">
        <f t="shared" si="124"/>
        <v>21:0212</v>
      </c>
      <c r="E779" t="s">
        <v>3010</v>
      </c>
      <c r="F779" t="s">
        <v>3011</v>
      </c>
      <c r="H779">
        <v>61.326811499999998</v>
      </c>
      <c r="I779">
        <v>-134.01440099999999</v>
      </c>
      <c r="J779" s="1" t="str">
        <f t="shared" si="125"/>
        <v>NGR bulk stream sediment</v>
      </c>
      <c r="K779" s="1" t="str">
        <f t="shared" si="126"/>
        <v>&lt;177 micron (NGR)</v>
      </c>
      <c r="L779">
        <v>40</v>
      </c>
      <c r="M779" t="s">
        <v>76</v>
      </c>
      <c r="N779">
        <v>778</v>
      </c>
      <c r="O779">
        <v>48</v>
      </c>
      <c r="P779">
        <v>9</v>
      </c>
      <c r="Q779">
        <v>8</v>
      </c>
      <c r="R779">
        <v>10</v>
      </c>
      <c r="S779">
        <v>6</v>
      </c>
      <c r="T779">
        <v>0.1</v>
      </c>
      <c r="U779">
        <v>256</v>
      </c>
      <c r="V779">
        <v>1.74</v>
      </c>
      <c r="W779">
        <v>0.1</v>
      </c>
      <c r="X779">
        <v>3</v>
      </c>
      <c r="Y779">
        <v>1</v>
      </c>
      <c r="Z779">
        <v>25</v>
      </c>
      <c r="AA779">
        <v>0.2</v>
      </c>
      <c r="AB779">
        <v>2</v>
      </c>
      <c r="AC779">
        <v>524</v>
      </c>
      <c r="AD779">
        <v>16</v>
      </c>
      <c r="AE779">
        <v>4.5999999999999996</v>
      </c>
      <c r="AF779">
        <v>2</v>
      </c>
      <c r="AG779">
        <v>6.6</v>
      </c>
      <c r="AH779">
        <v>395</v>
      </c>
    </row>
    <row r="780" spans="1:34" hidden="1" x14ac:dyDescent="0.3">
      <c r="A780" t="s">
        <v>3012</v>
      </c>
      <c r="B780" t="s">
        <v>3013</v>
      </c>
      <c r="C780" s="1" t="str">
        <f t="shared" si="120"/>
        <v>21:0716</v>
      </c>
      <c r="D780" s="1" t="str">
        <f t="shared" si="124"/>
        <v>21:0212</v>
      </c>
      <c r="E780" t="s">
        <v>3014</v>
      </c>
      <c r="F780" t="s">
        <v>3015</v>
      </c>
      <c r="H780">
        <v>61.350094400000003</v>
      </c>
      <c r="I780">
        <v>-134.0073137</v>
      </c>
      <c r="J780" s="1" t="str">
        <f t="shared" si="125"/>
        <v>NGR bulk stream sediment</v>
      </c>
      <c r="K780" s="1" t="str">
        <f t="shared" si="126"/>
        <v>&lt;177 micron (NGR)</v>
      </c>
      <c r="L780">
        <v>40</v>
      </c>
      <c r="M780" t="s">
        <v>81</v>
      </c>
      <c r="N780">
        <v>779</v>
      </c>
      <c r="O780">
        <v>112</v>
      </c>
      <c r="P780">
        <v>76</v>
      </c>
      <c r="Q780">
        <v>8</v>
      </c>
      <c r="R780">
        <v>27</v>
      </c>
      <c r="S780">
        <v>15</v>
      </c>
      <c r="T780">
        <v>0.1</v>
      </c>
      <c r="U780">
        <v>467</v>
      </c>
      <c r="V780">
        <v>3.27</v>
      </c>
      <c r="W780">
        <v>0.1</v>
      </c>
      <c r="X780">
        <v>2</v>
      </c>
      <c r="Y780">
        <v>1</v>
      </c>
      <c r="Z780">
        <v>95</v>
      </c>
      <c r="AA780">
        <v>0.2</v>
      </c>
      <c r="AB780">
        <v>2</v>
      </c>
      <c r="AC780">
        <v>816</v>
      </c>
      <c r="AD780">
        <v>16</v>
      </c>
      <c r="AE780">
        <v>4.2</v>
      </c>
      <c r="AF780">
        <v>2</v>
      </c>
      <c r="AG780">
        <v>1.7</v>
      </c>
      <c r="AH780">
        <v>126</v>
      </c>
    </row>
    <row r="781" spans="1:34" hidden="1" x14ac:dyDescent="0.3">
      <c r="A781" t="s">
        <v>3016</v>
      </c>
      <c r="B781" t="s">
        <v>3017</v>
      </c>
      <c r="C781" s="1" t="str">
        <f t="shared" si="120"/>
        <v>21:0716</v>
      </c>
      <c r="D781" s="1" t="str">
        <f t="shared" si="124"/>
        <v>21:0212</v>
      </c>
      <c r="E781" t="s">
        <v>3018</v>
      </c>
      <c r="F781" t="s">
        <v>3019</v>
      </c>
      <c r="H781">
        <v>61.359793799999998</v>
      </c>
      <c r="I781">
        <v>-134.0726147</v>
      </c>
      <c r="J781" s="1" t="str">
        <f t="shared" si="125"/>
        <v>NGR bulk stream sediment</v>
      </c>
      <c r="K781" s="1" t="str">
        <f t="shared" si="126"/>
        <v>&lt;177 micron (NGR)</v>
      </c>
      <c r="L781">
        <v>40</v>
      </c>
      <c r="M781" t="s">
        <v>86</v>
      </c>
      <c r="N781">
        <v>780</v>
      </c>
      <c r="O781">
        <v>93</v>
      </c>
      <c r="P781">
        <v>60</v>
      </c>
      <c r="Q781">
        <v>8</v>
      </c>
      <c r="R781">
        <v>33</v>
      </c>
      <c r="S781">
        <v>13</v>
      </c>
      <c r="T781">
        <v>0.1</v>
      </c>
      <c r="U781">
        <v>512</v>
      </c>
      <c r="V781">
        <v>2.81</v>
      </c>
      <c r="W781">
        <v>0.2</v>
      </c>
      <c r="X781">
        <v>4</v>
      </c>
      <c r="Y781">
        <v>1</v>
      </c>
      <c r="Z781">
        <v>72</v>
      </c>
      <c r="AA781">
        <v>0.3</v>
      </c>
      <c r="AB781">
        <v>3</v>
      </c>
      <c r="AC781">
        <v>928</v>
      </c>
      <c r="AD781">
        <v>23</v>
      </c>
      <c r="AE781">
        <v>8</v>
      </c>
      <c r="AF781">
        <v>2</v>
      </c>
      <c r="AG781">
        <v>2.2000000000000002</v>
      </c>
      <c r="AH781">
        <v>442</v>
      </c>
    </row>
    <row r="782" spans="1:34" hidden="1" x14ac:dyDescent="0.3">
      <c r="A782" t="s">
        <v>3020</v>
      </c>
      <c r="B782" t="s">
        <v>3021</v>
      </c>
      <c r="C782" s="1" t="str">
        <f t="shared" si="120"/>
        <v>21:0716</v>
      </c>
      <c r="D782" s="1" t="str">
        <f t="shared" si="124"/>
        <v>21:0212</v>
      </c>
      <c r="E782" t="s">
        <v>3022</v>
      </c>
      <c r="F782" t="s">
        <v>3023</v>
      </c>
      <c r="H782">
        <v>61.3684437</v>
      </c>
      <c r="I782">
        <v>-134.11362729999999</v>
      </c>
      <c r="J782" s="1" t="str">
        <f t="shared" si="125"/>
        <v>NGR bulk stream sediment</v>
      </c>
      <c r="K782" s="1" t="str">
        <f t="shared" si="126"/>
        <v>&lt;177 micron (NGR)</v>
      </c>
      <c r="L782">
        <v>40</v>
      </c>
      <c r="M782" t="s">
        <v>91</v>
      </c>
      <c r="N782">
        <v>781</v>
      </c>
      <c r="O782">
        <v>106</v>
      </c>
      <c r="P782">
        <v>26</v>
      </c>
      <c r="Q782">
        <v>14</v>
      </c>
      <c r="R782">
        <v>27</v>
      </c>
      <c r="S782">
        <v>8</v>
      </c>
      <c r="T782">
        <v>0.1</v>
      </c>
      <c r="U782">
        <v>234</v>
      </c>
      <c r="V782">
        <v>2.14</v>
      </c>
      <c r="W782">
        <v>0.4</v>
      </c>
      <c r="X782">
        <v>4</v>
      </c>
      <c r="Y782">
        <v>1</v>
      </c>
      <c r="Z782">
        <v>44</v>
      </c>
      <c r="AA782">
        <v>0.3</v>
      </c>
      <c r="AB782">
        <v>1</v>
      </c>
      <c r="AC782">
        <v>869</v>
      </c>
      <c r="AD782">
        <v>20</v>
      </c>
      <c r="AE782">
        <v>8.1999999999999993</v>
      </c>
      <c r="AF782">
        <v>2</v>
      </c>
      <c r="AG782">
        <v>2.7</v>
      </c>
      <c r="AH782">
        <v>427</v>
      </c>
    </row>
    <row r="783" spans="1:34" hidden="1" x14ac:dyDescent="0.3">
      <c r="A783" t="s">
        <v>3024</v>
      </c>
      <c r="B783" t="s">
        <v>3025</v>
      </c>
      <c r="C783" s="1" t="str">
        <f t="shared" si="120"/>
        <v>21:0716</v>
      </c>
      <c r="D783" s="1" t="str">
        <f t="shared" si="124"/>
        <v>21:0212</v>
      </c>
      <c r="E783" t="s">
        <v>3026</v>
      </c>
      <c r="F783" t="s">
        <v>3027</v>
      </c>
      <c r="H783">
        <v>61.3721192</v>
      </c>
      <c r="I783">
        <v>-134.14504880000001</v>
      </c>
      <c r="J783" s="1" t="str">
        <f t="shared" si="125"/>
        <v>NGR bulk stream sediment</v>
      </c>
      <c r="K783" s="1" t="str">
        <f t="shared" si="126"/>
        <v>&lt;177 micron (NGR)</v>
      </c>
      <c r="L783">
        <v>40</v>
      </c>
      <c r="M783" t="s">
        <v>96</v>
      </c>
      <c r="N783">
        <v>782</v>
      </c>
      <c r="O783">
        <v>90</v>
      </c>
      <c r="P783">
        <v>31</v>
      </c>
      <c r="Q783">
        <v>10</v>
      </c>
      <c r="R783">
        <v>26</v>
      </c>
      <c r="S783">
        <v>8</v>
      </c>
      <c r="T783">
        <v>0.1</v>
      </c>
      <c r="U783">
        <v>200</v>
      </c>
      <c r="V783">
        <v>1.99</v>
      </c>
      <c r="W783">
        <v>0.4</v>
      </c>
      <c r="X783">
        <v>3</v>
      </c>
      <c r="Y783">
        <v>1</v>
      </c>
      <c r="Z783">
        <v>34</v>
      </c>
      <c r="AA783">
        <v>0.2</v>
      </c>
      <c r="AB783">
        <v>2</v>
      </c>
      <c r="AC783">
        <v>601</v>
      </c>
      <c r="AD783">
        <v>16</v>
      </c>
      <c r="AE783">
        <v>6.6</v>
      </c>
      <c r="AF783">
        <v>2</v>
      </c>
      <c r="AG783">
        <v>2.5</v>
      </c>
      <c r="AH783">
        <v>310</v>
      </c>
    </row>
    <row r="784" spans="1:34" hidden="1" x14ac:dyDescent="0.3">
      <c r="A784" t="s">
        <v>3028</v>
      </c>
      <c r="B784" t="s">
        <v>3029</v>
      </c>
      <c r="C784" s="1" t="str">
        <f t="shared" si="120"/>
        <v>21:0716</v>
      </c>
      <c r="D784" s="1" t="str">
        <f t="shared" si="124"/>
        <v>21:0212</v>
      </c>
      <c r="E784" t="s">
        <v>3030</v>
      </c>
      <c r="F784" t="s">
        <v>3031</v>
      </c>
      <c r="H784">
        <v>61.3653154</v>
      </c>
      <c r="I784">
        <v>-134.18780720000001</v>
      </c>
      <c r="J784" s="1" t="str">
        <f t="shared" si="125"/>
        <v>NGR bulk stream sediment</v>
      </c>
      <c r="K784" s="1" t="str">
        <f t="shared" si="126"/>
        <v>&lt;177 micron (NGR)</v>
      </c>
      <c r="L784">
        <v>40</v>
      </c>
      <c r="M784" t="s">
        <v>101</v>
      </c>
      <c r="N784">
        <v>783</v>
      </c>
      <c r="O784">
        <v>62</v>
      </c>
      <c r="P784">
        <v>17</v>
      </c>
      <c r="Q784">
        <v>5</v>
      </c>
      <c r="R784">
        <v>73</v>
      </c>
      <c r="S784">
        <v>7</v>
      </c>
      <c r="T784">
        <v>0.1</v>
      </c>
      <c r="U784">
        <v>256</v>
      </c>
      <c r="V784">
        <v>1.37</v>
      </c>
      <c r="W784">
        <v>0.5</v>
      </c>
      <c r="X784">
        <v>1</v>
      </c>
      <c r="Y784">
        <v>1</v>
      </c>
      <c r="Z784">
        <v>25</v>
      </c>
      <c r="AA784">
        <v>0.2</v>
      </c>
      <c r="AB784">
        <v>2</v>
      </c>
      <c r="AC784">
        <v>618</v>
      </c>
      <c r="AD784">
        <v>16</v>
      </c>
      <c r="AE784">
        <v>3.4</v>
      </c>
      <c r="AF784">
        <v>2</v>
      </c>
      <c r="AG784">
        <v>2.5</v>
      </c>
      <c r="AH784">
        <v>237</v>
      </c>
    </row>
    <row r="785" spans="1:34" hidden="1" x14ac:dyDescent="0.3">
      <c r="A785" t="s">
        <v>3032</v>
      </c>
      <c r="B785" t="s">
        <v>3033</v>
      </c>
      <c r="C785" s="1" t="str">
        <f t="shared" si="120"/>
        <v>21:0716</v>
      </c>
      <c r="D785" s="1" t="str">
        <f t="shared" si="124"/>
        <v>21:0212</v>
      </c>
      <c r="E785" t="s">
        <v>3034</v>
      </c>
      <c r="F785" t="s">
        <v>3035</v>
      </c>
      <c r="H785">
        <v>61.696789000000003</v>
      </c>
      <c r="I785">
        <v>-135.8666652</v>
      </c>
      <c r="J785" s="1" t="str">
        <f t="shared" si="125"/>
        <v>NGR bulk stream sediment</v>
      </c>
      <c r="K785" s="1" t="str">
        <f t="shared" si="126"/>
        <v>&lt;177 micron (NGR)</v>
      </c>
      <c r="L785">
        <v>40</v>
      </c>
      <c r="M785" t="s">
        <v>106</v>
      </c>
      <c r="N785">
        <v>784</v>
      </c>
      <c r="O785">
        <v>38</v>
      </c>
      <c r="P785">
        <v>66</v>
      </c>
      <c r="Q785">
        <v>6</v>
      </c>
      <c r="R785">
        <v>5</v>
      </c>
      <c r="S785">
        <v>1</v>
      </c>
      <c r="T785">
        <v>0.1</v>
      </c>
      <c r="U785">
        <v>60</v>
      </c>
      <c r="V785">
        <v>0.55000000000000004</v>
      </c>
      <c r="W785">
        <v>0.2</v>
      </c>
      <c r="X785">
        <v>0.5</v>
      </c>
      <c r="Y785">
        <v>3</v>
      </c>
      <c r="Z785">
        <v>20</v>
      </c>
      <c r="AA785">
        <v>0.2</v>
      </c>
      <c r="AB785">
        <v>32</v>
      </c>
      <c r="AC785">
        <v>406</v>
      </c>
      <c r="AD785">
        <v>155</v>
      </c>
      <c r="AE785">
        <v>20.6</v>
      </c>
      <c r="AF785">
        <v>2</v>
      </c>
      <c r="AG785">
        <v>1.8</v>
      </c>
      <c r="AH785">
        <v>253</v>
      </c>
    </row>
    <row r="786" spans="1:34" hidden="1" x14ac:dyDescent="0.3">
      <c r="A786" t="s">
        <v>3036</v>
      </c>
      <c r="B786" t="s">
        <v>3037</v>
      </c>
      <c r="C786" s="1" t="str">
        <f t="shared" si="120"/>
        <v>21:0716</v>
      </c>
      <c r="D786" s="1" t="str">
        <f t="shared" si="124"/>
        <v>21:0212</v>
      </c>
      <c r="E786" t="s">
        <v>3038</v>
      </c>
      <c r="F786" t="s">
        <v>3039</v>
      </c>
      <c r="H786">
        <v>61.658971999999999</v>
      </c>
      <c r="I786">
        <v>-135.897763</v>
      </c>
      <c r="J786" s="1" t="str">
        <f t="shared" si="125"/>
        <v>NGR bulk stream sediment</v>
      </c>
      <c r="K786" s="1" t="str">
        <f t="shared" si="126"/>
        <v>&lt;177 micron (NGR)</v>
      </c>
      <c r="L786">
        <v>40</v>
      </c>
      <c r="M786" t="s">
        <v>111</v>
      </c>
      <c r="N786">
        <v>785</v>
      </c>
      <c r="O786">
        <v>57</v>
      </c>
      <c r="P786">
        <v>28</v>
      </c>
      <c r="Q786">
        <v>11</v>
      </c>
      <c r="R786">
        <v>18</v>
      </c>
      <c r="S786">
        <v>6</v>
      </c>
      <c r="T786">
        <v>0.1</v>
      </c>
      <c r="U786">
        <v>374</v>
      </c>
      <c r="V786">
        <v>2.06</v>
      </c>
      <c r="W786">
        <v>0.1</v>
      </c>
      <c r="X786">
        <v>10</v>
      </c>
      <c r="Y786">
        <v>1</v>
      </c>
      <c r="Z786">
        <v>33</v>
      </c>
      <c r="AA786">
        <v>0.4</v>
      </c>
      <c r="AB786">
        <v>10</v>
      </c>
      <c r="AC786">
        <v>1030</v>
      </c>
      <c r="AD786">
        <v>36</v>
      </c>
      <c r="AE786">
        <v>8.1999999999999993</v>
      </c>
      <c r="AF786">
        <v>2</v>
      </c>
      <c r="AG786">
        <v>1.5</v>
      </c>
      <c r="AH786">
        <v>206</v>
      </c>
    </row>
    <row r="787" spans="1:34" hidden="1" x14ac:dyDescent="0.3">
      <c r="A787" t="s">
        <v>3040</v>
      </c>
      <c r="B787" t="s">
        <v>3041</v>
      </c>
      <c r="C787" s="1" t="str">
        <f t="shared" si="120"/>
        <v>21:0716</v>
      </c>
      <c r="D787" s="1" t="str">
        <f t="shared" si="124"/>
        <v>21:0212</v>
      </c>
      <c r="E787" t="s">
        <v>3042</v>
      </c>
      <c r="F787" t="s">
        <v>3043</v>
      </c>
      <c r="H787">
        <v>61.639926000000003</v>
      </c>
      <c r="I787">
        <v>-135.9147802</v>
      </c>
      <c r="J787" s="1" t="str">
        <f t="shared" si="125"/>
        <v>NGR bulk stream sediment</v>
      </c>
      <c r="K787" s="1" t="str">
        <f t="shared" si="126"/>
        <v>&lt;177 micron (NGR)</v>
      </c>
      <c r="L787">
        <v>40</v>
      </c>
      <c r="M787" t="s">
        <v>116</v>
      </c>
      <c r="N787">
        <v>786</v>
      </c>
      <c r="O787">
        <v>373</v>
      </c>
      <c r="P787">
        <v>43</v>
      </c>
      <c r="Q787">
        <v>18</v>
      </c>
      <c r="R787">
        <v>54</v>
      </c>
      <c r="S787">
        <v>10</v>
      </c>
      <c r="T787">
        <v>0.4</v>
      </c>
      <c r="U787">
        <v>333</v>
      </c>
      <c r="V787">
        <v>2.99</v>
      </c>
      <c r="W787">
        <v>3.3</v>
      </c>
      <c r="X787">
        <v>6</v>
      </c>
      <c r="Y787">
        <v>5</v>
      </c>
      <c r="Z787">
        <v>97</v>
      </c>
      <c r="AA787">
        <v>0.7</v>
      </c>
      <c r="AB787">
        <v>3</v>
      </c>
      <c r="AC787">
        <v>655</v>
      </c>
      <c r="AD787">
        <v>30</v>
      </c>
      <c r="AE787">
        <v>5</v>
      </c>
      <c r="AF787">
        <v>2</v>
      </c>
      <c r="AG787">
        <v>7.1</v>
      </c>
      <c r="AH787">
        <v>698</v>
      </c>
    </row>
    <row r="788" spans="1:34" hidden="1" x14ac:dyDescent="0.3">
      <c r="A788" t="s">
        <v>3044</v>
      </c>
      <c r="B788" t="s">
        <v>3045</v>
      </c>
      <c r="C788" s="1" t="str">
        <f t="shared" si="120"/>
        <v>21:0716</v>
      </c>
      <c r="D788" s="1" t="str">
        <f t="shared" si="124"/>
        <v>21:0212</v>
      </c>
      <c r="E788" t="s">
        <v>3046</v>
      </c>
      <c r="F788" t="s">
        <v>3047</v>
      </c>
      <c r="H788">
        <v>61.605825500000002</v>
      </c>
      <c r="I788">
        <v>-135.88534920000001</v>
      </c>
      <c r="J788" s="1" t="str">
        <f t="shared" si="125"/>
        <v>NGR bulk stream sediment</v>
      </c>
      <c r="K788" s="1" t="str">
        <f t="shared" si="126"/>
        <v>&lt;177 micron (NGR)</v>
      </c>
      <c r="L788">
        <v>40</v>
      </c>
      <c r="M788" t="s">
        <v>126</v>
      </c>
      <c r="N788">
        <v>787</v>
      </c>
      <c r="O788">
        <v>78</v>
      </c>
      <c r="P788">
        <v>58</v>
      </c>
      <c r="Q788">
        <v>14</v>
      </c>
      <c r="R788">
        <v>62</v>
      </c>
      <c r="S788">
        <v>17</v>
      </c>
      <c r="T788">
        <v>0.3</v>
      </c>
      <c r="U788">
        <v>563</v>
      </c>
      <c r="V788">
        <v>1.43</v>
      </c>
      <c r="W788">
        <v>0.6</v>
      </c>
      <c r="X788">
        <v>6</v>
      </c>
      <c r="Y788">
        <v>1</v>
      </c>
      <c r="Z788">
        <v>23</v>
      </c>
      <c r="AA788">
        <v>0.6</v>
      </c>
      <c r="AB788">
        <v>3</v>
      </c>
      <c r="AC788">
        <v>1470</v>
      </c>
      <c r="AD788">
        <v>106</v>
      </c>
      <c r="AE788">
        <v>11.2</v>
      </c>
      <c r="AF788">
        <v>2</v>
      </c>
      <c r="AG788">
        <v>2.9</v>
      </c>
      <c r="AH788">
        <v>245</v>
      </c>
    </row>
    <row r="789" spans="1:34" hidden="1" x14ac:dyDescent="0.3">
      <c r="A789" t="s">
        <v>3048</v>
      </c>
      <c r="B789" t="s">
        <v>3049</v>
      </c>
      <c r="C789" s="1" t="str">
        <f t="shared" si="120"/>
        <v>21:0716</v>
      </c>
      <c r="D789" s="1" t="str">
        <f t="shared" si="124"/>
        <v>21:0212</v>
      </c>
      <c r="E789" t="s">
        <v>3050</v>
      </c>
      <c r="F789" t="s">
        <v>3051</v>
      </c>
      <c r="H789">
        <v>61.587266700000001</v>
      </c>
      <c r="I789">
        <v>-135.8717273</v>
      </c>
      <c r="J789" s="1" t="str">
        <f t="shared" si="125"/>
        <v>NGR bulk stream sediment</v>
      </c>
      <c r="K789" s="1" t="str">
        <f t="shared" si="126"/>
        <v>&lt;177 micron (NGR)</v>
      </c>
      <c r="L789">
        <v>40</v>
      </c>
      <c r="M789" t="s">
        <v>131</v>
      </c>
      <c r="N789">
        <v>788</v>
      </c>
      <c r="O789">
        <v>56</v>
      </c>
      <c r="P789">
        <v>19</v>
      </c>
      <c r="Q789">
        <v>8</v>
      </c>
      <c r="R789">
        <v>12</v>
      </c>
      <c r="S789">
        <v>5</v>
      </c>
      <c r="T789">
        <v>0.1</v>
      </c>
      <c r="U789">
        <v>306</v>
      </c>
      <c r="V789">
        <v>1.48</v>
      </c>
      <c r="W789">
        <v>0.1</v>
      </c>
      <c r="X789">
        <v>4</v>
      </c>
      <c r="Y789">
        <v>1</v>
      </c>
      <c r="Z789">
        <v>24</v>
      </c>
      <c r="AA789">
        <v>0.3</v>
      </c>
      <c r="AB789">
        <v>3</v>
      </c>
      <c r="AC789">
        <v>870</v>
      </c>
      <c r="AD789">
        <v>26</v>
      </c>
      <c r="AE789">
        <v>12.2</v>
      </c>
      <c r="AF789">
        <v>2</v>
      </c>
      <c r="AG789">
        <v>1.8</v>
      </c>
      <c r="AH789">
        <v>249</v>
      </c>
    </row>
    <row r="790" spans="1:34" hidden="1" x14ac:dyDescent="0.3">
      <c r="A790" t="s">
        <v>3052</v>
      </c>
      <c r="B790" t="s">
        <v>3053</v>
      </c>
      <c r="C790" s="1" t="str">
        <f t="shared" si="120"/>
        <v>21:0716</v>
      </c>
      <c r="D790" s="1" t="str">
        <f t="shared" si="124"/>
        <v>21:0212</v>
      </c>
      <c r="E790" t="s">
        <v>3054</v>
      </c>
      <c r="F790" t="s">
        <v>3055</v>
      </c>
      <c r="H790">
        <v>61.558399999999999</v>
      </c>
      <c r="I790">
        <v>-135.8524544</v>
      </c>
      <c r="J790" s="1" t="str">
        <f t="shared" si="125"/>
        <v>NGR bulk stream sediment</v>
      </c>
      <c r="K790" s="1" t="str">
        <f t="shared" si="126"/>
        <v>&lt;177 micron (NGR)</v>
      </c>
      <c r="L790">
        <v>41</v>
      </c>
      <c r="M790" t="s">
        <v>38</v>
      </c>
      <c r="N790">
        <v>789</v>
      </c>
      <c r="O790">
        <v>34</v>
      </c>
      <c r="P790">
        <v>17</v>
      </c>
      <c r="Q790">
        <v>4</v>
      </c>
      <c r="R790">
        <v>5</v>
      </c>
      <c r="S790">
        <v>3</v>
      </c>
      <c r="T790">
        <v>0.1</v>
      </c>
      <c r="U790">
        <v>274</v>
      </c>
      <c r="V790">
        <v>0.97</v>
      </c>
      <c r="W790">
        <v>0.1</v>
      </c>
      <c r="X790">
        <v>3</v>
      </c>
      <c r="Y790">
        <v>1</v>
      </c>
      <c r="Z790">
        <v>16</v>
      </c>
      <c r="AA790">
        <v>0.2</v>
      </c>
      <c r="AB790">
        <v>2</v>
      </c>
      <c r="AC790">
        <v>1030</v>
      </c>
      <c r="AD790">
        <v>12</v>
      </c>
      <c r="AE790">
        <v>5.4</v>
      </c>
      <c r="AF790">
        <v>2</v>
      </c>
      <c r="AG790">
        <v>2.1</v>
      </c>
      <c r="AH790">
        <v>243</v>
      </c>
    </row>
    <row r="791" spans="1:34" hidden="1" x14ac:dyDescent="0.3">
      <c r="A791" t="s">
        <v>3056</v>
      </c>
      <c r="B791" t="s">
        <v>3057</v>
      </c>
      <c r="C791" s="1" t="str">
        <f t="shared" si="120"/>
        <v>21:0716</v>
      </c>
      <c r="D791" s="1" t="str">
        <f t="shared" si="124"/>
        <v>21:0212</v>
      </c>
      <c r="E791" t="s">
        <v>3058</v>
      </c>
      <c r="F791" t="s">
        <v>3059</v>
      </c>
      <c r="H791">
        <v>61.596895400000001</v>
      </c>
      <c r="I791">
        <v>-135.8004632</v>
      </c>
      <c r="J791" s="1" t="str">
        <f t="shared" si="125"/>
        <v>NGR bulk stream sediment</v>
      </c>
      <c r="K791" s="1" t="str">
        <f t="shared" si="126"/>
        <v>&lt;177 micron (NGR)</v>
      </c>
      <c r="L791">
        <v>41</v>
      </c>
      <c r="M791" t="s">
        <v>43</v>
      </c>
      <c r="N791">
        <v>790</v>
      </c>
      <c r="O791">
        <v>47</v>
      </c>
      <c r="P791">
        <v>31</v>
      </c>
      <c r="Q791">
        <v>6</v>
      </c>
      <c r="R791">
        <v>8</v>
      </c>
      <c r="S791">
        <v>3</v>
      </c>
      <c r="T791">
        <v>0.1</v>
      </c>
      <c r="U791">
        <v>690</v>
      </c>
      <c r="V791">
        <v>0.79</v>
      </c>
      <c r="W791">
        <v>0.1</v>
      </c>
      <c r="X791">
        <v>9</v>
      </c>
      <c r="Y791">
        <v>1</v>
      </c>
      <c r="Z791">
        <v>18</v>
      </c>
      <c r="AA791">
        <v>0.2</v>
      </c>
      <c r="AB791">
        <v>3</v>
      </c>
      <c r="AC791">
        <v>677</v>
      </c>
      <c r="AD791">
        <v>55</v>
      </c>
      <c r="AE791">
        <v>28.9</v>
      </c>
      <c r="AF791">
        <v>2</v>
      </c>
      <c r="AG791">
        <v>2.5</v>
      </c>
      <c r="AH791">
        <v>274</v>
      </c>
    </row>
    <row r="792" spans="1:34" hidden="1" x14ac:dyDescent="0.3">
      <c r="A792" t="s">
        <v>3060</v>
      </c>
      <c r="B792" t="s">
        <v>3061</v>
      </c>
      <c r="C792" s="1" t="str">
        <f t="shared" si="120"/>
        <v>21:0716</v>
      </c>
      <c r="D792" s="1" t="str">
        <f t="shared" si="124"/>
        <v>21:0212</v>
      </c>
      <c r="E792" t="s">
        <v>3062</v>
      </c>
      <c r="F792" t="s">
        <v>3063</v>
      </c>
      <c r="H792">
        <v>61.5809997</v>
      </c>
      <c r="I792">
        <v>-135.80448000000001</v>
      </c>
      <c r="J792" s="1" t="str">
        <f t="shared" si="125"/>
        <v>NGR bulk stream sediment</v>
      </c>
      <c r="K792" s="1" t="str">
        <f t="shared" si="126"/>
        <v>&lt;177 micron (NGR)</v>
      </c>
      <c r="L792">
        <v>41</v>
      </c>
      <c r="M792" t="s">
        <v>48</v>
      </c>
      <c r="N792">
        <v>791</v>
      </c>
      <c r="O792">
        <v>32</v>
      </c>
      <c r="P792">
        <v>19</v>
      </c>
      <c r="Q792">
        <v>4</v>
      </c>
      <c r="R792">
        <v>4</v>
      </c>
      <c r="S792">
        <v>2</v>
      </c>
      <c r="T792">
        <v>0.1</v>
      </c>
      <c r="U792">
        <v>143</v>
      </c>
      <c r="V792">
        <v>0.28000000000000003</v>
      </c>
      <c r="W792">
        <v>0.1</v>
      </c>
      <c r="X792">
        <v>1</v>
      </c>
      <c r="Y792">
        <v>1</v>
      </c>
      <c r="Z792">
        <v>12</v>
      </c>
      <c r="AA792">
        <v>0.1</v>
      </c>
      <c r="AB792">
        <v>9</v>
      </c>
      <c r="AC792">
        <v>294</v>
      </c>
      <c r="AD792">
        <v>59</v>
      </c>
      <c r="AE792">
        <v>69.3</v>
      </c>
      <c r="AF792">
        <v>2</v>
      </c>
      <c r="AG792">
        <v>1.9</v>
      </c>
      <c r="AH792">
        <v>112</v>
      </c>
    </row>
    <row r="793" spans="1:34" hidden="1" x14ac:dyDescent="0.3">
      <c r="A793" t="s">
        <v>3064</v>
      </c>
      <c r="B793" t="s">
        <v>3065</v>
      </c>
      <c r="C793" s="1" t="str">
        <f t="shared" si="120"/>
        <v>21:0716</v>
      </c>
      <c r="D793" s="1" t="str">
        <f t="shared" si="124"/>
        <v>21:0212</v>
      </c>
      <c r="E793" t="s">
        <v>3054</v>
      </c>
      <c r="F793" t="s">
        <v>3066</v>
      </c>
      <c r="H793">
        <v>61.558399999999999</v>
      </c>
      <c r="I793">
        <v>-135.8524544</v>
      </c>
      <c r="J793" s="1" t="str">
        <f t="shared" si="125"/>
        <v>NGR bulk stream sediment</v>
      </c>
      <c r="K793" s="1" t="str">
        <f t="shared" si="126"/>
        <v>&lt;177 micron (NGR)</v>
      </c>
      <c r="L793">
        <v>41</v>
      </c>
      <c r="M793" t="s">
        <v>67</v>
      </c>
      <c r="N793">
        <v>792</v>
      </c>
      <c r="O793">
        <v>34</v>
      </c>
      <c r="P793">
        <v>16</v>
      </c>
      <c r="Q793">
        <v>4</v>
      </c>
      <c r="R793">
        <v>5</v>
      </c>
      <c r="S793">
        <v>3</v>
      </c>
      <c r="T793">
        <v>0.1</v>
      </c>
      <c r="U793">
        <v>265</v>
      </c>
      <c r="V793">
        <v>0.98</v>
      </c>
      <c r="W793">
        <v>0.1</v>
      </c>
      <c r="X793">
        <v>1</v>
      </c>
      <c r="Y793">
        <v>1</v>
      </c>
      <c r="Z793">
        <v>18</v>
      </c>
      <c r="AA793">
        <v>0.2</v>
      </c>
      <c r="AB793">
        <v>1</v>
      </c>
      <c r="AC793">
        <v>932</v>
      </c>
      <c r="AD793">
        <v>5</v>
      </c>
      <c r="AE793">
        <v>5.6</v>
      </c>
      <c r="AF793">
        <v>2</v>
      </c>
      <c r="AG793">
        <v>2.8</v>
      </c>
      <c r="AH793">
        <v>275</v>
      </c>
    </row>
    <row r="794" spans="1:34" hidden="1" x14ac:dyDescent="0.3">
      <c r="A794" t="s">
        <v>3067</v>
      </c>
      <c r="B794" t="s">
        <v>3068</v>
      </c>
      <c r="C794" s="1" t="str">
        <f t="shared" si="120"/>
        <v>21:0716</v>
      </c>
      <c r="D794" s="1" t="str">
        <f t="shared" si="124"/>
        <v>21:0212</v>
      </c>
      <c r="E794" t="s">
        <v>3054</v>
      </c>
      <c r="F794" t="s">
        <v>3069</v>
      </c>
      <c r="H794">
        <v>61.558399999999999</v>
      </c>
      <c r="I794">
        <v>-135.8524544</v>
      </c>
      <c r="J794" s="1" t="str">
        <f t="shared" si="125"/>
        <v>NGR bulk stream sediment</v>
      </c>
      <c r="K794" s="1" t="str">
        <f t="shared" si="126"/>
        <v>&lt;177 micron (NGR)</v>
      </c>
      <c r="L794">
        <v>41</v>
      </c>
      <c r="M794" t="s">
        <v>71</v>
      </c>
      <c r="N794">
        <v>793</v>
      </c>
      <c r="O794">
        <v>28</v>
      </c>
      <c r="P794">
        <v>13</v>
      </c>
      <c r="Q794">
        <v>4</v>
      </c>
      <c r="R794">
        <v>4</v>
      </c>
      <c r="S794">
        <v>2</v>
      </c>
      <c r="T794">
        <v>0.1</v>
      </c>
      <c r="U794">
        <v>186</v>
      </c>
      <c r="V794">
        <v>0.96</v>
      </c>
      <c r="W794">
        <v>0.1</v>
      </c>
      <c r="X794">
        <v>2</v>
      </c>
      <c r="Y794">
        <v>1</v>
      </c>
      <c r="Z794">
        <v>16</v>
      </c>
      <c r="AA794">
        <v>0.2</v>
      </c>
      <c r="AB794">
        <v>2</v>
      </c>
      <c r="AC794">
        <v>915</v>
      </c>
      <c r="AD794">
        <v>5</v>
      </c>
      <c r="AE794">
        <v>6</v>
      </c>
      <c r="AF794">
        <v>2</v>
      </c>
      <c r="AG794">
        <v>2.7</v>
      </c>
      <c r="AH794">
        <v>289</v>
      </c>
    </row>
    <row r="795" spans="1:34" hidden="1" x14ac:dyDescent="0.3">
      <c r="A795" t="s">
        <v>3070</v>
      </c>
      <c r="B795" t="s">
        <v>3071</v>
      </c>
      <c r="C795" s="1" t="str">
        <f t="shared" si="120"/>
        <v>21:0716</v>
      </c>
      <c r="D795" s="1" t="str">
        <f t="shared" si="124"/>
        <v>21:0212</v>
      </c>
      <c r="E795" t="s">
        <v>3072</v>
      </c>
      <c r="F795" t="s">
        <v>3073</v>
      </c>
      <c r="H795">
        <v>61.549623099999998</v>
      </c>
      <c r="I795">
        <v>-135.90367570000001</v>
      </c>
      <c r="J795" s="1" t="str">
        <f t="shared" si="125"/>
        <v>NGR bulk stream sediment</v>
      </c>
      <c r="K795" s="1" t="str">
        <f t="shared" si="126"/>
        <v>&lt;177 micron (NGR)</v>
      </c>
      <c r="L795">
        <v>41</v>
      </c>
      <c r="M795" t="s">
        <v>53</v>
      </c>
      <c r="N795">
        <v>794</v>
      </c>
      <c r="O795">
        <v>52</v>
      </c>
      <c r="P795">
        <v>19</v>
      </c>
      <c r="Q795">
        <v>7</v>
      </c>
      <c r="R795">
        <v>13</v>
      </c>
      <c r="S795">
        <v>5</v>
      </c>
      <c r="T795">
        <v>0.1</v>
      </c>
      <c r="U795">
        <v>163</v>
      </c>
      <c r="V795">
        <v>1.84</v>
      </c>
      <c r="W795">
        <v>0.1</v>
      </c>
      <c r="X795">
        <v>3</v>
      </c>
      <c r="Y795">
        <v>1</v>
      </c>
      <c r="Z795">
        <v>27</v>
      </c>
      <c r="AA795">
        <v>0.3</v>
      </c>
      <c r="AB795">
        <v>1</v>
      </c>
      <c r="AC795">
        <v>997</v>
      </c>
      <c r="AD795">
        <v>28</v>
      </c>
      <c r="AE795">
        <v>4.8</v>
      </c>
      <c r="AF795">
        <v>2</v>
      </c>
      <c r="AG795">
        <v>1.9</v>
      </c>
      <c r="AH795">
        <v>264</v>
      </c>
    </row>
    <row r="796" spans="1:34" hidden="1" x14ac:dyDescent="0.3">
      <c r="A796" t="s">
        <v>3074</v>
      </c>
      <c r="B796" t="s">
        <v>3075</v>
      </c>
      <c r="C796" s="1" t="str">
        <f t="shared" si="120"/>
        <v>21:0716</v>
      </c>
      <c r="D796" s="1" t="str">
        <f t="shared" si="124"/>
        <v>21:0212</v>
      </c>
      <c r="E796" t="s">
        <v>3076</v>
      </c>
      <c r="F796" t="s">
        <v>3077</v>
      </c>
      <c r="H796">
        <v>61.533158299999997</v>
      </c>
      <c r="I796">
        <v>-135.8534181</v>
      </c>
      <c r="J796" s="1" t="str">
        <f t="shared" si="125"/>
        <v>NGR bulk stream sediment</v>
      </c>
      <c r="K796" s="1" t="str">
        <f t="shared" si="126"/>
        <v>&lt;177 micron (NGR)</v>
      </c>
      <c r="L796">
        <v>41</v>
      </c>
      <c r="M796" t="s">
        <v>58</v>
      </c>
      <c r="N796">
        <v>795</v>
      </c>
      <c r="O796">
        <v>41</v>
      </c>
      <c r="P796">
        <v>8</v>
      </c>
      <c r="Q796">
        <v>5</v>
      </c>
      <c r="R796">
        <v>7</v>
      </c>
      <c r="S796">
        <v>4</v>
      </c>
      <c r="T796">
        <v>0.1</v>
      </c>
      <c r="U796">
        <v>3458</v>
      </c>
      <c r="V796">
        <v>1.29</v>
      </c>
      <c r="W796">
        <v>0.1</v>
      </c>
      <c r="X796">
        <v>4</v>
      </c>
      <c r="Y796">
        <v>1</v>
      </c>
      <c r="Z796">
        <v>17</v>
      </c>
      <c r="AA796">
        <v>0.2</v>
      </c>
      <c r="AB796">
        <v>2</v>
      </c>
      <c r="AC796">
        <v>1060</v>
      </c>
      <c r="AD796">
        <v>31</v>
      </c>
      <c r="AE796">
        <v>9.1999999999999993</v>
      </c>
      <c r="AF796">
        <v>2</v>
      </c>
      <c r="AG796">
        <v>2.4</v>
      </c>
      <c r="AH796">
        <v>253</v>
      </c>
    </row>
    <row r="797" spans="1:34" hidden="1" x14ac:dyDescent="0.3">
      <c r="A797" t="s">
        <v>3078</v>
      </c>
      <c r="B797" t="s">
        <v>3079</v>
      </c>
      <c r="C797" s="1" t="str">
        <f t="shared" si="120"/>
        <v>21:0716</v>
      </c>
      <c r="D797" s="1" t="str">
        <f t="shared" si="124"/>
        <v>21:0212</v>
      </c>
      <c r="E797" t="s">
        <v>3080</v>
      </c>
      <c r="F797" t="s">
        <v>3081</v>
      </c>
      <c r="H797">
        <v>61.4997021</v>
      </c>
      <c r="I797">
        <v>-135.9099306</v>
      </c>
      <c r="J797" s="1" t="str">
        <f t="shared" si="125"/>
        <v>NGR bulk stream sediment</v>
      </c>
      <c r="K797" s="1" t="str">
        <f t="shared" si="126"/>
        <v>&lt;177 micron (NGR)</v>
      </c>
      <c r="L797">
        <v>41</v>
      </c>
      <c r="M797" t="s">
        <v>63</v>
      </c>
      <c r="N797">
        <v>796</v>
      </c>
      <c r="O797">
        <v>49</v>
      </c>
      <c r="P797">
        <v>16</v>
      </c>
      <c r="Q797">
        <v>9</v>
      </c>
      <c r="R797">
        <v>12</v>
      </c>
      <c r="S797">
        <v>5</v>
      </c>
      <c r="T797">
        <v>0.1</v>
      </c>
      <c r="U797">
        <v>338</v>
      </c>
      <c r="V797">
        <v>1.69</v>
      </c>
      <c r="W797">
        <v>0.1</v>
      </c>
      <c r="X797">
        <v>8</v>
      </c>
      <c r="Y797">
        <v>1</v>
      </c>
      <c r="Z797">
        <v>25</v>
      </c>
      <c r="AA797">
        <v>0.3</v>
      </c>
      <c r="AB797">
        <v>1</v>
      </c>
      <c r="AC797">
        <v>1060</v>
      </c>
      <c r="AD797">
        <v>47</v>
      </c>
      <c r="AE797">
        <v>4.5999999999999996</v>
      </c>
      <c r="AF797">
        <v>2</v>
      </c>
      <c r="AG797">
        <v>2</v>
      </c>
      <c r="AH797">
        <v>204</v>
      </c>
    </row>
    <row r="798" spans="1:34" hidden="1" x14ac:dyDescent="0.3">
      <c r="A798" t="s">
        <v>3082</v>
      </c>
      <c r="B798" t="s">
        <v>3083</v>
      </c>
      <c r="C798" s="1" t="str">
        <f t="shared" si="120"/>
        <v>21:0716</v>
      </c>
      <c r="D798" s="1" t="str">
        <f t="shared" si="124"/>
        <v>21:0212</v>
      </c>
      <c r="E798" t="s">
        <v>3084</v>
      </c>
      <c r="F798" t="s">
        <v>3085</v>
      </c>
      <c r="H798">
        <v>61.413702899999997</v>
      </c>
      <c r="I798">
        <v>-135.79541560000001</v>
      </c>
      <c r="J798" s="1" t="str">
        <f t="shared" si="125"/>
        <v>NGR bulk stream sediment</v>
      </c>
      <c r="K798" s="1" t="str">
        <f t="shared" si="126"/>
        <v>&lt;177 micron (NGR)</v>
      </c>
      <c r="L798">
        <v>41</v>
      </c>
      <c r="M798" t="s">
        <v>76</v>
      </c>
      <c r="N798">
        <v>797</v>
      </c>
      <c r="O798">
        <v>62</v>
      </c>
      <c r="P798">
        <v>11</v>
      </c>
      <c r="Q798">
        <v>6</v>
      </c>
      <c r="R798">
        <v>9</v>
      </c>
      <c r="S798">
        <v>4</v>
      </c>
      <c r="T798">
        <v>0.1</v>
      </c>
      <c r="U798">
        <v>433</v>
      </c>
      <c r="V798">
        <v>1.65</v>
      </c>
      <c r="W798">
        <v>0.1</v>
      </c>
      <c r="X798">
        <v>4</v>
      </c>
      <c r="Y798">
        <v>1</v>
      </c>
      <c r="Z798">
        <v>24</v>
      </c>
      <c r="AA798">
        <v>0.3</v>
      </c>
      <c r="AB798">
        <v>1</v>
      </c>
      <c r="AC798">
        <v>1220</v>
      </c>
      <c r="AD798">
        <v>39</v>
      </c>
      <c r="AE798">
        <v>4.2</v>
      </c>
      <c r="AF798">
        <v>2</v>
      </c>
      <c r="AG798">
        <v>2.2999999999999998</v>
      </c>
      <c r="AH798">
        <v>208</v>
      </c>
    </row>
    <row r="799" spans="1:34" hidden="1" x14ac:dyDescent="0.3">
      <c r="A799" t="s">
        <v>3086</v>
      </c>
      <c r="B799" t="s">
        <v>3087</v>
      </c>
      <c r="C799" s="1" t="str">
        <f t="shared" si="120"/>
        <v>21:0716</v>
      </c>
      <c r="D799" s="1" t="str">
        <f>HYPERLINK("https://geochem.nrcan.gc.ca/cdogs/content/svy/svy_e.htm", "")</f>
        <v/>
      </c>
      <c r="G799" s="1" t="str">
        <f>HYPERLINK("https://geochem.nrcan.gc.ca/cdogs/content/cr_/cr_00083_e.htm", "83")</f>
        <v>83</v>
      </c>
      <c r="J799" t="s">
        <v>119</v>
      </c>
      <c r="K799" t="s">
        <v>120</v>
      </c>
      <c r="L799">
        <v>41</v>
      </c>
      <c r="M799" t="s">
        <v>121</v>
      </c>
      <c r="N799">
        <v>798</v>
      </c>
      <c r="O799">
        <v>70</v>
      </c>
      <c r="P799">
        <v>27</v>
      </c>
      <c r="Q799">
        <v>17</v>
      </c>
      <c r="R799">
        <v>18</v>
      </c>
      <c r="S799">
        <v>9</v>
      </c>
      <c r="T799">
        <v>0.1</v>
      </c>
      <c r="U799">
        <v>364</v>
      </c>
      <c r="V799">
        <v>2.11</v>
      </c>
      <c r="W799">
        <v>0.1</v>
      </c>
      <c r="X799">
        <v>9</v>
      </c>
      <c r="Y799">
        <v>1</v>
      </c>
      <c r="Z799">
        <v>30</v>
      </c>
      <c r="AA799">
        <v>0.3</v>
      </c>
      <c r="AB799">
        <v>3</v>
      </c>
      <c r="AC799">
        <v>1265</v>
      </c>
      <c r="AD799">
        <v>36</v>
      </c>
      <c r="AE799">
        <v>4.8</v>
      </c>
      <c r="AF799">
        <v>2</v>
      </c>
      <c r="AG799">
        <v>3.5</v>
      </c>
      <c r="AH799">
        <v>405</v>
      </c>
    </row>
    <row r="800" spans="1:34" hidden="1" x14ac:dyDescent="0.3">
      <c r="A800" t="s">
        <v>3088</v>
      </c>
      <c r="B800" t="s">
        <v>3089</v>
      </c>
      <c r="C800" s="1" t="str">
        <f t="shared" si="120"/>
        <v>21:0716</v>
      </c>
      <c r="D800" s="1" t="str">
        <f t="shared" ref="D800:D818" si="127">HYPERLINK("https://geochem.nrcan.gc.ca/cdogs/content/svy/svy210212_e.htm", "21:0212")</f>
        <v>21:0212</v>
      </c>
      <c r="E800" t="s">
        <v>3090</v>
      </c>
      <c r="F800" t="s">
        <v>3091</v>
      </c>
      <c r="H800">
        <v>61.388366099999999</v>
      </c>
      <c r="I800">
        <v>-135.7514942</v>
      </c>
      <c r="J800" s="1" t="str">
        <f t="shared" ref="J800:J818" si="128">HYPERLINK("https://geochem.nrcan.gc.ca/cdogs/content/kwd/kwd020030_e.htm", "NGR bulk stream sediment")</f>
        <v>NGR bulk stream sediment</v>
      </c>
      <c r="K800" s="1" t="str">
        <f t="shared" ref="K800:K818" si="129">HYPERLINK("https://geochem.nrcan.gc.ca/cdogs/content/kwd/kwd080006_e.htm", "&lt;177 micron (NGR)")</f>
        <v>&lt;177 micron (NGR)</v>
      </c>
      <c r="L800">
        <v>41</v>
      </c>
      <c r="M800" t="s">
        <v>81</v>
      </c>
      <c r="N800">
        <v>799</v>
      </c>
      <c r="O800">
        <v>64</v>
      </c>
      <c r="P800">
        <v>14</v>
      </c>
      <c r="Q800">
        <v>7</v>
      </c>
      <c r="R800">
        <v>8</v>
      </c>
      <c r="S800">
        <v>4</v>
      </c>
      <c r="T800">
        <v>0.1</v>
      </c>
      <c r="U800">
        <v>736</v>
      </c>
      <c r="V800">
        <v>1.7</v>
      </c>
      <c r="W800">
        <v>0.1</v>
      </c>
      <c r="X800">
        <v>4</v>
      </c>
      <c r="Y800">
        <v>1</v>
      </c>
      <c r="Z800">
        <v>28</v>
      </c>
      <c r="AA800">
        <v>0.2</v>
      </c>
      <c r="AB800">
        <v>1</v>
      </c>
      <c r="AC800">
        <v>1100</v>
      </c>
      <c r="AD800">
        <v>47</v>
      </c>
      <c r="AE800">
        <v>9.6</v>
      </c>
      <c r="AF800">
        <v>2</v>
      </c>
      <c r="AG800">
        <v>2</v>
      </c>
      <c r="AH800">
        <v>222</v>
      </c>
    </row>
    <row r="801" spans="1:34" hidden="1" x14ac:dyDescent="0.3">
      <c r="A801" t="s">
        <v>3092</v>
      </c>
      <c r="B801" t="s">
        <v>3093</v>
      </c>
      <c r="C801" s="1" t="str">
        <f t="shared" si="120"/>
        <v>21:0716</v>
      </c>
      <c r="D801" s="1" t="str">
        <f t="shared" si="127"/>
        <v>21:0212</v>
      </c>
      <c r="E801" t="s">
        <v>3094</v>
      </c>
      <c r="F801" t="s">
        <v>3095</v>
      </c>
      <c r="H801">
        <v>61.389364899999997</v>
      </c>
      <c r="I801">
        <v>-135.8090243</v>
      </c>
      <c r="J801" s="1" t="str">
        <f t="shared" si="128"/>
        <v>NGR bulk stream sediment</v>
      </c>
      <c r="K801" s="1" t="str">
        <f t="shared" si="129"/>
        <v>&lt;177 micron (NGR)</v>
      </c>
      <c r="L801">
        <v>41</v>
      </c>
      <c r="M801" t="s">
        <v>86</v>
      </c>
      <c r="N801">
        <v>800</v>
      </c>
      <c r="O801">
        <v>138</v>
      </c>
      <c r="P801">
        <v>68</v>
      </c>
      <c r="Q801">
        <v>19</v>
      </c>
      <c r="R801">
        <v>23</v>
      </c>
      <c r="S801">
        <v>10</v>
      </c>
      <c r="T801">
        <v>0.1</v>
      </c>
      <c r="U801">
        <v>715</v>
      </c>
      <c r="V801">
        <v>2.5499999999999998</v>
      </c>
      <c r="W801">
        <v>0.7</v>
      </c>
      <c r="X801">
        <v>124</v>
      </c>
      <c r="Y801">
        <v>1</v>
      </c>
      <c r="Z801">
        <v>36</v>
      </c>
      <c r="AA801">
        <v>0.9</v>
      </c>
      <c r="AB801">
        <v>2</v>
      </c>
      <c r="AC801">
        <v>1490</v>
      </c>
      <c r="AD801">
        <v>109</v>
      </c>
      <c r="AE801">
        <v>7</v>
      </c>
      <c r="AF801">
        <v>2</v>
      </c>
      <c r="AG801">
        <v>2.1</v>
      </c>
      <c r="AH801">
        <v>318</v>
      </c>
    </row>
    <row r="802" spans="1:34" hidden="1" x14ac:dyDescent="0.3">
      <c r="A802" t="s">
        <v>3096</v>
      </c>
      <c r="B802" t="s">
        <v>3097</v>
      </c>
      <c r="C802" s="1" t="str">
        <f t="shared" si="120"/>
        <v>21:0716</v>
      </c>
      <c r="D802" s="1" t="str">
        <f t="shared" si="127"/>
        <v>21:0212</v>
      </c>
      <c r="E802" t="s">
        <v>3098</v>
      </c>
      <c r="F802" t="s">
        <v>3099</v>
      </c>
      <c r="H802">
        <v>61.379762499999998</v>
      </c>
      <c r="I802">
        <v>-135.8567774</v>
      </c>
      <c r="J802" s="1" t="str">
        <f t="shared" si="128"/>
        <v>NGR bulk stream sediment</v>
      </c>
      <c r="K802" s="1" t="str">
        <f t="shared" si="129"/>
        <v>&lt;177 micron (NGR)</v>
      </c>
      <c r="L802">
        <v>41</v>
      </c>
      <c r="M802" t="s">
        <v>91</v>
      </c>
      <c r="N802">
        <v>801</v>
      </c>
      <c r="O802">
        <v>64</v>
      </c>
      <c r="P802">
        <v>16</v>
      </c>
      <c r="Q802">
        <v>10</v>
      </c>
      <c r="R802">
        <v>9</v>
      </c>
      <c r="S802">
        <v>6</v>
      </c>
      <c r="T802">
        <v>0.1</v>
      </c>
      <c r="U802">
        <v>268</v>
      </c>
      <c r="V802">
        <v>1.81</v>
      </c>
      <c r="W802">
        <v>0.1</v>
      </c>
      <c r="X802">
        <v>2</v>
      </c>
      <c r="Y802">
        <v>1</v>
      </c>
      <c r="Z802">
        <v>25</v>
      </c>
      <c r="AA802">
        <v>0.3</v>
      </c>
      <c r="AB802">
        <v>0.5</v>
      </c>
      <c r="AC802">
        <v>1200</v>
      </c>
      <c r="AD802">
        <v>59</v>
      </c>
      <c r="AE802">
        <v>5</v>
      </c>
      <c r="AF802">
        <v>2</v>
      </c>
      <c r="AG802">
        <v>1.7</v>
      </c>
      <c r="AH802">
        <v>251</v>
      </c>
    </row>
    <row r="803" spans="1:34" hidden="1" x14ac:dyDescent="0.3">
      <c r="A803" t="s">
        <v>3100</v>
      </c>
      <c r="B803" t="s">
        <v>3101</v>
      </c>
      <c r="C803" s="1" t="str">
        <f t="shared" si="120"/>
        <v>21:0716</v>
      </c>
      <c r="D803" s="1" t="str">
        <f t="shared" si="127"/>
        <v>21:0212</v>
      </c>
      <c r="E803" t="s">
        <v>3102</v>
      </c>
      <c r="F803" t="s">
        <v>3103</v>
      </c>
      <c r="H803">
        <v>61.343638900000002</v>
      </c>
      <c r="I803">
        <v>-135.85197769999999</v>
      </c>
      <c r="J803" s="1" t="str">
        <f t="shared" si="128"/>
        <v>NGR bulk stream sediment</v>
      </c>
      <c r="K803" s="1" t="str">
        <f t="shared" si="129"/>
        <v>&lt;177 micron (NGR)</v>
      </c>
      <c r="L803">
        <v>41</v>
      </c>
      <c r="M803" t="s">
        <v>96</v>
      </c>
      <c r="N803">
        <v>802</v>
      </c>
      <c r="O803">
        <v>58</v>
      </c>
      <c r="P803">
        <v>22</v>
      </c>
      <c r="Q803">
        <v>7</v>
      </c>
      <c r="R803">
        <v>12</v>
      </c>
      <c r="S803">
        <v>4</v>
      </c>
      <c r="T803">
        <v>0.1</v>
      </c>
      <c r="U803">
        <v>144</v>
      </c>
      <c r="V803">
        <v>1.06</v>
      </c>
      <c r="W803">
        <v>0.1</v>
      </c>
      <c r="X803">
        <v>116</v>
      </c>
      <c r="Y803">
        <v>1</v>
      </c>
      <c r="Z803">
        <v>20</v>
      </c>
      <c r="AA803">
        <v>0.2</v>
      </c>
      <c r="AB803">
        <v>4</v>
      </c>
      <c r="AC803">
        <v>813</v>
      </c>
      <c r="AD803">
        <v>121</v>
      </c>
      <c r="AE803">
        <v>26.2</v>
      </c>
      <c r="AF803">
        <v>2</v>
      </c>
      <c r="AG803">
        <v>2.2000000000000002</v>
      </c>
      <c r="AH803">
        <v>209</v>
      </c>
    </row>
    <row r="804" spans="1:34" hidden="1" x14ac:dyDescent="0.3">
      <c r="A804" t="s">
        <v>3104</v>
      </c>
      <c r="B804" t="s">
        <v>3105</v>
      </c>
      <c r="C804" s="1" t="str">
        <f t="shared" si="120"/>
        <v>21:0716</v>
      </c>
      <c r="D804" s="1" t="str">
        <f t="shared" si="127"/>
        <v>21:0212</v>
      </c>
      <c r="E804" t="s">
        <v>3106</v>
      </c>
      <c r="F804" t="s">
        <v>3107</v>
      </c>
      <c r="H804">
        <v>61.331858400000002</v>
      </c>
      <c r="I804">
        <v>-135.8334212</v>
      </c>
      <c r="J804" s="1" t="str">
        <f t="shared" si="128"/>
        <v>NGR bulk stream sediment</v>
      </c>
      <c r="K804" s="1" t="str">
        <f t="shared" si="129"/>
        <v>&lt;177 micron (NGR)</v>
      </c>
      <c r="L804">
        <v>41</v>
      </c>
      <c r="M804" t="s">
        <v>101</v>
      </c>
      <c r="N804">
        <v>803</v>
      </c>
      <c r="O804">
        <v>91</v>
      </c>
      <c r="P804">
        <v>19</v>
      </c>
      <c r="Q804">
        <v>7</v>
      </c>
      <c r="R804">
        <v>10</v>
      </c>
      <c r="S804">
        <v>6</v>
      </c>
      <c r="T804">
        <v>0.1</v>
      </c>
      <c r="U804">
        <v>447</v>
      </c>
      <c r="V804">
        <v>1.79</v>
      </c>
      <c r="W804">
        <v>0.1</v>
      </c>
      <c r="X804">
        <v>3</v>
      </c>
      <c r="Y804">
        <v>1</v>
      </c>
      <c r="Z804">
        <v>34</v>
      </c>
      <c r="AA804">
        <v>0.2</v>
      </c>
      <c r="AB804">
        <v>4</v>
      </c>
      <c r="AC804">
        <v>887</v>
      </c>
      <c r="AD804">
        <v>21</v>
      </c>
      <c r="AE804">
        <v>10.6</v>
      </c>
      <c r="AF804">
        <v>2</v>
      </c>
      <c r="AG804">
        <v>2.2000000000000002</v>
      </c>
      <c r="AH804">
        <v>244</v>
      </c>
    </row>
    <row r="805" spans="1:34" hidden="1" x14ac:dyDescent="0.3">
      <c r="A805" t="s">
        <v>3108</v>
      </c>
      <c r="B805" t="s">
        <v>3109</v>
      </c>
      <c r="C805" s="1" t="str">
        <f t="shared" si="120"/>
        <v>21:0716</v>
      </c>
      <c r="D805" s="1" t="str">
        <f t="shared" si="127"/>
        <v>21:0212</v>
      </c>
      <c r="E805" t="s">
        <v>3110</v>
      </c>
      <c r="F805" t="s">
        <v>3111</v>
      </c>
      <c r="H805">
        <v>61.318086999999998</v>
      </c>
      <c r="I805">
        <v>-135.79588820000001</v>
      </c>
      <c r="J805" s="1" t="str">
        <f t="shared" si="128"/>
        <v>NGR bulk stream sediment</v>
      </c>
      <c r="K805" s="1" t="str">
        <f t="shared" si="129"/>
        <v>&lt;177 micron (NGR)</v>
      </c>
      <c r="L805">
        <v>41</v>
      </c>
      <c r="M805" t="s">
        <v>106</v>
      </c>
      <c r="N805">
        <v>804</v>
      </c>
      <c r="O805">
        <v>56</v>
      </c>
      <c r="P805">
        <v>32</v>
      </c>
      <c r="Q805">
        <v>8</v>
      </c>
      <c r="R805">
        <v>11</v>
      </c>
      <c r="S805">
        <v>5</v>
      </c>
      <c r="T805">
        <v>0.1</v>
      </c>
      <c r="U805">
        <v>406</v>
      </c>
      <c r="V805">
        <v>1.05</v>
      </c>
      <c r="W805">
        <v>0.1</v>
      </c>
      <c r="X805">
        <v>2</v>
      </c>
      <c r="Y805">
        <v>1</v>
      </c>
      <c r="Z805">
        <v>31</v>
      </c>
      <c r="AA805">
        <v>0.2</v>
      </c>
      <c r="AB805">
        <v>6</v>
      </c>
      <c r="AC805">
        <v>705</v>
      </c>
      <c r="AD805">
        <v>123</v>
      </c>
      <c r="AE805">
        <v>38.5</v>
      </c>
      <c r="AF805">
        <v>2</v>
      </c>
      <c r="AG805">
        <v>4</v>
      </c>
      <c r="AH805">
        <v>233</v>
      </c>
    </row>
    <row r="806" spans="1:34" hidden="1" x14ac:dyDescent="0.3">
      <c r="A806" t="s">
        <v>3112</v>
      </c>
      <c r="B806" t="s">
        <v>3113</v>
      </c>
      <c r="C806" s="1" t="str">
        <f t="shared" si="120"/>
        <v>21:0716</v>
      </c>
      <c r="D806" s="1" t="str">
        <f t="shared" si="127"/>
        <v>21:0212</v>
      </c>
      <c r="E806" t="s">
        <v>3114</v>
      </c>
      <c r="F806" t="s">
        <v>3115</v>
      </c>
      <c r="H806">
        <v>61.311762100000003</v>
      </c>
      <c r="I806">
        <v>-135.8027491</v>
      </c>
      <c r="J806" s="1" t="str">
        <f t="shared" si="128"/>
        <v>NGR bulk stream sediment</v>
      </c>
      <c r="K806" s="1" t="str">
        <f t="shared" si="129"/>
        <v>&lt;177 micron (NGR)</v>
      </c>
      <c r="L806">
        <v>41</v>
      </c>
      <c r="M806" t="s">
        <v>111</v>
      </c>
      <c r="N806">
        <v>805</v>
      </c>
      <c r="O806">
        <v>47</v>
      </c>
      <c r="P806">
        <v>13</v>
      </c>
      <c r="Q806">
        <v>7</v>
      </c>
      <c r="R806">
        <v>7</v>
      </c>
      <c r="S806">
        <v>5</v>
      </c>
      <c r="T806">
        <v>0.1</v>
      </c>
      <c r="U806">
        <v>351</v>
      </c>
      <c r="V806">
        <v>1.4</v>
      </c>
      <c r="W806">
        <v>0.1</v>
      </c>
      <c r="X806">
        <v>2</v>
      </c>
      <c r="Y806">
        <v>1</v>
      </c>
      <c r="Z806">
        <v>27</v>
      </c>
      <c r="AA806">
        <v>0.2</v>
      </c>
      <c r="AB806">
        <v>4</v>
      </c>
      <c r="AC806">
        <v>924</v>
      </c>
      <c r="AD806">
        <v>37</v>
      </c>
      <c r="AE806">
        <v>7.4</v>
      </c>
      <c r="AF806">
        <v>2</v>
      </c>
      <c r="AG806">
        <v>2.5</v>
      </c>
      <c r="AH806">
        <v>216</v>
      </c>
    </row>
    <row r="807" spans="1:34" hidden="1" x14ac:dyDescent="0.3">
      <c r="A807" t="s">
        <v>3116</v>
      </c>
      <c r="B807" t="s">
        <v>3117</v>
      </c>
      <c r="C807" s="1" t="str">
        <f t="shared" si="120"/>
        <v>21:0716</v>
      </c>
      <c r="D807" s="1" t="str">
        <f t="shared" si="127"/>
        <v>21:0212</v>
      </c>
      <c r="E807" t="s">
        <v>3118</v>
      </c>
      <c r="F807" t="s">
        <v>3119</v>
      </c>
      <c r="H807">
        <v>61.276020500000001</v>
      </c>
      <c r="I807">
        <v>-135.8193512</v>
      </c>
      <c r="J807" s="1" t="str">
        <f t="shared" si="128"/>
        <v>NGR bulk stream sediment</v>
      </c>
      <c r="K807" s="1" t="str">
        <f t="shared" si="129"/>
        <v>&lt;177 micron (NGR)</v>
      </c>
      <c r="L807">
        <v>41</v>
      </c>
      <c r="M807" t="s">
        <v>116</v>
      </c>
      <c r="N807">
        <v>806</v>
      </c>
      <c r="O807">
        <v>110</v>
      </c>
      <c r="P807">
        <v>18</v>
      </c>
      <c r="Q807">
        <v>6</v>
      </c>
      <c r="R807">
        <v>5</v>
      </c>
      <c r="S807">
        <v>3</v>
      </c>
      <c r="T807">
        <v>0.1</v>
      </c>
      <c r="U807">
        <v>950</v>
      </c>
      <c r="V807">
        <v>1.0900000000000001</v>
      </c>
      <c r="W807">
        <v>0.1</v>
      </c>
      <c r="X807">
        <v>2</v>
      </c>
      <c r="Y807">
        <v>1</v>
      </c>
      <c r="Z807">
        <v>28</v>
      </c>
      <c r="AA807">
        <v>0.2</v>
      </c>
      <c r="AB807">
        <v>3</v>
      </c>
      <c r="AC807">
        <v>609</v>
      </c>
      <c r="AD807">
        <v>75</v>
      </c>
      <c r="AE807">
        <v>48.2</v>
      </c>
      <c r="AF807">
        <v>2</v>
      </c>
      <c r="AG807">
        <v>2.2999999999999998</v>
      </c>
      <c r="AH807">
        <v>197</v>
      </c>
    </row>
    <row r="808" spans="1:34" hidden="1" x14ac:dyDescent="0.3">
      <c r="A808" t="s">
        <v>3120</v>
      </c>
      <c r="B808" t="s">
        <v>3121</v>
      </c>
      <c r="C808" s="1" t="str">
        <f t="shared" si="120"/>
        <v>21:0716</v>
      </c>
      <c r="D808" s="1" t="str">
        <f t="shared" si="127"/>
        <v>21:0212</v>
      </c>
      <c r="E808" t="s">
        <v>3122</v>
      </c>
      <c r="F808" t="s">
        <v>3123</v>
      </c>
      <c r="H808">
        <v>61.119963599999998</v>
      </c>
      <c r="I808">
        <v>-135.60253779999999</v>
      </c>
      <c r="J808" s="1" t="str">
        <f t="shared" si="128"/>
        <v>NGR bulk stream sediment</v>
      </c>
      <c r="K808" s="1" t="str">
        <f t="shared" si="129"/>
        <v>&lt;177 micron (NGR)</v>
      </c>
      <c r="L808">
        <v>41</v>
      </c>
      <c r="M808" t="s">
        <v>126</v>
      </c>
      <c r="N808">
        <v>807</v>
      </c>
      <c r="O808">
        <v>40</v>
      </c>
      <c r="P808">
        <v>13</v>
      </c>
      <c r="Q808">
        <v>6</v>
      </c>
      <c r="R808">
        <v>11</v>
      </c>
      <c r="S808">
        <v>6</v>
      </c>
      <c r="T808">
        <v>0.1</v>
      </c>
      <c r="U808">
        <v>211</v>
      </c>
      <c r="V808">
        <v>1.85</v>
      </c>
      <c r="W808">
        <v>0.1</v>
      </c>
      <c r="X808">
        <v>3</v>
      </c>
      <c r="Y808">
        <v>1</v>
      </c>
      <c r="Z808">
        <v>39</v>
      </c>
      <c r="AA808">
        <v>0.3</v>
      </c>
      <c r="AB808">
        <v>1</v>
      </c>
      <c r="AC808">
        <v>855</v>
      </c>
      <c r="AD808">
        <v>12</v>
      </c>
      <c r="AE808">
        <v>2</v>
      </c>
      <c r="AF808">
        <v>2</v>
      </c>
      <c r="AG808">
        <v>6.3</v>
      </c>
      <c r="AH808">
        <v>320</v>
      </c>
    </row>
    <row r="809" spans="1:34" hidden="1" x14ac:dyDescent="0.3">
      <c r="A809" t="s">
        <v>3124</v>
      </c>
      <c r="B809" t="s">
        <v>3125</v>
      </c>
      <c r="C809" s="1" t="str">
        <f t="shared" si="120"/>
        <v>21:0716</v>
      </c>
      <c r="D809" s="1" t="str">
        <f t="shared" si="127"/>
        <v>21:0212</v>
      </c>
      <c r="E809" t="s">
        <v>3126</v>
      </c>
      <c r="F809" t="s">
        <v>3127</v>
      </c>
      <c r="H809">
        <v>61.098132300000003</v>
      </c>
      <c r="I809">
        <v>-135.5916618</v>
      </c>
      <c r="J809" s="1" t="str">
        <f t="shared" si="128"/>
        <v>NGR bulk stream sediment</v>
      </c>
      <c r="K809" s="1" t="str">
        <f t="shared" si="129"/>
        <v>&lt;177 micron (NGR)</v>
      </c>
      <c r="L809">
        <v>41</v>
      </c>
      <c r="M809" t="s">
        <v>131</v>
      </c>
      <c r="N809">
        <v>808</v>
      </c>
      <c r="O809">
        <v>45</v>
      </c>
      <c r="P809">
        <v>19</v>
      </c>
      <c r="Q809">
        <v>11</v>
      </c>
      <c r="R809">
        <v>15</v>
      </c>
      <c r="S809">
        <v>7</v>
      </c>
      <c r="T809">
        <v>0.1</v>
      </c>
      <c r="U809">
        <v>521</v>
      </c>
      <c r="V809">
        <v>2.0099999999999998</v>
      </c>
      <c r="W809">
        <v>0.1</v>
      </c>
      <c r="X809">
        <v>3</v>
      </c>
      <c r="Y809">
        <v>1</v>
      </c>
      <c r="Z809">
        <v>34</v>
      </c>
      <c r="AA809">
        <v>0.3</v>
      </c>
      <c r="AB809">
        <v>1</v>
      </c>
      <c r="AC809">
        <v>901</v>
      </c>
      <c r="AD809">
        <v>30</v>
      </c>
      <c r="AE809">
        <v>7.4</v>
      </c>
      <c r="AF809">
        <v>2</v>
      </c>
      <c r="AG809">
        <v>3.1</v>
      </c>
      <c r="AH809">
        <v>213</v>
      </c>
    </row>
    <row r="810" spans="1:34" hidden="1" x14ac:dyDescent="0.3">
      <c r="A810" t="s">
        <v>3128</v>
      </c>
      <c r="B810" t="s">
        <v>3129</v>
      </c>
      <c r="C810" s="1" t="str">
        <f t="shared" si="120"/>
        <v>21:0716</v>
      </c>
      <c r="D810" s="1" t="str">
        <f t="shared" si="127"/>
        <v>21:0212</v>
      </c>
      <c r="E810" t="s">
        <v>3130</v>
      </c>
      <c r="F810" t="s">
        <v>3131</v>
      </c>
      <c r="H810">
        <v>61.1388058</v>
      </c>
      <c r="I810">
        <v>-135.6439939</v>
      </c>
      <c r="J810" s="1" t="str">
        <f t="shared" si="128"/>
        <v>NGR bulk stream sediment</v>
      </c>
      <c r="K810" s="1" t="str">
        <f t="shared" si="129"/>
        <v>&lt;177 micron (NGR)</v>
      </c>
      <c r="L810">
        <v>42</v>
      </c>
      <c r="M810" t="s">
        <v>38</v>
      </c>
      <c r="N810">
        <v>809</v>
      </c>
      <c r="O810">
        <v>53</v>
      </c>
      <c r="P810">
        <v>16</v>
      </c>
      <c r="Q810">
        <v>8</v>
      </c>
      <c r="R810">
        <v>14</v>
      </c>
      <c r="S810">
        <v>6</v>
      </c>
      <c r="T810">
        <v>0.1</v>
      </c>
      <c r="U810">
        <v>342</v>
      </c>
      <c r="V810">
        <v>1.9</v>
      </c>
      <c r="W810">
        <v>0.1</v>
      </c>
      <c r="X810">
        <v>5</v>
      </c>
      <c r="Y810">
        <v>1</v>
      </c>
      <c r="Z810">
        <v>39</v>
      </c>
      <c r="AA810">
        <v>0.3</v>
      </c>
      <c r="AB810">
        <v>1</v>
      </c>
      <c r="AC810">
        <v>968</v>
      </c>
      <c r="AD810">
        <v>21</v>
      </c>
      <c r="AE810">
        <v>4.5999999999999996</v>
      </c>
      <c r="AF810">
        <v>2</v>
      </c>
      <c r="AG810">
        <v>3.5</v>
      </c>
      <c r="AH810">
        <v>201</v>
      </c>
    </row>
    <row r="811" spans="1:34" hidden="1" x14ac:dyDescent="0.3">
      <c r="A811" t="s">
        <v>3132</v>
      </c>
      <c r="B811" t="s">
        <v>3133</v>
      </c>
      <c r="C811" s="1" t="str">
        <f t="shared" si="120"/>
        <v>21:0716</v>
      </c>
      <c r="D811" s="1" t="str">
        <f t="shared" si="127"/>
        <v>21:0212</v>
      </c>
      <c r="E811" t="s">
        <v>3130</v>
      </c>
      <c r="F811" t="s">
        <v>3134</v>
      </c>
      <c r="H811">
        <v>61.1388058</v>
      </c>
      <c r="I811">
        <v>-135.6439939</v>
      </c>
      <c r="J811" s="1" t="str">
        <f t="shared" si="128"/>
        <v>NGR bulk stream sediment</v>
      </c>
      <c r="K811" s="1" t="str">
        <f t="shared" si="129"/>
        <v>&lt;177 micron (NGR)</v>
      </c>
      <c r="L811">
        <v>42</v>
      </c>
      <c r="M811" t="s">
        <v>67</v>
      </c>
      <c r="N811">
        <v>810</v>
      </c>
      <c r="O811">
        <v>52</v>
      </c>
      <c r="P811">
        <v>16</v>
      </c>
      <c r="Q811">
        <v>9</v>
      </c>
      <c r="R811">
        <v>13</v>
      </c>
      <c r="S811">
        <v>6</v>
      </c>
      <c r="T811">
        <v>0.2</v>
      </c>
      <c r="U811">
        <v>334</v>
      </c>
      <c r="V811">
        <v>1.92</v>
      </c>
      <c r="W811">
        <v>0.1</v>
      </c>
      <c r="X811">
        <v>5</v>
      </c>
      <c r="Y811">
        <v>1</v>
      </c>
      <c r="Z811">
        <v>39</v>
      </c>
      <c r="AA811">
        <v>0.2</v>
      </c>
      <c r="AB811">
        <v>2</v>
      </c>
      <c r="AC811">
        <v>974</v>
      </c>
      <c r="AD811">
        <v>21</v>
      </c>
      <c r="AE811">
        <v>5.4</v>
      </c>
      <c r="AF811">
        <v>2</v>
      </c>
      <c r="AG811">
        <v>3.3</v>
      </c>
      <c r="AH811">
        <v>225</v>
      </c>
    </row>
    <row r="812" spans="1:34" hidden="1" x14ac:dyDescent="0.3">
      <c r="A812" t="s">
        <v>3135</v>
      </c>
      <c r="B812" t="s">
        <v>3136</v>
      </c>
      <c r="C812" s="1" t="str">
        <f t="shared" si="120"/>
        <v>21:0716</v>
      </c>
      <c r="D812" s="1" t="str">
        <f t="shared" si="127"/>
        <v>21:0212</v>
      </c>
      <c r="E812" t="s">
        <v>3130</v>
      </c>
      <c r="F812" t="s">
        <v>3137</v>
      </c>
      <c r="H812">
        <v>61.1388058</v>
      </c>
      <c r="I812">
        <v>-135.6439939</v>
      </c>
      <c r="J812" s="1" t="str">
        <f t="shared" si="128"/>
        <v>NGR bulk stream sediment</v>
      </c>
      <c r="K812" s="1" t="str">
        <f t="shared" si="129"/>
        <v>&lt;177 micron (NGR)</v>
      </c>
      <c r="L812">
        <v>42</v>
      </c>
      <c r="M812" t="s">
        <v>71</v>
      </c>
      <c r="N812">
        <v>811</v>
      </c>
      <c r="O812">
        <v>55</v>
      </c>
      <c r="P812">
        <v>17</v>
      </c>
      <c r="Q812">
        <v>9</v>
      </c>
      <c r="R812">
        <v>14</v>
      </c>
      <c r="S812">
        <v>6</v>
      </c>
      <c r="T812">
        <v>0.1</v>
      </c>
      <c r="U812">
        <v>355</v>
      </c>
      <c r="V812">
        <v>2.06</v>
      </c>
      <c r="W812">
        <v>0.1</v>
      </c>
      <c r="X812">
        <v>6</v>
      </c>
      <c r="Y812">
        <v>1</v>
      </c>
      <c r="Z812">
        <v>39</v>
      </c>
      <c r="AA812">
        <v>0.3</v>
      </c>
      <c r="AB812">
        <v>2</v>
      </c>
      <c r="AC812">
        <v>1010</v>
      </c>
      <c r="AD812">
        <v>21</v>
      </c>
      <c r="AE812">
        <v>6.2</v>
      </c>
      <c r="AF812">
        <v>2</v>
      </c>
      <c r="AG812">
        <v>3.3</v>
      </c>
      <c r="AH812">
        <v>186</v>
      </c>
    </row>
    <row r="813" spans="1:34" hidden="1" x14ac:dyDescent="0.3">
      <c r="A813" t="s">
        <v>3138</v>
      </c>
      <c r="B813" t="s">
        <v>3139</v>
      </c>
      <c r="C813" s="1" t="str">
        <f t="shared" si="120"/>
        <v>21:0716</v>
      </c>
      <c r="D813" s="1" t="str">
        <f t="shared" si="127"/>
        <v>21:0212</v>
      </c>
      <c r="E813" t="s">
        <v>3140</v>
      </c>
      <c r="F813" t="s">
        <v>3141</v>
      </c>
      <c r="H813">
        <v>61.119331500000001</v>
      </c>
      <c r="I813">
        <v>-135.6610057</v>
      </c>
      <c r="J813" s="1" t="str">
        <f t="shared" si="128"/>
        <v>NGR bulk stream sediment</v>
      </c>
      <c r="K813" s="1" t="str">
        <f t="shared" si="129"/>
        <v>&lt;177 micron (NGR)</v>
      </c>
      <c r="L813">
        <v>42</v>
      </c>
      <c r="M813" t="s">
        <v>43</v>
      </c>
      <c r="N813">
        <v>812</v>
      </c>
      <c r="O813">
        <v>58</v>
      </c>
      <c r="P813">
        <v>21</v>
      </c>
      <c r="Q813">
        <v>8</v>
      </c>
      <c r="R813">
        <v>11</v>
      </c>
      <c r="S813">
        <v>5</v>
      </c>
      <c r="T813">
        <v>0.2</v>
      </c>
      <c r="U813">
        <v>259</v>
      </c>
      <c r="V813">
        <v>1.34</v>
      </c>
      <c r="W813">
        <v>0.1</v>
      </c>
      <c r="X813">
        <v>1</v>
      </c>
      <c r="Y813">
        <v>1</v>
      </c>
      <c r="Z813">
        <v>26</v>
      </c>
      <c r="AA813">
        <v>0.2</v>
      </c>
      <c r="AB813">
        <v>3</v>
      </c>
      <c r="AC813">
        <v>800</v>
      </c>
      <c r="AD813">
        <v>54</v>
      </c>
      <c r="AE813">
        <v>26.7</v>
      </c>
      <c r="AF813">
        <v>2</v>
      </c>
      <c r="AG813">
        <v>7.8</v>
      </c>
      <c r="AH813">
        <v>132</v>
      </c>
    </row>
    <row r="814" spans="1:34" hidden="1" x14ac:dyDescent="0.3">
      <c r="A814" t="s">
        <v>3142</v>
      </c>
      <c r="B814" t="s">
        <v>3143</v>
      </c>
      <c r="C814" s="1" t="str">
        <f t="shared" si="120"/>
        <v>21:0716</v>
      </c>
      <c r="D814" s="1" t="str">
        <f t="shared" si="127"/>
        <v>21:0212</v>
      </c>
      <c r="E814" t="s">
        <v>3144</v>
      </c>
      <c r="F814" t="s">
        <v>3145</v>
      </c>
      <c r="H814">
        <v>61.113914299999998</v>
      </c>
      <c r="I814">
        <v>-135.6561792</v>
      </c>
      <c r="J814" s="1" t="str">
        <f t="shared" si="128"/>
        <v>NGR bulk stream sediment</v>
      </c>
      <c r="K814" s="1" t="str">
        <f t="shared" si="129"/>
        <v>&lt;177 micron (NGR)</v>
      </c>
      <c r="L814">
        <v>42</v>
      </c>
      <c r="M814" t="s">
        <v>48</v>
      </c>
      <c r="N814">
        <v>813</v>
      </c>
      <c r="O814">
        <v>39</v>
      </c>
      <c r="P814">
        <v>11</v>
      </c>
      <c r="Q814">
        <v>6</v>
      </c>
      <c r="R814">
        <v>10</v>
      </c>
      <c r="S814">
        <v>5</v>
      </c>
      <c r="T814">
        <v>0.1</v>
      </c>
      <c r="U814">
        <v>247</v>
      </c>
      <c r="V814">
        <v>1.51</v>
      </c>
      <c r="W814">
        <v>0.1</v>
      </c>
      <c r="X814">
        <v>2</v>
      </c>
      <c r="Y814">
        <v>1</v>
      </c>
      <c r="Z814">
        <v>28</v>
      </c>
      <c r="AA814">
        <v>0.2</v>
      </c>
      <c r="AB814">
        <v>1</v>
      </c>
      <c r="AC814">
        <v>859</v>
      </c>
      <c r="AD814">
        <v>21</v>
      </c>
      <c r="AE814">
        <v>4.4000000000000004</v>
      </c>
      <c r="AF814">
        <v>2</v>
      </c>
      <c r="AG814">
        <v>2.4</v>
      </c>
      <c r="AH814">
        <v>225</v>
      </c>
    </row>
    <row r="815" spans="1:34" hidden="1" x14ac:dyDescent="0.3">
      <c r="A815" t="s">
        <v>3146</v>
      </c>
      <c r="B815" t="s">
        <v>3147</v>
      </c>
      <c r="C815" s="1" t="str">
        <f t="shared" si="120"/>
        <v>21:0716</v>
      </c>
      <c r="D815" s="1" t="str">
        <f t="shared" si="127"/>
        <v>21:0212</v>
      </c>
      <c r="E815" t="s">
        <v>3148</v>
      </c>
      <c r="F815" t="s">
        <v>3149</v>
      </c>
      <c r="H815">
        <v>61.096201999999998</v>
      </c>
      <c r="I815">
        <v>-135.67598939999999</v>
      </c>
      <c r="J815" s="1" t="str">
        <f t="shared" si="128"/>
        <v>NGR bulk stream sediment</v>
      </c>
      <c r="K815" s="1" t="str">
        <f t="shared" si="129"/>
        <v>&lt;177 micron (NGR)</v>
      </c>
      <c r="L815">
        <v>42</v>
      </c>
      <c r="M815" t="s">
        <v>53</v>
      </c>
      <c r="N815">
        <v>814</v>
      </c>
      <c r="O815">
        <v>33</v>
      </c>
      <c r="P815">
        <v>10</v>
      </c>
      <c r="Q815">
        <v>6</v>
      </c>
      <c r="R815">
        <v>8</v>
      </c>
      <c r="S815">
        <v>4</v>
      </c>
      <c r="T815">
        <v>0.1</v>
      </c>
      <c r="U815">
        <v>179</v>
      </c>
      <c r="V815">
        <v>1.17</v>
      </c>
      <c r="W815">
        <v>0.1</v>
      </c>
      <c r="X815">
        <v>1</v>
      </c>
      <c r="Y815">
        <v>1</v>
      </c>
      <c r="Z815">
        <v>26</v>
      </c>
      <c r="AA815">
        <v>0.2</v>
      </c>
      <c r="AB815">
        <v>1</v>
      </c>
      <c r="AC815">
        <v>853</v>
      </c>
      <c r="AD815">
        <v>12</v>
      </c>
      <c r="AE815">
        <v>3.2</v>
      </c>
      <c r="AF815">
        <v>2</v>
      </c>
      <c r="AG815">
        <v>2.8</v>
      </c>
      <c r="AH815">
        <v>202</v>
      </c>
    </row>
    <row r="816" spans="1:34" hidden="1" x14ac:dyDescent="0.3">
      <c r="A816" t="s">
        <v>3150</v>
      </c>
      <c r="B816" t="s">
        <v>3151</v>
      </c>
      <c r="C816" s="1" t="str">
        <f t="shared" si="120"/>
        <v>21:0716</v>
      </c>
      <c r="D816" s="1" t="str">
        <f t="shared" si="127"/>
        <v>21:0212</v>
      </c>
      <c r="E816" t="s">
        <v>3152</v>
      </c>
      <c r="F816" t="s">
        <v>3153</v>
      </c>
      <c r="H816">
        <v>61.115125599999999</v>
      </c>
      <c r="I816">
        <v>-135.688827</v>
      </c>
      <c r="J816" s="1" t="str">
        <f t="shared" si="128"/>
        <v>NGR bulk stream sediment</v>
      </c>
      <c r="K816" s="1" t="str">
        <f t="shared" si="129"/>
        <v>&lt;177 micron (NGR)</v>
      </c>
      <c r="L816">
        <v>42</v>
      </c>
      <c r="M816" t="s">
        <v>58</v>
      </c>
      <c r="N816">
        <v>815</v>
      </c>
      <c r="O816">
        <v>43</v>
      </c>
      <c r="P816">
        <v>19</v>
      </c>
      <c r="Q816">
        <v>8</v>
      </c>
      <c r="R816">
        <v>14</v>
      </c>
      <c r="S816">
        <v>8</v>
      </c>
      <c r="T816">
        <v>0.2</v>
      </c>
      <c r="U816">
        <v>477</v>
      </c>
      <c r="V816">
        <v>2.0499999999999998</v>
      </c>
      <c r="W816">
        <v>0.1</v>
      </c>
      <c r="X816">
        <v>4</v>
      </c>
      <c r="Y816">
        <v>1</v>
      </c>
      <c r="Z816">
        <v>39</v>
      </c>
      <c r="AA816">
        <v>0.3</v>
      </c>
      <c r="AB816">
        <v>3</v>
      </c>
      <c r="AC816">
        <v>917</v>
      </c>
      <c r="AD816">
        <v>21</v>
      </c>
      <c r="AE816">
        <v>2.6</v>
      </c>
      <c r="AF816">
        <v>2</v>
      </c>
      <c r="AG816">
        <v>3.1</v>
      </c>
      <c r="AH816">
        <v>302</v>
      </c>
    </row>
    <row r="817" spans="1:34" hidden="1" x14ac:dyDescent="0.3">
      <c r="A817" t="s">
        <v>3154</v>
      </c>
      <c r="B817" t="s">
        <v>3155</v>
      </c>
      <c r="C817" s="1" t="str">
        <f t="shared" si="120"/>
        <v>21:0716</v>
      </c>
      <c r="D817" s="1" t="str">
        <f t="shared" si="127"/>
        <v>21:0212</v>
      </c>
      <c r="E817" t="s">
        <v>3156</v>
      </c>
      <c r="F817" t="s">
        <v>3157</v>
      </c>
      <c r="H817">
        <v>61.1338127</v>
      </c>
      <c r="I817">
        <v>-135.6968287</v>
      </c>
      <c r="J817" s="1" t="str">
        <f t="shared" si="128"/>
        <v>NGR bulk stream sediment</v>
      </c>
      <c r="K817" s="1" t="str">
        <f t="shared" si="129"/>
        <v>&lt;177 micron (NGR)</v>
      </c>
      <c r="L817">
        <v>42</v>
      </c>
      <c r="M817" t="s">
        <v>63</v>
      </c>
      <c r="N817">
        <v>816</v>
      </c>
      <c r="O817">
        <v>54</v>
      </c>
      <c r="P817">
        <v>17</v>
      </c>
      <c r="Q817">
        <v>7</v>
      </c>
      <c r="R817">
        <v>13</v>
      </c>
      <c r="S817">
        <v>6</v>
      </c>
      <c r="T817">
        <v>0.1</v>
      </c>
      <c r="U817">
        <v>242</v>
      </c>
      <c r="V817">
        <v>1.85</v>
      </c>
      <c r="W817">
        <v>0.1</v>
      </c>
      <c r="X817">
        <v>2</v>
      </c>
      <c r="Y817">
        <v>1</v>
      </c>
      <c r="Z817">
        <v>35</v>
      </c>
      <c r="AA817">
        <v>0.2</v>
      </c>
      <c r="AB817">
        <v>2</v>
      </c>
      <c r="AC817">
        <v>880</v>
      </c>
      <c r="AD817">
        <v>21</v>
      </c>
      <c r="AE817">
        <v>9.1999999999999993</v>
      </c>
      <c r="AF817">
        <v>2</v>
      </c>
      <c r="AG817">
        <v>4.4000000000000004</v>
      </c>
      <c r="AH817">
        <v>214</v>
      </c>
    </row>
    <row r="818" spans="1:34" hidden="1" x14ac:dyDescent="0.3">
      <c r="A818" t="s">
        <v>3158</v>
      </c>
      <c r="B818" t="s">
        <v>3159</v>
      </c>
      <c r="C818" s="1" t="str">
        <f t="shared" si="120"/>
        <v>21:0716</v>
      </c>
      <c r="D818" s="1" t="str">
        <f t="shared" si="127"/>
        <v>21:0212</v>
      </c>
      <c r="E818" t="s">
        <v>3160</v>
      </c>
      <c r="F818" t="s">
        <v>3161</v>
      </c>
      <c r="H818">
        <v>61.122935699999999</v>
      </c>
      <c r="I818">
        <v>-135.77050030000001</v>
      </c>
      <c r="J818" s="1" t="str">
        <f t="shared" si="128"/>
        <v>NGR bulk stream sediment</v>
      </c>
      <c r="K818" s="1" t="str">
        <f t="shared" si="129"/>
        <v>&lt;177 micron (NGR)</v>
      </c>
      <c r="L818">
        <v>42</v>
      </c>
      <c r="M818" t="s">
        <v>76</v>
      </c>
      <c r="N818">
        <v>817</v>
      </c>
      <c r="O818">
        <v>42</v>
      </c>
      <c r="P818">
        <v>12</v>
      </c>
      <c r="Q818">
        <v>8</v>
      </c>
      <c r="R818">
        <v>8</v>
      </c>
      <c r="S818">
        <v>4</v>
      </c>
      <c r="T818">
        <v>0.1</v>
      </c>
      <c r="U818">
        <v>130</v>
      </c>
      <c r="V818">
        <v>1.33</v>
      </c>
      <c r="W818">
        <v>0.1</v>
      </c>
      <c r="X818">
        <v>3</v>
      </c>
      <c r="Y818">
        <v>1</v>
      </c>
      <c r="Z818">
        <v>29</v>
      </c>
      <c r="AA818">
        <v>0.2</v>
      </c>
      <c r="AB818">
        <v>2</v>
      </c>
      <c r="AC818">
        <v>908</v>
      </c>
      <c r="AD818">
        <v>21</v>
      </c>
      <c r="AE818">
        <v>5.6</v>
      </c>
      <c r="AF818">
        <v>2</v>
      </c>
      <c r="AG818">
        <v>5.5</v>
      </c>
      <c r="AH818">
        <v>314</v>
      </c>
    </row>
    <row r="819" spans="1:34" hidden="1" x14ac:dyDescent="0.3">
      <c r="A819" t="s">
        <v>3162</v>
      </c>
      <c r="B819" t="s">
        <v>3163</v>
      </c>
      <c r="C819" s="1" t="str">
        <f t="shared" si="120"/>
        <v>21:0716</v>
      </c>
      <c r="D819" s="1" t="str">
        <f>HYPERLINK("https://geochem.nrcan.gc.ca/cdogs/content/svy/svy_e.htm", "")</f>
        <v/>
      </c>
      <c r="G819" s="1" t="str">
        <f>HYPERLINK("https://geochem.nrcan.gc.ca/cdogs/content/cr_/cr_00078_e.htm", "78")</f>
        <v>78</v>
      </c>
      <c r="J819" t="s">
        <v>119</v>
      </c>
      <c r="K819" t="s">
        <v>120</v>
      </c>
      <c r="L819">
        <v>42</v>
      </c>
      <c r="M819" t="s">
        <v>121</v>
      </c>
      <c r="N819">
        <v>818</v>
      </c>
      <c r="O819">
        <v>87</v>
      </c>
      <c r="P819">
        <v>35</v>
      </c>
      <c r="Q819">
        <v>17</v>
      </c>
      <c r="R819">
        <v>237</v>
      </c>
      <c r="S819">
        <v>19</v>
      </c>
      <c r="T819">
        <v>0.1</v>
      </c>
      <c r="U819">
        <v>482</v>
      </c>
      <c r="V819">
        <v>2.81</v>
      </c>
      <c r="W819">
        <v>0.4</v>
      </c>
      <c r="X819">
        <v>23</v>
      </c>
      <c r="Y819">
        <v>2</v>
      </c>
      <c r="Z819">
        <v>44</v>
      </c>
      <c r="AA819">
        <v>0.8</v>
      </c>
      <c r="AB819">
        <v>4</v>
      </c>
      <c r="AC819">
        <v>750</v>
      </c>
      <c r="AD819">
        <v>21</v>
      </c>
      <c r="AE819">
        <v>2.8</v>
      </c>
      <c r="AF819">
        <v>16</v>
      </c>
      <c r="AG819">
        <v>12.7</v>
      </c>
      <c r="AH819">
        <v>462</v>
      </c>
    </row>
    <row r="820" spans="1:34" hidden="1" x14ac:dyDescent="0.3">
      <c r="A820" t="s">
        <v>3164</v>
      </c>
      <c r="B820" t="s">
        <v>3165</v>
      </c>
      <c r="C820" s="1" t="str">
        <f t="shared" si="120"/>
        <v>21:0716</v>
      </c>
      <c r="D820" s="1" t="str">
        <f t="shared" ref="D820:D832" si="130">HYPERLINK("https://geochem.nrcan.gc.ca/cdogs/content/svy/svy210212_e.htm", "21:0212")</f>
        <v>21:0212</v>
      </c>
      <c r="E820" t="s">
        <v>3166</v>
      </c>
      <c r="F820" t="s">
        <v>3167</v>
      </c>
      <c r="H820">
        <v>61.1132451</v>
      </c>
      <c r="I820">
        <v>-135.76317570000001</v>
      </c>
      <c r="J820" s="1" t="str">
        <f t="shared" ref="J820:J832" si="131">HYPERLINK("https://geochem.nrcan.gc.ca/cdogs/content/kwd/kwd020030_e.htm", "NGR bulk stream sediment")</f>
        <v>NGR bulk stream sediment</v>
      </c>
      <c r="K820" s="1" t="str">
        <f t="shared" ref="K820:K832" si="132">HYPERLINK("https://geochem.nrcan.gc.ca/cdogs/content/kwd/kwd080006_e.htm", "&lt;177 micron (NGR)")</f>
        <v>&lt;177 micron (NGR)</v>
      </c>
      <c r="L820">
        <v>42</v>
      </c>
      <c r="M820" t="s">
        <v>81</v>
      </c>
      <c r="N820">
        <v>819</v>
      </c>
      <c r="O820">
        <v>27</v>
      </c>
      <c r="P820">
        <v>10</v>
      </c>
      <c r="Q820">
        <v>5</v>
      </c>
      <c r="R820">
        <v>9</v>
      </c>
      <c r="S820">
        <v>5</v>
      </c>
      <c r="T820">
        <v>0.1</v>
      </c>
      <c r="U820">
        <v>174</v>
      </c>
      <c r="V820">
        <v>1.33</v>
      </c>
      <c r="W820">
        <v>0.1</v>
      </c>
      <c r="X820">
        <v>1</v>
      </c>
      <c r="Y820">
        <v>1</v>
      </c>
      <c r="Z820">
        <v>28</v>
      </c>
      <c r="AA820">
        <v>0.2</v>
      </c>
      <c r="AB820">
        <v>2</v>
      </c>
      <c r="AC820">
        <v>829</v>
      </c>
      <c r="AD820">
        <v>10</v>
      </c>
      <c r="AE820">
        <v>1.6</v>
      </c>
      <c r="AF820">
        <v>2</v>
      </c>
      <c r="AG820">
        <v>2.2999999999999998</v>
      </c>
      <c r="AH820">
        <v>197</v>
      </c>
    </row>
    <row r="821" spans="1:34" hidden="1" x14ac:dyDescent="0.3">
      <c r="A821" t="s">
        <v>3168</v>
      </c>
      <c r="B821" t="s">
        <v>3169</v>
      </c>
      <c r="C821" s="1" t="str">
        <f t="shared" si="120"/>
        <v>21:0716</v>
      </c>
      <c r="D821" s="1" t="str">
        <f t="shared" si="130"/>
        <v>21:0212</v>
      </c>
      <c r="E821" t="s">
        <v>3170</v>
      </c>
      <c r="F821" t="s">
        <v>3171</v>
      </c>
      <c r="H821">
        <v>61.092898900000002</v>
      </c>
      <c r="I821">
        <v>-135.7603111</v>
      </c>
      <c r="J821" s="1" t="str">
        <f t="shared" si="131"/>
        <v>NGR bulk stream sediment</v>
      </c>
      <c r="K821" s="1" t="str">
        <f t="shared" si="132"/>
        <v>&lt;177 micron (NGR)</v>
      </c>
      <c r="L821">
        <v>42</v>
      </c>
      <c r="M821" t="s">
        <v>86</v>
      </c>
      <c r="N821">
        <v>820</v>
      </c>
      <c r="O821">
        <v>36</v>
      </c>
      <c r="P821">
        <v>14</v>
      </c>
      <c r="Q821">
        <v>7</v>
      </c>
      <c r="R821">
        <v>12</v>
      </c>
      <c r="S821">
        <v>6</v>
      </c>
      <c r="T821">
        <v>0.1</v>
      </c>
      <c r="U821">
        <v>233</v>
      </c>
      <c r="V821">
        <v>1.49</v>
      </c>
      <c r="W821">
        <v>0.1</v>
      </c>
      <c r="X821">
        <v>2</v>
      </c>
      <c r="Y821">
        <v>1</v>
      </c>
      <c r="Z821">
        <v>31</v>
      </c>
      <c r="AA821">
        <v>0.3</v>
      </c>
      <c r="AB821">
        <v>2</v>
      </c>
      <c r="AC821">
        <v>976</v>
      </c>
      <c r="AD821">
        <v>19</v>
      </c>
      <c r="AE821">
        <v>2.6</v>
      </c>
      <c r="AF821">
        <v>2</v>
      </c>
      <c r="AG821">
        <v>2.7</v>
      </c>
      <c r="AH821">
        <v>238</v>
      </c>
    </row>
    <row r="822" spans="1:34" hidden="1" x14ac:dyDescent="0.3">
      <c r="A822" t="s">
        <v>3172</v>
      </c>
      <c r="B822" t="s">
        <v>3173</v>
      </c>
      <c r="C822" s="1" t="str">
        <f t="shared" si="120"/>
        <v>21:0716</v>
      </c>
      <c r="D822" s="1" t="str">
        <f t="shared" si="130"/>
        <v>21:0212</v>
      </c>
      <c r="E822" t="s">
        <v>3174</v>
      </c>
      <c r="F822" t="s">
        <v>3175</v>
      </c>
      <c r="H822">
        <v>61.095239399999997</v>
      </c>
      <c r="I822">
        <v>-135.77503659999999</v>
      </c>
      <c r="J822" s="1" t="str">
        <f t="shared" si="131"/>
        <v>NGR bulk stream sediment</v>
      </c>
      <c r="K822" s="1" t="str">
        <f t="shared" si="132"/>
        <v>&lt;177 micron (NGR)</v>
      </c>
      <c r="L822">
        <v>42</v>
      </c>
      <c r="M822" t="s">
        <v>91</v>
      </c>
      <c r="N822">
        <v>821</v>
      </c>
      <c r="O822">
        <v>52</v>
      </c>
      <c r="P822">
        <v>20</v>
      </c>
      <c r="Q822">
        <v>10</v>
      </c>
      <c r="R822">
        <v>17</v>
      </c>
      <c r="S822">
        <v>8</v>
      </c>
      <c r="T822">
        <v>0.1</v>
      </c>
      <c r="U822">
        <v>524</v>
      </c>
      <c r="V822">
        <v>2.06</v>
      </c>
      <c r="W822">
        <v>0.1</v>
      </c>
      <c r="X822">
        <v>4</v>
      </c>
      <c r="Y822">
        <v>1</v>
      </c>
      <c r="Z822">
        <v>39</v>
      </c>
      <c r="AA822">
        <v>0.3</v>
      </c>
      <c r="AB822">
        <v>2</v>
      </c>
      <c r="AC822">
        <v>968</v>
      </c>
      <c r="AD822">
        <v>12</v>
      </c>
      <c r="AE822">
        <v>3.2</v>
      </c>
      <c r="AF822">
        <v>2</v>
      </c>
      <c r="AG822">
        <v>3.3</v>
      </c>
      <c r="AH822">
        <v>187</v>
      </c>
    </row>
    <row r="823" spans="1:34" hidden="1" x14ac:dyDescent="0.3">
      <c r="A823" t="s">
        <v>3176</v>
      </c>
      <c r="B823" t="s">
        <v>3177</v>
      </c>
      <c r="C823" s="1" t="str">
        <f t="shared" si="120"/>
        <v>21:0716</v>
      </c>
      <c r="D823" s="1" t="str">
        <f t="shared" si="130"/>
        <v>21:0212</v>
      </c>
      <c r="E823" t="s">
        <v>3178</v>
      </c>
      <c r="F823" t="s">
        <v>3179</v>
      </c>
      <c r="H823">
        <v>61.089376899999998</v>
      </c>
      <c r="I823">
        <v>-135.85110019999999</v>
      </c>
      <c r="J823" s="1" t="str">
        <f t="shared" si="131"/>
        <v>NGR bulk stream sediment</v>
      </c>
      <c r="K823" s="1" t="str">
        <f t="shared" si="132"/>
        <v>&lt;177 micron (NGR)</v>
      </c>
      <c r="L823">
        <v>42</v>
      </c>
      <c r="M823" t="s">
        <v>96</v>
      </c>
      <c r="N823">
        <v>822</v>
      </c>
      <c r="O823">
        <v>50</v>
      </c>
      <c r="P823">
        <v>63</v>
      </c>
      <c r="Q823">
        <v>7</v>
      </c>
      <c r="R823">
        <v>3</v>
      </c>
      <c r="S823">
        <v>3</v>
      </c>
      <c r="T823">
        <v>0.1</v>
      </c>
      <c r="U823">
        <v>135</v>
      </c>
      <c r="V823">
        <v>0.68</v>
      </c>
      <c r="W823">
        <v>2.4</v>
      </c>
      <c r="X823">
        <v>2</v>
      </c>
      <c r="Y823">
        <v>1</v>
      </c>
      <c r="Z823">
        <v>13</v>
      </c>
      <c r="AA823">
        <v>0.2</v>
      </c>
      <c r="AB823">
        <v>9</v>
      </c>
      <c r="AC823">
        <v>877</v>
      </c>
      <c r="AD823">
        <v>30</v>
      </c>
      <c r="AE823">
        <v>20.5</v>
      </c>
      <c r="AF823">
        <v>2</v>
      </c>
      <c r="AG823">
        <v>3</v>
      </c>
      <c r="AH823">
        <v>191</v>
      </c>
    </row>
    <row r="824" spans="1:34" hidden="1" x14ac:dyDescent="0.3">
      <c r="A824" t="s">
        <v>3180</v>
      </c>
      <c r="B824" t="s">
        <v>3181</v>
      </c>
      <c r="C824" s="1" t="str">
        <f t="shared" si="120"/>
        <v>21:0716</v>
      </c>
      <c r="D824" s="1" t="str">
        <f t="shared" si="130"/>
        <v>21:0212</v>
      </c>
      <c r="E824" t="s">
        <v>3182</v>
      </c>
      <c r="F824" t="s">
        <v>3183</v>
      </c>
      <c r="H824">
        <v>61.084118599999996</v>
      </c>
      <c r="I824">
        <v>-135.92042530000001</v>
      </c>
      <c r="J824" s="1" t="str">
        <f t="shared" si="131"/>
        <v>NGR bulk stream sediment</v>
      </c>
      <c r="K824" s="1" t="str">
        <f t="shared" si="132"/>
        <v>&lt;177 micron (NGR)</v>
      </c>
      <c r="L824">
        <v>42</v>
      </c>
      <c r="M824" t="s">
        <v>101</v>
      </c>
      <c r="N824">
        <v>823</v>
      </c>
      <c r="O824">
        <v>31</v>
      </c>
      <c r="P824">
        <v>7</v>
      </c>
      <c r="Q824">
        <v>5</v>
      </c>
      <c r="R824">
        <v>4</v>
      </c>
      <c r="S824">
        <v>3</v>
      </c>
      <c r="T824">
        <v>0.1</v>
      </c>
      <c r="U824">
        <v>130</v>
      </c>
      <c r="V824">
        <v>1</v>
      </c>
      <c r="W824">
        <v>0.1</v>
      </c>
      <c r="X824">
        <v>1</v>
      </c>
      <c r="Y824">
        <v>1</v>
      </c>
      <c r="Z824">
        <v>12</v>
      </c>
      <c r="AA824">
        <v>0.2</v>
      </c>
      <c r="AB824">
        <v>2</v>
      </c>
      <c r="AC824">
        <v>883</v>
      </c>
      <c r="AD824">
        <v>12</v>
      </c>
      <c r="AE824">
        <v>2.2000000000000002</v>
      </c>
      <c r="AF824">
        <v>2</v>
      </c>
      <c r="AG824">
        <v>2.1</v>
      </c>
      <c r="AH824">
        <v>210</v>
      </c>
    </row>
    <row r="825" spans="1:34" hidden="1" x14ac:dyDescent="0.3">
      <c r="A825" t="s">
        <v>3184</v>
      </c>
      <c r="B825" t="s">
        <v>3185</v>
      </c>
      <c r="C825" s="1" t="str">
        <f t="shared" si="120"/>
        <v>21:0716</v>
      </c>
      <c r="D825" s="1" t="str">
        <f t="shared" si="130"/>
        <v>21:0212</v>
      </c>
      <c r="E825" t="s">
        <v>3186</v>
      </c>
      <c r="F825" t="s">
        <v>3187</v>
      </c>
      <c r="H825">
        <v>61.108593399999997</v>
      </c>
      <c r="I825">
        <v>-135.89230549999999</v>
      </c>
      <c r="J825" s="1" t="str">
        <f t="shared" si="131"/>
        <v>NGR bulk stream sediment</v>
      </c>
      <c r="K825" s="1" t="str">
        <f t="shared" si="132"/>
        <v>&lt;177 micron (NGR)</v>
      </c>
      <c r="L825">
        <v>42</v>
      </c>
      <c r="M825" t="s">
        <v>106</v>
      </c>
      <c r="N825">
        <v>824</v>
      </c>
      <c r="O825">
        <v>22</v>
      </c>
      <c r="P825">
        <v>6</v>
      </c>
      <c r="Q825">
        <v>5</v>
      </c>
      <c r="R825">
        <v>5</v>
      </c>
      <c r="S825">
        <v>2</v>
      </c>
      <c r="T825">
        <v>0.1</v>
      </c>
      <c r="U825">
        <v>138</v>
      </c>
      <c r="V825">
        <v>1.1299999999999999</v>
      </c>
      <c r="W825">
        <v>0.1</v>
      </c>
      <c r="X825">
        <v>1</v>
      </c>
      <c r="Y825">
        <v>1</v>
      </c>
      <c r="Z825">
        <v>20</v>
      </c>
      <c r="AA825">
        <v>0.2</v>
      </c>
      <c r="AB825">
        <v>3</v>
      </c>
      <c r="AC825">
        <v>874</v>
      </c>
      <c r="AD825">
        <v>21</v>
      </c>
      <c r="AE825">
        <v>1.8</v>
      </c>
      <c r="AF825">
        <v>2</v>
      </c>
      <c r="AG825">
        <v>3</v>
      </c>
      <c r="AH825">
        <v>196</v>
      </c>
    </row>
    <row r="826" spans="1:34" hidden="1" x14ac:dyDescent="0.3">
      <c r="A826" t="s">
        <v>3188</v>
      </c>
      <c r="B826" t="s">
        <v>3189</v>
      </c>
      <c r="C826" s="1" t="str">
        <f t="shared" si="120"/>
        <v>21:0716</v>
      </c>
      <c r="D826" s="1" t="str">
        <f t="shared" si="130"/>
        <v>21:0212</v>
      </c>
      <c r="E826" t="s">
        <v>3190</v>
      </c>
      <c r="F826" t="s">
        <v>3191</v>
      </c>
      <c r="H826">
        <v>61.114318300000001</v>
      </c>
      <c r="I826">
        <v>-135.9208592</v>
      </c>
      <c r="J826" s="1" t="str">
        <f t="shared" si="131"/>
        <v>NGR bulk stream sediment</v>
      </c>
      <c r="K826" s="1" t="str">
        <f t="shared" si="132"/>
        <v>&lt;177 micron (NGR)</v>
      </c>
      <c r="L826">
        <v>42</v>
      </c>
      <c r="M826" t="s">
        <v>111</v>
      </c>
      <c r="N826">
        <v>825</v>
      </c>
      <c r="O826">
        <v>27</v>
      </c>
      <c r="P826">
        <v>8</v>
      </c>
      <c r="Q826">
        <v>5</v>
      </c>
      <c r="R826">
        <v>6</v>
      </c>
      <c r="S826">
        <v>4</v>
      </c>
      <c r="T826">
        <v>0.1</v>
      </c>
      <c r="U826">
        <v>200</v>
      </c>
      <c r="V826">
        <v>1.22</v>
      </c>
      <c r="W826">
        <v>0.1</v>
      </c>
      <c r="X826">
        <v>1</v>
      </c>
      <c r="Y826">
        <v>1</v>
      </c>
      <c r="Z826">
        <v>23</v>
      </c>
      <c r="AA826">
        <v>0.2</v>
      </c>
      <c r="AB826">
        <v>2</v>
      </c>
      <c r="AC826">
        <v>956</v>
      </c>
      <c r="AD826">
        <v>17</v>
      </c>
      <c r="AE826">
        <v>4.2</v>
      </c>
      <c r="AF826">
        <v>2</v>
      </c>
      <c r="AG826">
        <v>2.6</v>
      </c>
      <c r="AH826">
        <v>250</v>
      </c>
    </row>
    <row r="827" spans="1:34" hidden="1" x14ac:dyDescent="0.3">
      <c r="A827" t="s">
        <v>3192</v>
      </c>
      <c r="B827" t="s">
        <v>3193</v>
      </c>
      <c r="C827" s="1" t="str">
        <f t="shared" si="120"/>
        <v>21:0716</v>
      </c>
      <c r="D827" s="1" t="str">
        <f t="shared" si="130"/>
        <v>21:0212</v>
      </c>
      <c r="E827" t="s">
        <v>3194</v>
      </c>
      <c r="F827" t="s">
        <v>3195</v>
      </c>
      <c r="H827">
        <v>61.133333999999998</v>
      </c>
      <c r="I827">
        <v>-135.8191042</v>
      </c>
      <c r="J827" s="1" t="str">
        <f t="shared" si="131"/>
        <v>NGR bulk stream sediment</v>
      </c>
      <c r="K827" s="1" t="str">
        <f t="shared" si="132"/>
        <v>&lt;177 micron (NGR)</v>
      </c>
      <c r="L827">
        <v>42</v>
      </c>
      <c r="M827" t="s">
        <v>116</v>
      </c>
      <c r="N827">
        <v>826</v>
      </c>
      <c r="O827">
        <v>33</v>
      </c>
      <c r="P827">
        <v>12</v>
      </c>
      <c r="Q827">
        <v>5</v>
      </c>
      <c r="R827">
        <v>8</v>
      </c>
      <c r="S827">
        <v>4</v>
      </c>
      <c r="T827">
        <v>0.1</v>
      </c>
      <c r="U827">
        <v>218</v>
      </c>
      <c r="V827">
        <v>1.47</v>
      </c>
      <c r="W827">
        <v>0.1</v>
      </c>
      <c r="X827">
        <v>2</v>
      </c>
      <c r="Y827">
        <v>1</v>
      </c>
      <c r="Z827">
        <v>31</v>
      </c>
      <c r="AA827">
        <v>0.2</v>
      </c>
      <c r="AB827">
        <v>3</v>
      </c>
      <c r="AC827">
        <v>938</v>
      </c>
      <c r="AD827">
        <v>17</v>
      </c>
      <c r="AE827">
        <v>2.6</v>
      </c>
      <c r="AF827">
        <v>2</v>
      </c>
      <c r="AG827">
        <v>2.5</v>
      </c>
      <c r="AH827">
        <v>198</v>
      </c>
    </row>
    <row r="828" spans="1:34" hidden="1" x14ac:dyDescent="0.3">
      <c r="A828" t="s">
        <v>3196</v>
      </c>
      <c r="B828" t="s">
        <v>3197</v>
      </c>
      <c r="C828" s="1" t="str">
        <f t="shared" si="120"/>
        <v>21:0716</v>
      </c>
      <c r="D828" s="1" t="str">
        <f t="shared" si="130"/>
        <v>21:0212</v>
      </c>
      <c r="E828" t="s">
        <v>3198</v>
      </c>
      <c r="F828" t="s">
        <v>3199</v>
      </c>
      <c r="H828">
        <v>61.136590599999998</v>
      </c>
      <c r="I828">
        <v>-135.81356210000001</v>
      </c>
      <c r="J828" s="1" t="str">
        <f t="shared" si="131"/>
        <v>NGR bulk stream sediment</v>
      </c>
      <c r="K828" s="1" t="str">
        <f t="shared" si="132"/>
        <v>&lt;177 micron (NGR)</v>
      </c>
      <c r="L828">
        <v>42</v>
      </c>
      <c r="M828" t="s">
        <v>126</v>
      </c>
      <c r="N828">
        <v>827</v>
      </c>
      <c r="O828">
        <v>27</v>
      </c>
      <c r="P828">
        <v>8</v>
      </c>
      <c r="Q828">
        <v>5</v>
      </c>
      <c r="R828">
        <v>9</v>
      </c>
      <c r="S828">
        <v>5</v>
      </c>
      <c r="T828">
        <v>0.1</v>
      </c>
      <c r="U828">
        <v>118</v>
      </c>
      <c r="V828">
        <v>1.31</v>
      </c>
      <c r="W828">
        <v>0.1</v>
      </c>
      <c r="X828">
        <v>2</v>
      </c>
      <c r="Y828">
        <v>1</v>
      </c>
      <c r="Z828">
        <v>27</v>
      </c>
      <c r="AA828">
        <v>0.2</v>
      </c>
      <c r="AB828">
        <v>3</v>
      </c>
      <c r="AC828">
        <v>877</v>
      </c>
      <c r="AD828">
        <v>17</v>
      </c>
      <c r="AE828">
        <v>2.2000000000000002</v>
      </c>
      <c r="AF828">
        <v>2</v>
      </c>
      <c r="AG828">
        <v>1.8</v>
      </c>
      <c r="AH828">
        <v>250</v>
      </c>
    </row>
    <row r="829" spans="1:34" hidden="1" x14ac:dyDescent="0.3">
      <c r="A829" t="s">
        <v>3200</v>
      </c>
      <c r="B829" t="s">
        <v>3201</v>
      </c>
      <c r="C829" s="1" t="str">
        <f t="shared" si="120"/>
        <v>21:0716</v>
      </c>
      <c r="D829" s="1" t="str">
        <f t="shared" si="130"/>
        <v>21:0212</v>
      </c>
      <c r="E829" t="s">
        <v>3202</v>
      </c>
      <c r="F829" t="s">
        <v>3203</v>
      </c>
      <c r="H829">
        <v>61.1489008</v>
      </c>
      <c r="I829">
        <v>-135.80735899999999</v>
      </c>
      <c r="J829" s="1" t="str">
        <f t="shared" si="131"/>
        <v>NGR bulk stream sediment</v>
      </c>
      <c r="K829" s="1" t="str">
        <f t="shared" si="132"/>
        <v>&lt;177 micron (NGR)</v>
      </c>
      <c r="L829">
        <v>42</v>
      </c>
      <c r="M829" t="s">
        <v>131</v>
      </c>
      <c r="N829">
        <v>828</v>
      </c>
      <c r="O829">
        <v>54</v>
      </c>
      <c r="P829">
        <v>18</v>
      </c>
      <c r="Q829">
        <v>6</v>
      </c>
      <c r="R829">
        <v>16</v>
      </c>
      <c r="S829">
        <v>6</v>
      </c>
      <c r="T829">
        <v>0.1</v>
      </c>
      <c r="U829">
        <v>231</v>
      </c>
      <c r="V829">
        <v>1.69</v>
      </c>
      <c r="W829">
        <v>0.2</v>
      </c>
      <c r="X829">
        <v>2</v>
      </c>
      <c r="Y829">
        <v>1</v>
      </c>
      <c r="Z829">
        <v>32</v>
      </c>
      <c r="AA829">
        <v>0.2</v>
      </c>
      <c r="AB829">
        <v>4</v>
      </c>
      <c r="AC829">
        <v>910</v>
      </c>
      <c r="AD829">
        <v>30</v>
      </c>
      <c r="AE829">
        <v>9.1999999999999993</v>
      </c>
      <c r="AF829">
        <v>2</v>
      </c>
      <c r="AG829">
        <v>3.1</v>
      </c>
      <c r="AH829">
        <v>230</v>
      </c>
    </row>
    <row r="830" spans="1:34" hidden="1" x14ac:dyDescent="0.3">
      <c r="A830" t="s">
        <v>3204</v>
      </c>
      <c r="B830" t="s">
        <v>3205</v>
      </c>
      <c r="C830" s="1" t="str">
        <f t="shared" si="120"/>
        <v>21:0716</v>
      </c>
      <c r="D830" s="1" t="str">
        <f t="shared" si="130"/>
        <v>21:0212</v>
      </c>
      <c r="E830" t="s">
        <v>3206</v>
      </c>
      <c r="F830" t="s">
        <v>3207</v>
      </c>
      <c r="H830">
        <v>61.185419500000002</v>
      </c>
      <c r="I830">
        <v>-135.6495577</v>
      </c>
      <c r="J830" s="1" t="str">
        <f t="shared" si="131"/>
        <v>NGR bulk stream sediment</v>
      </c>
      <c r="K830" s="1" t="str">
        <f t="shared" si="132"/>
        <v>&lt;177 micron (NGR)</v>
      </c>
      <c r="L830">
        <v>43</v>
      </c>
      <c r="M830" t="s">
        <v>38</v>
      </c>
      <c r="N830">
        <v>829</v>
      </c>
      <c r="O830">
        <v>57</v>
      </c>
      <c r="P830">
        <v>15</v>
      </c>
      <c r="Q830">
        <v>9</v>
      </c>
      <c r="R830">
        <v>11</v>
      </c>
      <c r="S830">
        <v>6</v>
      </c>
      <c r="T830">
        <v>0.1</v>
      </c>
      <c r="U830">
        <v>251</v>
      </c>
      <c r="V830">
        <v>1.79</v>
      </c>
      <c r="W830">
        <v>0.1</v>
      </c>
      <c r="X830">
        <v>7</v>
      </c>
      <c r="Y830">
        <v>1</v>
      </c>
      <c r="Z830">
        <v>29</v>
      </c>
      <c r="AA830">
        <v>0.4</v>
      </c>
      <c r="AB830">
        <v>2</v>
      </c>
      <c r="AC830">
        <v>1090</v>
      </c>
      <c r="AD830">
        <v>21</v>
      </c>
      <c r="AE830">
        <v>2.2000000000000002</v>
      </c>
      <c r="AF830">
        <v>2</v>
      </c>
      <c r="AG830">
        <v>2.2999999999999998</v>
      </c>
      <c r="AH830">
        <v>187</v>
      </c>
    </row>
    <row r="831" spans="1:34" hidden="1" x14ac:dyDescent="0.3">
      <c r="A831" t="s">
        <v>3208</v>
      </c>
      <c r="B831" t="s">
        <v>3209</v>
      </c>
      <c r="C831" s="1" t="str">
        <f t="shared" si="120"/>
        <v>21:0716</v>
      </c>
      <c r="D831" s="1" t="str">
        <f t="shared" si="130"/>
        <v>21:0212</v>
      </c>
      <c r="E831" t="s">
        <v>3210</v>
      </c>
      <c r="F831" t="s">
        <v>3211</v>
      </c>
      <c r="H831">
        <v>61.176727499999998</v>
      </c>
      <c r="I831">
        <v>-135.75052529999999</v>
      </c>
      <c r="J831" s="1" t="str">
        <f t="shared" si="131"/>
        <v>NGR bulk stream sediment</v>
      </c>
      <c r="K831" s="1" t="str">
        <f t="shared" si="132"/>
        <v>&lt;177 micron (NGR)</v>
      </c>
      <c r="L831">
        <v>43</v>
      </c>
      <c r="M831" t="s">
        <v>43</v>
      </c>
      <c r="N831">
        <v>830</v>
      </c>
      <c r="O831">
        <v>71</v>
      </c>
      <c r="P831">
        <v>12</v>
      </c>
      <c r="Q831">
        <v>8</v>
      </c>
      <c r="R831">
        <v>11</v>
      </c>
      <c r="S831">
        <v>5</v>
      </c>
      <c r="T831">
        <v>0.1</v>
      </c>
      <c r="U831">
        <v>160</v>
      </c>
      <c r="V831">
        <v>1.63</v>
      </c>
      <c r="W831">
        <v>0.1</v>
      </c>
      <c r="X831">
        <v>2</v>
      </c>
      <c r="Y831">
        <v>1</v>
      </c>
      <c r="Z831">
        <v>27</v>
      </c>
      <c r="AA831">
        <v>0.2</v>
      </c>
      <c r="AB831">
        <v>2</v>
      </c>
      <c r="AC831">
        <v>1170</v>
      </c>
      <c r="AD831">
        <v>67</v>
      </c>
      <c r="AE831">
        <v>8.1999999999999993</v>
      </c>
      <c r="AF831">
        <v>2</v>
      </c>
      <c r="AG831">
        <v>2.8</v>
      </c>
      <c r="AH831">
        <v>238</v>
      </c>
    </row>
    <row r="832" spans="1:34" hidden="1" x14ac:dyDescent="0.3">
      <c r="A832" t="s">
        <v>3212</v>
      </c>
      <c r="B832" t="s">
        <v>3213</v>
      </c>
      <c r="C832" s="1" t="str">
        <f t="shared" si="120"/>
        <v>21:0716</v>
      </c>
      <c r="D832" s="1" t="str">
        <f t="shared" si="130"/>
        <v>21:0212</v>
      </c>
      <c r="E832" t="s">
        <v>3214</v>
      </c>
      <c r="F832" t="s">
        <v>3215</v>
      </c>
      <c r="H832">
        <v>61.156496500000003</v>
      </c>
      <c r="I832">
        <v>-135.72146649999999</v>
      </c>
      <c r="J832" s="1" t="str">
        <f t="shared" si="131"/>
        <v>NGR bulk stream sediment</v>
      </c>
      <c r="K832" s="1" t="str">
        <f t="shared" si="132"/>
        <v>&lt;177 micron (NGR)</v>
      </c>
      <c r="L832">
        <v>43</v>
      </c>
      <c r="M832" t="s">
        <v>48</v>
      </c>
      <c r="N832">
        <v>831</v>
      </c>
      <c r="O832">
        <v>79</v>
      </c>
      <c r="P832">
        <v>42</v>
      </c>
      <c r="Q832">
        <v>9</v>
      </c>
      <c r="R832">
        <v>15</v>
      </c>
      <c r="S832">
        <v>5</v>
      </c>
      <c r="T832">
        <v>0.2</v>
      </c>
      <c r="U832">
        <v>359</v>
      </c>
      <c r="V832">
        <v>1.62</v>
      </c>
      <c r="W832">
        <v>0.4</v>
      </c>
      <c r="X832">
        <v>4</v>
      </c>
      <c r="Y832">
        <v>1</v>
      </c>
      <c r="Z832">
        <v>29</v>
      </c>
      <c r="AA832">
        <v>0.3</v>
      </c>
      <c r="AB832">
        <v>7</v>
      </c>
      <c r="AC832">
        <v>985</v>
      </c>
      <c r="AD832">
        <v>72</v>
      </c>
      <c r="AE832">
        <v>22.4</v>
      </c>
      <c r="AF832">
        <v>2</v>
      </c>
      <c r="AG832">
        <v>4.7</v>
      </c>
      <c r="AH832">
        <v>169</v>
      </c>
    </row>
    <row r="833" spans="1:34" hidden="1" x14ac:dyDescent="0.3">
      <c r="A833" t="s">
        <v>3216</v>
      </c>
      <c r="B833" t="s">
        <v>3217</v>
      </c>
      <c r="C833" s="1" t="str">
        <f t="shared" si="120"/>
        <v>21:0716</v>
      </c>
      <c r="D833" s="1" t="str">
        <f>HYPERLINK("https://geochem.nrcan.gc.ca/cdogs/content/svy/svy_e.htm", "")</f>
        <v/>
      </c>
      <c r="G833" s="1" t="str">
        <f>HYPERLINK("https://geochem.nrcan.gc.ca/cdogs/content/cr_/cr_00079_e.htm", "79")</f>
        <v>79</v>
      </c>
      <c r="J833" t="s">
        <v>119</v>
      </c>
      <c r="K833" t="s">
        <v>120</v>
      </c>
      <c r="L833">
        <v>43</v>
      </c>
      <c r="M833" t="s">
        <v>121</v>
      </c>
      <c r="N833">
        <v>832</v>
      </c>
      <c r="O833">
        <v>120</v>
      </c>
      <c r="P833">
        <v>94</v>
      </c>
      <c r="Q833">
        <v>19</v>
      </c>
      <c r="R833">
        <v>236</v>
      </c>
      <c r="S833">
        <v>24</v>
      </c>
      <c r="T833">
        <v>0.1</v>
      </c>
      <c r="U833">
        <v>1026</v>
      </c>
      <c r="V833">
        <v>3.29</v>
      </c>
      <c r="W833">
        <v>1.1000000000000001</v>
      </c>
      <c r="X833">
        <v>10</v>
      </c>
      <c r="Y833">
        <v>1</v>
      </c>
      <c r="Z833">
        <v>66</v>
      </c>
      <c r="AA833">
        <v>0.6</v>
      </c>
      <c r="AB833">
        <v>4</v>
      </c>
      <c r="AC833">
        <v>867</v>
      </c>
      <c r="AD833">
        <v>46</v>
      </c>
      <c r="AE833">
        <v>3</v>
      </c>
      <c r="AF833">
        <v>4</v>
      </c>
      <c r="AG833">
        <v>3.1</v>
      </c>
      <c r="AH833">
        <v>518</v>
      </c>
    </row>
    <row r="834" spans="1:34" hidden="1" x14ac:dyDescent="0.3">
      <c r="A834" t="s">
        <v>3218</v>
      </c>
      <c r="B834" t="s">
        <v>3219</v>
      </c>
      <c r="C834" s="1" t="str">
        <f t="shared" ref="C834:C897" si="133">HYPERLINK("https://geochem.nrcan.gc.ca/cdogs/content/bdl/bdl210716_e.htm", "21:0716")</f>
        <v>21:0716</v>
      </c>
      <c r="D834" s="1" t="str">
        <f t="shared" ref="D834:D859" si="134">HYPERLINK("https://geochem.nrcan.gc.ca/cdogs/content/svy/svy210212_e.htm", "21:0212")</f>
        <v>21:0212</v>
      </c>
      <c r="E834" t="s">
        <v>3220</v>
      </c>
      <c r="F834" t="s">
        <v>3221</v>
      </c>
      <c r="H834">
        <v>61.168514700000003</v>
      </c>
      <c r="I834">
        <v>-135.68582900000001</v>
      </c>
      <c r="J834" s="1" t="str">
        <f t="shared" ref="J834:J859" si="135">HYPERLINK("https://geochem.nrcan.gc.ca/cdogs/content/kwd/kwd020030_e.htm", "NGR bulk stream sediment")</f>
        <v>NGR bulk stream sediment</v>
      </c>
      <c r="K834" s="1" t="str">
        <f t="shared" ref="K834:K859" si="136">HYPERLINK("https://geochem.nrcan.gc.ca/cdogs/content/kwd/kwd080006_e.htm", "&lt;177 micron (NGR)")</f>
        <v>&lt;177 micron (NGR)</v>
      </c>
      <c r="L834">
        <v>43</v>
      </c>
      <c r="M834" t="s">
        <v>53</v>
      </c>
      <c r="N834">
        <v>833</v>
      </c>
      <c r="O834">
        <v>74</v>
      </c>
      <c r="P834">
        <v>16</v>
      </c>
      <c r="Q834">
        <v>8</v>
      </c>
      <c r="R834">
        <v>11</v>
      </c>
      <c r="S834">
        <v>6</v>
      </c>
      <c r="T834">
        <v>0.2</v>
      </c>
      <c r="U834">
        <v>451</v>
      </c>
      <c r="V834">
        <v>1.52</v>
      </c>
      <c r="W834">
        <v>0.1</v>
      </c>
      <c r="X834">
        <v>2</v>
      </c>
      <c r="Y834">
        <v>1</v>
      </c>
      <c r="Z834">
        <v>27</v>
      </c>
      <c r="AA834">
        <v>0.2</v>
      </c>
      <c r="AB834">
        <v>4</v>
      </c>
      <c r="AC834">
        <v>970</v>
      </c>
      <c r="AD834">
        <v>67</v>
      </c>
      <c r="AE834">
        <v>21.3</v>
      </c>
      <c r="AF834">
        <v>2</v>
      </c>
      <c r="AG834">
        <v>4.0999999999999996</v>
      </c>
      <c r="AH834">
        <v>238</v>
      </c>
    </row>
    <row r="835" spans="1:34" hidden="1" x14ac:dyDescent="0.3">
      <c r="A835" t="s">
        <v>3222</v>
      </c>
      <c r="B835" t="s">
        <v>3223</v>
      </c>
      <c r="C835" s="1" t="str">
        <f t="shared" si="133"/>
        <v>21:0716</v>
      </c>
      <c r="D835" s="1" t="str">
        <f t="shared" si="134"/>
        <v>21:0212</v>
      </c>
      <c r="E835" t="s">
        <v>3206</v>
      </c>
      <c r="F835" t="s">
        <v>3224</v>
      </c>
      <c r="H835">
        <v>61.185419500000002</v>
      </c>
      <c r="I835">
        <v>-135.6495577</v>
      </c>
      <c r="J835" s="1" t="str">
        <f t="shared" si="135"/>
        <v>NGR bulk stream sediment</v>
      </c>
      <c r="K835" s="1" t="str">
        <f t="shared" si="136"/>
        <v>&lt;177 micron (NGR)</v>
      </c>
      <c r="L835">
        <v>43</v>
      </c>
      <c r="M835" t="s">
        <v>71</v>
      </c>
      <c r="N835">
        <v>834</v>
      </c>
      <c r="O835">
        <v>58</v>
      </c>
      <c r="P835">
        <v>15</v>
      </c>
      <c r="Q835">
        <v>9</v>
      </c>
      <c r="R835">
        <v>11</v>
      </c>
      <c r="S835">
        <v>6</v>
      </c>
      <c r="T835">
        <v>0.1</v>
      </c>
      <c r="U835">
        <v>263</v>
      </c>
      <c r="V835">
        <v>1.77</v>
      </c>
      <c r="W835">
        <v>0.1</v>
      </c>
      <c r="X835">
        <v>6</v>
      </c>
      <c r="Y835">
        <v>1</v>
      </c>
      <c r="Z835">
        <v>33</v>
      </c>
      <c r="AA835">
        <v>0.4</v>
      </c>
      <c r="AB835">
        <v>2</v>
      </c>
      <c r="AC835">
        <v>1100</v>
      </c>
      <c r="AD835">
        <v>30</v>
      </c>
      <c r="AE835">
        <v>3.4</v>
      </c>
      <c r="AF835">
        <v>2</v>
      </c>
      <c r="AG835">
        <v>2.2000000000000002</v>
      </c>
      <c r="AH835">
        <v>209</v>
      </c>
    </row>
    <row r="836" spans="1:34" hidden="1" x14ac:dyDescent="0.3">
      <c r="A836" t="s">
        <v>3225</v>
      </c>
      <c r="B836" t="s">
        <v>3226</v>
      </c>
      <c r="C836" s="1" t="str">
        <f t="shared" si="133"/>
        <v>21:0716</v>
      </c>
      <c r="D836" s="1" t="str">
        <f t="shared" si="134"/>
        <v>21:0212</v>
      </c>
      <c r="E836" t="s">
        <v>3206</v>
      </c>
      <c r="F836" t="s">
        <v>3227</v>
      </c>
      <c r="H836">
        <v>61.185419500000002</v>
      </c>
      <c r="I836">
        <v>-135.6495577</v>
      </c>
      <c r="J836" s="1" t="str">
        <f t="shared" si="135"/>
        <v>NGR bulk stream sediment</v>
      </c>
      <c r="K836" s="1" t="str">
        <f t="shared" si="136"/>
        <v>&lt;177 micron (NGR)</v>
      </c>
      <c r="L836">
        <v>43</v>
      </c>
      <c r="M836" t="s">
        <v>67</v>
      </c>
      <c r="N836">
        <v>835</v>
      </c>
      <c r="O836">
        <v>56</v>
      </c>
      <c r="P836">
        <v>15</v>
      </c>
      <c r="Q836">
        <v>9</v>
      </c>
      <c r="R836">
        <v>11</v>
      </c>
      <c r="S836">
        <v>6</v>
      </c>
      <c r="T836">
        <v>0.2</v>
      </c>
      <c r="U836">
        <v>255</v>
      </c>
      <c r="V836">
        <v>1.82</v>
      </c>
      <c r="W836">
        <v>0.1</v>
      </c>
      <c r="X836">
        <v>6</v>
      </c>
      <c r="Y836">
        <v>1</v>
      </c>
      <c r="Z836">
        <v>30</v>
      </c>
      <c r="AA836">
        <v>0.4</v>
      </c>
      <c r="AB836">
        <v>2</v>
      </c>
      <c r="AC836">
        <v>1120</v>
      </c>
      <c r="AD836">
        <v>30</v>
      </c>
      <c r="AE836">
        <v>1.8</v>
      </c>
      <c r="AF836">
        <v>2</v>
      </c>
      <c r="AG836">
        <v>2.2000000000000002</v>
      </c>
      <c r="AH836">
        <v>229</v>
      </c>
    </row>
    <row r="837" spans="1:34" hidden="1" x14ac:dyDescent="0.3">
      <c r="A837" t="s">
        <v>3228</v>
      </c>
      <c r="B837" t="s">
        <v>3229</v>
      </c>
      <c r="C837" s="1" t="str">
        <f t="shared" si="133"/>
        <v>21:0716</v>
      </c>
      <c r="D837" s="1" t="str">
        <f t="shared" si="134"/>
        <v>21:0212</v>
      </c>
      <c r="E837" t="s">
        <v>3230</v>
      </c>
      <c r="F837" t="s">
        <v>3231</v>
      </c>
      <c r="H837">
        <v>61.176552700000002</v>
      </c>
      <c r="I837">
        <v>-135.60423170000001</v>
      </c>
      <c r="J837" s="1" t="str">
        <f t="shared" si="135"/>
        <v>NGR bulk stream sediment</v>
      </c>
      <c r="K837" s="1" t="str">
        <f t="shared" si="136"/>
        <v>&lt;177 micron (NGR)</v>
      </c>
      <c r="L837">
        <v>43</v>
      </c>
      <c r="M837" t="s">
        <v>58</v>
      </c>
      <c r="N837">
        <v>836</v>
      </c>
      <c r="O837">
        <v>54</v>
      </c>
      <c r="P837">
        <v>26</v>
      </c>
      <c r="Q837">
        <v>7</v>
      </c>
      <c r="R837">
        <v>13</v>
      </c>
      <c r="S837">
        <v>4</v>
      </c>
      <c r="T837">
        <v>0.2</v>
      </c>
      <c r="U837">
        <v>90</v>
      </c>
      <c r="V837">
        <v>1.1399999999999999</v>
      </c>
      <c r="W837">
        <v>0.3</v>
      </c>
      <c r="X837">
        <v>2</v>
      </c>
      <c r="Y837">
        <v>1</v>
      </c>
      <c r="Z837">
        <v>26</v>
      </c>
      <c r="AA837">
        <v>0.3</v>
      </c>
      <c r="AB837">
        <v>6</v>
      </c>
      <c r="AC837">
        <v>976</v>
      </c>
      <c r="AD837">
        <v>36</v>
      </c>
      <c r="AE837">
        <v>25.3</v>
      </c>
      <c r="AF837">
        <v>2</v>
      </c>
      <c r="AG837">
        <v>4.2</v>
      </c>
      <c r="AH837">
        <v>310</v>
      </c>
    </row>
    <row r="838" spans="1:34" hidden="1" x14ac:dyDescent="0.3">
      <c r="A838" t="s">
        <v>3232</v>
      </c>
      <c r="B838" t="s">
        <v>3233</v>
      </c>
      <c r="C838" s="1" t="str">
        <f t="shared" si="133"/>
        <v>21:0716</v>
      </c>
      <c r="D838" s="1" t="str">
        <f t="shared" si="134"/>
        <v>21:0212</v>
      </c>
      <c r="E838" t="s">
        <v>3234</v>
      </c>
      <c r="F838" t="s">
        <v>3235</v>
      </c>
      <c r="H838">
        <v>61.149579899999999</v>
      </c>
      <c r="I838">
        <v>-135.54805930000001</v>
      </c>
      <c r="J838" s="1" t="str">
        <f t="shared" si="135"/>
        <v>NGR bulk stream sediment</v>
      </c>
      <c r="K838" s="1" t="str">
        <f t="shared" si="136"/>
        <v>&lt;177 micron (NGR)</v>
      </c>
      <c r="L838">
        <v>43</v>
      </c>
      <c r="M838" t="s">
        <v>63</v>
      </c>
      <c r="N838">
        <v>837</v>
      </c>
      <c r="O838">
        <v>58</v>
      </c>
      <c r="P838">
        <v>11</v>
      </c>
      <c r="Q838">
        <v>7</v>
      </c>
      <c r="R838">
        <v>13</v>
      </c>
      <c r="S838">
        <v>4</v>
      </c>
      <c r="T838">
        <v>0.1</v>
      </c>
      <c r="U838">
        <v>251</v>
      </c>
      <c r="V838">
        <v>1.69</v>
      </c>
      <c r="W838">
        <v>0.1</v>
      </c>
      <c r="X838">
        <v>3</v>
      </c>
      <c r="Y838">
        <v>1</v>
      </c>
      <c r="Z838">
        <v>31</v>
      </c>
      <c r="AA838">
        <v>0.3</v>
      </c>
      <c r="AB838">
        <v>4</v>
      </c>
      <c r="AC838">
        <v>1130</v>
      </c>
      <c r="AD838">
        <v>36</v>
      </c>
      <c r="AE838">
        <v>5</v>
      </c>
      <c r="AF838">
        <v>2</v>
      </c>
      <c r="AG838">
        <v>3.3</v>
      </c>
      <c r="AH838">
        <v>190</v>
      </c>
    </row>
    <row r="839" spans="1:34" hidden="1" x14ac:dyDescent="0.3">
      <c r="A839" t="s">
        <v>3236</v>
      </c>
      <c r="B839" t="s">
        <v>3237</v>
      </c>
      <c r="C839" s="1" t="str">
        <f t="shared" si="133"/>
        <v>21:0716</v>
      </c>
      <c r="D839" s="1" t="str">
        <f t="shared" si="134"/>
        <v>21:0212</v>
      </c>
      <c r="E839" t="s">
        <v>3238</v>
      </c>
      <c r="F839" t="s">
        <v>3239</v>
      </c>
      <c r="H839">
        <v>61.132596999999997</v>
      </c>
      <c r="I839">
        <v>-135.52919800000001</v>
      </c>
      <c r="J839" s="1" t="str">
        <f t="shared" si="135"/>
        <v>NGR bulk stream sediment</v>
      </c>
      <c r="K839" s="1" t="str">
        <f t="shared" si="136"/>
        <v>&lt;177 micron (NGR)</v>
      </c>
      <c r="L839">
        <v>43</v>
      </c>
      <c r="M839" t="s">
        <v>76</v>
      </c>
      <c r="N839">
        <v>838</v>
      </c>
      <c r="O839">
        <v>48</v>
      </c>
      <c r="P839">
        <v>21</v>
      </c>
      <c r="Q839">
        <v>9</v>
      </c>
      <c r="R839">
        <v>18</v>
      </c>
      <c r="S839">
        <v>6</v>
      </c>
      <c r="T839">
        <v>0.1</v>
      </c>
      <c r="U839">
        <v>321</v>
      </c>
      <c r="V839">
        <v>2.17</v>
      </c>
      <c r="W839">
        <v>0.1</v>
      </c>
      <c r="X839">
        <v>3</v>
      </c>
      <c r="Y839">
        <v>1</v>
      </c>
      <c r="Z839">
        <v>42</v>
      </c>
      <c r="AA839">
        <v>0.3</v>
      </c>
      <c r="AB839">
        <v>5</v>
      </c>
      <c r="AC839">
        <v>1000</v>
      </c>
      <c r="AD839">
        <v>38</v>
      </c>
      <c r="AE839">
        <v>8.8000000000000007</v>
      </c>
      <c r="AF839">
        <v>2</v>
      </c>
      <c r="AG839">
        <v>3</v>
      </c>
      <c r="AH839">
        <v>230</v>
      </c>
    </row>
    <row r="840" spans="1:34" hidden="1" x14ac:dyDescent="0.3">
      <c r="A840" t="s">
        <v>3240</v>
      </c>
      <c r="B840" t="s">
        <v>3241</v>
      </c>
      <c r="C840" s="1" t="str">
        <f t="shared" si="133"/>
        <v>21:0716</v>
      </c>
      <c r="D840" s="1" t="str">
        <f t="shared" si="134"/>
        <v>21:0212</v>
      </c>
      <c r="E840" t="s">
        <v>3242</v>
      </c>
      <c r="F840" t="s">
        <v>3243</v>
      </c>
      <c r="H840">
        <v>61.6366272</v>
      </c>
      <c r="I840">
        <v>-135.6958424</v>
      </c>
      <c r="J840" s="1" t="str">
        <f t="shared" si="135"/>
        <v>NGR bulk stream sediment</v>
      </c>
      <c r="K840" s="1" t="str">
        <f t="shared" si="136"/>
        <v>&lt;177 micron (NGR)</v>
      </c>
      <c r="L840">
        <v>43</v>
      </c>
      <c r="M840" t="s">
        <v>81</v>
      </c>
      <c r="N840">
        <v>839</v>
      </c>
      <c r="O840">
        <v>28</v>
      </c>
      <c r="P840">
        <v>21</v>
      </c>
      <c r="Q840">
        <v>8</v>
      </c>
      <c r="R840">
        <v>8</v>
      </c>
      <c r="S840">
        <v>3</v>
      </c>
      <c r="T840">
        <v>0.1</v>
      </c>
      <c r="U840">
        <v>398</v>
      </c>
      <c r="V840">
        <v>1.19</v>
      </c>
      <c r="W840">
        <v>0.1</v>
      </c>
      <c r="X840">
        <v>5</v>
      </c>
      <c r="Y840">
        <v>1</v>
      </c>
      <c r="Z840">
        <v>21</v>
      </c>
      <c r="AA840">
        <v>0.3</v>
      </c>
      <c r="AB840">
        <v>6</v>
      </c>
      <c r="AC840">
        <v>971</v>
      </c>
      <c r="AD840">
        <v>25</v>
      </c>
      <c r="AE840">
        <v>11.2</v>
      </c>
      <c r="AF840">
        <v>2</v>
      </c>
      <c r="AG840">
        <v>2.8</v>
      </c>
      <c r="AH840">
        <v>340</v>
      </c>
    </row>
    <row r="841" spans="1:34" hidden="1" x14ac:dyDescent="0.3">
      <c r="A841" t="s">
        <v>3244</v>
      </c>
      <c r="B841" t="s">
        <v>3245</v>
      </c>
      <c r="C841" s="1" t="str">
        <f t="shared" si="133"/>
        <v>21:0716</v>
      </c>
      <c r="D841" s="1" t="str">
        <f t="shared" si="134"/>
        <v>21:0212</v>
      </c>
      <c r="E841" t="s">
        <v>3246</v>
      </c>
      <c r="F841" t="s">
        <v>3247</v>
      </c>
      <c r="H841">
        <v>61.6207323</v>
      </c>
      <c r="I841">
        <v>-135.70734820000001</v>
      </c>
      <c r="J841" s="1" t="str">
        <f t="shared" si="135"/>
        <v>NGR bulk stream sediment</v>
      </c>
      <c r="K841" s="1" t="str">
        <f t="shared" si="136"/>
        <v>&lt;177 micron (NGR)</v>
      </c>
      <c r="L841">
        <v>43</v>
      </c>
      <c r="M841" t="s">
        <v>86</v>
      </c>
      <c r="N841">
        <v>840</v>
      </c>
      <c r="O841">
        <v>46</v>
      </c>
      <c r="P841">
        <v>40</v>
      </c>
      <c r="Q841">
        <v>9</v>
      </c>
      <c r="R841">
        <v>19</v>
      </c>
      <c r="S841">
        <v>7</v>
      </c>
      <c r="T841">
        <v>0.1</v>
      </c>
      <c r="U841">
        <v>394</v>
      </c>
      <c r="V841">
        <v>2</v>
      </c>
      <c r="W841">
        <v>0.1</v>
      </c>
      <c r="X841">
        <v>8</v>
      </c>
      <c r="Y841">
        <v>2</v>
      </c>
      <c r="Z841">
        <v>36</v>
      </c>
      <c r="AA841">
        <v>0.4</v>
      </c>
      <c r="AB841">
        <v>12</v>
      </c>
      <c r="AC841">
        <v>997</v>
      </c>
      <c r="AD841">
        <v>50</v>
      </c>
      <c r="AE841">
        <v>10.6</v>
      </c>
      <c r="AF841">
        <v>2</v>
      </c>
      <c r="AG841">
        <v>4.8</v>
      </c>
      <c r="AH841">
        <v>329</v>
      </c>
    </row>
    <row r="842" spans="1:34" hidden="1" x14ac:dyDescent="0.3">
      <c r="A842" t="s">
        <v>3248</v>
      </c>
      <c r="B842" t="s">
        <v>3249</v>
      </c>
      <c r="C842" s="1" t="str">
        <f t="shared" si="133"/>
        <v>21:0716</v>
      </c>
      <c r="D842" s="1" t="str">
        <f t="shared" si="134"/>
        <v>21:0212</v>
      </c>
      <c r="E842" t="s">
        <v>3250</v>
      </c>
      <c r="F842" t="s">
        <v>3251</v>
      </c>
      <c r="H842">
        <v>61.591098899999999</v>
      </c>
      <c r="I842">
        <v>-135.7243464</v>
      </c>
      <c r="J842" s="1" t="str">
        <f t="shared" si="135"/>
        <v>NGR bulk stream sediment</v>
      </c>
      <c r="K842" s="1" t="str">
        <f t="shared" si="136"/>
        <v>&lt;177 micron (NGR)</v>
      </c>
      <c r="L842">
        <v>43</v>
      </c>
      <c r="M842" t="s">
        <v>91</v>
      </c>
      <c r="N842">
        <v>841</v>
      </c>
      <c r="O842">
        <v>48</v>
      </c>
      <c r="P842">
        <v>31</v>
      </c>
      <c r="Q842">
        <v>5</v>
      </c>
      <c r="R842">
        <v>7</v>
      </c>
      <c r="S842">
        <v>2</v>
      </c>
      <c r="T842">
        <v>0.1</v>
      </c>
      <c r="U842">
        <v>68</v>
      </c>
      <c r="V842">
        <v>0.39</v>
      </c>
      <c r="W842">
        <v>0.1</v>
      </c>
      <c r="X842">
        <v>0.5</v>
      </c>
      <c r="Y842">
        <v>1</v>
      </c>
      <c r="Z842">
        <v>11</v>
      </c>
      <c r="AA842">
        <v>0.2</v>
      </c>
      <c r="AB842">
        <v>7</v>
      </c>
      <c r="AC842">
        <v>523</v>
      </c>
      <c r="AD842">
        <v>50</v>
      </c>
      <c r="AE842">
        <v>43.2</v>
      </c>
      <c r="AF842">
        <v>2</v>
      </c>
      <c r="AG842">
        <v>2.6</v>
      </c>
      <c r="AH842">
        <v>165</v>
      </c>
    </row>
    <row r="843" spans="1:34" hidden="1" x14ac:dyDescent="0.3">
      <c r="A843" t="s">
        <v>3252</v>
      </c>
      <c r="B843" t="s">
        <v>3253</v>
      </c>
      <c r="C843" s="1" t="str">
        <f t="shared" si="133"/>
        <v>21:0716</v>
      </c>
      <c r="D843" s="1" t="str">
        <f t="shared" si="134"/>
        <v>21:0212</v>
      </c>
      <c r="E843" t="s">
        <v>3254</v>
      </c>
      <c r="F843" t="s">
        <v>3255</v>
      </c>
      <c r="H843">
        <v>61.580666800000003</v>
      </c>
      <c r="I843">
        <v>-135.68438090000001</v>
      </c>
      <c r="J843" s="1" t="str">
        <f t="shared" si="135"/>
        <v>NGR bulk stream sediment</v>
      </c>
      <c r="K843" s="1" t="str">
        <f t="shared" si="136"/>
        <v>&lt;177 micron (NGR)</v>
      </c>
      <c r="L843">
        <v>43</v>
      </c>
      <c r="M843" t="s">
        <v>96</v>
      </c>
      <c r="N843">
        <v>842</v>
      </c>
      <c r="O843">
        <v>66</v>
      </c>
      <c r="P843">
        <v>32</v>
      </c>
      <c r="Q843">
        <v>6</v>
      </c>
      <c r="R843">
        <v>15</v>
      </c>
      <c r="S843">
        <v>6</v>
      </c>
      <c r="T843">
        <v>0.1</v>
      </c>
      <c r="U843">
        <v>1586</v>
      </c>
      <c r="V843">
        <v>1.56</v>
      </c>
      <c r="W843">
        <v>0.1</v>
      </c>
      <c r="X843">
        <v>1</v>
      </c>
      <c r="Y843">
        <v>1</v>
      </c>
      <c r="Z843">
        <v>26</v>
      </c>
      <c r="AA843">
        <v>0.2</v>
      </c>
      <c r="AB843">
        <v>4</v>
      </c>
      <c r="AC843">
        <v>967</v>
      </c>
      <c r="AD843">
        <v>82</v>
      </c>
      <c r="AE843">
        <v>12.7</v>
      </c>
      <c r="AF843">
        <v>2</v>
      </c>
      <c r="AG843">
        <v>2.4</v>
      </c>
      <c r="AH843">
        <v>227</v>
      </c>
    </row>
    <row r="844" spans="1:34" hidden="1" x14ac:dyDescent="0.3">
      <c r="A844" t="s">
        <v>3256</v>
      </c>
      <c r="B844" t="s">
        <v>3257</v>
      </c>
      <c r="C844" s="1" t="str">
        <f t="shared" si="133"/>
        <v>21:0716</v>
      </c>
      <c r="D844" s="1" t="str">
        <f t="shared" si="134"/>
        <v>21:0212</v>
      </c>
      <c r="E844" t="s">
        <v>3258</v>
      </c>
      <c r="F844" t="s">
        <v>3259</v>
      </c>
      <c r="H844">
        <v>61.557535700000003</v>
      </c>
      <c r="I844">
        <v>-135.70664489999999</v>
      </c>
      <c r="J844" s="1" t="str">
        <f t="shared" si="135"/>
        <v>NGR bulk stream sediment</v>
      </c>
      <c r="K844" s="1" t="str">
        <f t="shared" si="136"/>
        <v>&lt;177 micron (NGR)</v>
      </c>
      <c r="L844">
        <v>43</v>
      </c>
      <c r="M844" t="s">
        <v>101</v>
      </c>
      <c r="N844">
        <v>843</v>
      </c>
      <c r="O844">
        <v>18</v>
      </c>
      <c r="P844">
        <v>98</v>
      </c>
      <c r="Q844">
        <v>5</v>
      </c>
      <c r="R844">
        <v>14</v>
      </c>
      <c r="S844">
        <v>3</v>
      </c>
      <c r="T844">
        <v>0.1</v>
      </c>
      <c r="U844">
        <v>35</v>
      </c>
      <c r="V844">
        <v>0.25</v>
      </c>
      <c r="W844">
        <v>0.8</v>
      </c>
      <c r="X844">
        <v>0.5</v>
      </c>
      <c r="Y844">
        <v>1</v>
      </c>
      <c r="Z844">
        <v>17</v>
      </c>
      <c r="AA844">
        <v>0.2</v>
      </c>
      <c r="AB844">
        <v>7</v>
      </c>
      <c r="AC844">
        <v>490</v>
      </c>
      <c r="AD844">
        <v>79</v>
      </c>
      <c r="AE844">
        <v>47.2</v>
      </c>
      <c r="AF844">
        <v>2</v>
      </c>
      <c r="AG844">
        <v>4.5999999999999996</v>
      </c>
      <c r="AH844">
        <v>152</v>
      </c>
    </row>
    <row r="845" spans="1:34" hidden="1" x14ac:dyDescent="0.3">
      <c r="A845" t="s">
        <v>3260</v>
      </c>
      <c r="B845" t="s">
        <v>3261</v>
      </c>
      <c r="C845" s="1" t="str">
        <f t="shared" si="133"/>
        <v>21:0716</v>
      </c>
      <c r="D845" s="1" t="str">
        <f t="shared" si="134"/>
        <v>21:0212</v>
      </c>
      <c r="E845" t="s">
        <v>3262</v>
      </c>
      <c r="F845" t="s">
        <v>3263</v>
      </c>
      <c r="H845">
        <v>61.535545499999998</v>
      </c>
      <c r="I845">
        <v>-135.7625491</v>
      </c>
      <c r="J845" s="1" t="str">
        <f t="shared" si="135"/>
        <v>NGR bulk stream sediment</v>
      </c>
      <c r="K845" s="1" t="str">
        <f t="shared" si="136"/>
        <v>&lt;177 micron (NGR)</v>
      </c>
      <c r="L845">
        <v>43</v>
      </c>
      <c r="M845" t="s">
        <v>106</v>
      </c>
      <c r="N845">
        <v>844</v>
      </c>
      <c r="O845">
        <v>45</v>
      </c>
      <c r="P845">
        <v>29</v>
      </c>
      <c r="Q845">
        <v>8</v>
      </c>
      <c r="R845">
        <v>10</v>
      </c>
      <c r="S845">
        <v>3</v>
      </c>
      <c r="T845">
        <v>0.1</v>
      </c>
      <c r="U845">
        <v>235</v>
      </c>
      <c r="V845">
        <v>0.56999999999999995</v>
      </c>
      <c r="W845">
        <v>0.2</v>
      </c>
      <c r="X845">
        <v>1</v>
      </c>
      <c r="Y845">
        <v>1</v>
      </c>
      <c r="Z845">
        <v>19</v>
      </c>
      <c r="AA845">
        <v>0.2</v>
      </c>
      <c r="AB845">
        <v>8</v>
      </c>
      <c r="AC845">
        <v>632</v>
      </c>
      <c r="AD845">
        <v>75</v>
      </c>
      <c r="AE845">
        <v>44.2</v>
      </c>
      <c r="AF845">
        <v>2</v>
      </c>
      <c r="AG845">
        <v>4.9000000000000004</v>
      </c>
      <c r="AH845">
        <v>104</v>
      </c>
    </row>
    <row r="846" spans="1:34" hidden="1" x14ac:dyDescent="0.3">
      <c r="A846" t="s">
        <v>3264</v>
      </c>
      <c r="B846" t="s">
        <v>3265</v>
      </c>
      <c r="C846" s="1" t="str">
        <f t="shared" si="133"/>
        <v>21:0716</v>
      </c>
      <c r="D846" s="1" t="str">
        <f t="shared" si="134"/>
        <v>21:0212</v>
      </c>
      <c r="E846" t="s">
        <v>3266</v>
      </c>
      <c r="F846" t="s">
        <v>3267</v>
      </c>
      <c r="H846">
        <v>61.508361899999997</v>
      </c>
      <c r="I846">
        <v>-135.71274539999999</v>
      </c>
      <c r="J846" s="1" t="str">
        <f t="shared" si="135"/>
        <v>NGR bulk stream sediment</v>
      </c>
      <c r="K846" s="1" t="str">
        <f t="shared" si="136"/>
        <v>&lt;177 micron (NGR)</v>
      </c>
      <c r="L846">
        <v>43</v>
      </c>
      <c r="M846" t="s">
        <v>111</v>
      </c>
      <c r="N846">
        <v>845</v>
      </c>
      <c r="O846">
        <v>61</v>
      </c>
      <c r="P846">
        <v>26</v>
      </c>
      <c r="Q846">
        <v>10</v>
      </c>
      <c r="R846">
        <v>14</v>
      </c>
      <c r="S846">
        <v>7</v>
      </c>
      <c r="T846">
        <v>0.1</v>
      </c>
      <c r="U846">
        <v>384</v>
      </c>
      <c r="V846">
        <v>2.1</v>
      </c>
      <c r="W846">
        <v>0.1</v>
      </c>
      <c r="X846">
        <v>4</v>
      </c>
      <c r="Y846">
        <v>1</v>
      </c>
      <c r="Z846">
        <v>37</v>
      </c>
      <c r="AA846">
        <v>0.4</v>
      </c>
      <c r="AB846">
        <v>5</v>
      </c>
      <c r="AC846">
        <v>1220</v>
      </c>
      <c r="AD846">
        <v>38</v>
      </c>
      <c r="AE846">
        <v>4.8</v>
      </c>
      <c r="AF846">
        <v>2</v>
      </c>
      <c r="AG846">
        <v>2.5</v>
      </c>
      <c r="AH846">
        <v>176</v>
      </c>
    </row>
    <row r="847" spans="1:34" hidden="1" x14ac:dyDescent="0.3">
      <c r="A847" t="s">
        <v>3268</v>
      </c>
      <c r="B847" t="s">
        <v>3269</v>
      </c>
      <c r="C847" s="1" t="str">
        <f t="shared" si="133"/>
        <v>21:0716</v>
      </c>
      <c r="D847" s="1" t="str">
        <f t="shared" si="134"/>
        <v>21:0212</v>
      </c>
      <c r="E847" t="s">
        <v>3270</v>
      </c>
      <c r="F847" t="s">
        <v>3271</v>
      </c>
      <c r="H847">
        <v>61.504023500000002</v>
      </c>
      <c r="I847">
        <v>-135.66524340000001</v>
      </c>
      <c r="J847" s="1" t="str">
        <f t="shared" si="135"/>
        <v>NGR bulk stream sediment</v>
      </c>
      <c r="K847" s="1" t="str">
        <f t="shared" si="136"/>
        <v>&lt;177 micron (NGR)</v>
      </c>
      <c r="L847">
        <v>43</v>
      </c>
      <c r="M847" t="s">
        <v>116</v>
      </c>
      <c r="N847">
        <v>846</v>
      </c>
      <c r="O847">
        <v>15</v>
      </c>
      <c r="P847">
        <v>19</v>
      </c>
      <c r="Q847">
        <v>4</v>
      </c>
      <c r="R847">
        <v>3</v>
      </c>
      <c r="S847">
        <v>2</v>
      </c>
      <c r="T847">
        <v>0.1</v>
      </c>
      <c r="U847">
        <v>325</v>
      </c>
      <c r="V847">
        <v>0.19</v>
      </c>
      <c r="W847">
        <v>0.1</v>
      </c>
      <c r="X847">
        <v>0.5</v>
      </c>
      <c r="Y847">
        <v>1</v>
      </c>
      <c r="Z847">
        <v>11</v>
      </c>
      <c r="AA847">
        <v>0.2</v>
      </c>
      <c r="AB847">
        <v>4</v>
      </c>
      <c r="AC847">
        <v>713</v>
      </c>
      <c r="AD847">
        <v>38</v>
      </c>
      <c r="AE847">
        <v>33.6</v>
      </c>
      <c r="AF847">
        <v>2</v>
      </c>
      <c r="AG847">
        <v>3.8</v>
      </c>
      <c r="AH847">
        <v>300</v>
      </c>
    </row>
    <row r="848" spans="1:34" hidden="1" x14ac:dyDescent="0.3">
      <c r="A848" t="s">
        <v>3272</v>
      </c>
      <c r="B848" t="s">
        <v>3273</v>
      </c>
      <c r="C848" s="1" t="str">
        <f t="shared" si="133"/>
        <v>21:0716</v>
      </c>
      <c r="D848" s="1" t="str">
        <f t="shared" si="134"/>
        <v>21:0212</v>
      </c>
      <c r="E848" t="s">
        <v>3274</v>
      </c>
      <c r="F848" t="s">
        <v>3275</v>
      </c>
      <c r="H848">
        <v>61.502308200000002</v>
      </c>
      <c r="I848">
        <v>-135.58936360000001</v>
      </c>
      <c r="J848" s="1" t="str">
        <f t="shared" si="135"/>
        <v>NGR bulk stream sediment</v>
      </c>
      <c r="K848" s="1" t="str">
        <f t="shared" si="136"/>
        <v>&lt;177 micron (NGR)</v>
      </c>
      <c r="L848">
        <v>43</v>
      </c>
      <c r="M848" t="s">
        <v>126</v>
      </c>
      <c r="N848">
        <v>847</v>
      </c>
      <c r="O848">
        <v>50</v>
      </c>
      <c r="P848">
        <v>20</v>
      </c>
      <c r="Q848">
        <v>8</v>
      </c>
      <c r="R848">
        <v>12</v>
      </c>
      <c r="S848">
        <v>5</v>
      </c>
      <c r="T848">
        <v>0.1</v>
      </c>
      <c r="U848">
        <v>294</v>
      </c>
      <c r="V848">
        <v>1.89</v>
      </c>
      <c r="W848">
        <v>0.1</v>
      </c>
      <c r="X848">
        <v>3</v>
      </c>
      <c r="Y848">
        <v>1</v>
      </c>
      <c r="Z848">
        <v>32</v>
      </c>
      <c r="AA848">
        <v>0.3</v>
      </c>
      <c r="AB848">
        <v>5</v>
      </c>
      <c r="AC848">
        <v>1110</v>
      </c>
      <c r="AD848">
        <v>42</v>
      </c>
      <c r="AE848">
        <v>5.2</v>
      </c>
      <c r="AF848">
        <v>2</v>
      </c>
      <c r="AG848">
        <v>2.2000000000000002</v>
      </c>
      <c r="AH848">
        <v>210</v>
      </c>
    </row>
    <row r="849" spans="1:34" hidden="1" x14ac:dyDescent="0.3">
      <c r="A849" t="s">
        <v>3276</v>
      </c>
      <c r="B849" t="s">
        <v>3277</v>
      </c>
      <c r="C849" s="1" t="str">
        <f t="shared" si="133"/>
        <v>21:0716</v>
      </c>
      <c r="D849" s="1" t="str">
        <f t="shared" si="134"/>
        <v>21:0212</v>
      </c>
      <c r="E849" t="s">
        <v>3278</v>
      </c>
      <c r="F849" t="s">
        <v>3279</v>
      </c>
      <c r="H849">
        <v>61.500866500000001</v>
      </c>
      <c r="I849">
        <v>-135.52482509999999</v>
      </c>
      <c r="J849" s="1" t="str">
        <f t="shared" si="135"/>
        <v>NGR bulk stream sediment</v>
      </c>
      <c r="K849" s="1" t="str">
        <f t="shared" si="136"/>
        <v>&lt;177 micron (NGR)</v>
      </c>
      <c r="L849">
        <v>43</v>
      </c>
      <c r="M849" t="s">
        <v>131</v>
      </c>
      <c r="N849">
        <v>848</v>
      </c>
      <c r="O849">
        <v>40</v>
      </c>
      <c r="P849">
        <v>16</v>
      </c>
      <c r="Q849">
        <v>6</v>
      </c>
      <c r="R849">
        <v>9</v>
      </c>
      <c r="S849">
        <v>4</v>
      </c>
      <c r="T849">
        <v>0.1</v>
      </c>
      <c r="U849">
        <v>499</v>
      </c>
      <c r="V849">
        <v>1.23</v>
      </c>
      <c r="W849">
        <v>0.1</v>
      </c>
      <c r="X849">
        <v>2</v>
      </c>
      <c r="Y849">
        <v>1</v>
      </c>
      <c r="Z849">
        <v>23</v>
      </c>
      <c r="AA849">
        <v>0.2</v>
      </c>
      <c r="AB849">
        <v>8</v>
      </c>
      <c r="AC849">
        <v>792</v>
      </c>
      <c r="AD849">
        <v>29</v>
      </c>
      <c r="AE849">
        <v>14.4</v>
      </c>
      <c r="AF849">
        <v>2</v>
      </c>
      <c r="AG849">
        <v>2.8</v>
      </c>
      <c r="AH849">
        <v>236</v>
      </c>
    </row>
    <row r="850" spans="1:34" hidden="1" x14ac:dyDescent="0.3">
      <c r="A850" t="s">
        <v>3280</v>
      </c>
      <c r="B850" t="s">
        <v>3281</v>
      </c>
      <c r="C850" s="1" t="str">
        <f t="shared" si="133"/>
        <v>21:0716</v>
      </c>
      <c r="D850" s="1" t="str">
        <f t="shared" si="134"/>
        <v>21:0212</v>
      </c>
      <c r="E850" t="s">
        <v>3282</v>
      </c>
      <c r="F850" t="s">
        <v>3283</v>
      </c>
      <c r="H850">
        <v>61.355690699999997</v>
      </c>
      <c r="I850">
        <v>-135.4421025</v>
      </c>
      <c r="J850" s="1" t="str">
        <f t="shared" si="135"/>
        <v>NGR bulk stream sediment</v>
      </c>
      <c r="K850" s="1" t="str">
        <f t="shared" si="136"/>
        <v>&lt;177 micron (NGR)</v>
      </c>
      <c r="L850">
        <v>44</v>
      </c>
      <c r="M850" t="s">
        <v>38</v>
      </c>
      <c r="N850">
        <v>849</v>
      </c>
      <c r="O850">
        <v>91</v>
      </c>
      <c r="P850">
        <v>29</v>
      </c>
      <c r="Q850">
        <v>9</v>
      </c>
      <c r="R850">
        <v>17</v>
      </c>
      <c r="S850">
        <v>7</v>
      </c>
      <c r="T850">
        <v>0.1</v>
      </c>
      <c r="U850">
        <v>1039</v>
      </c>
      <c r="V850">
        <v>2.41</v>
      </c>
      <c r="W850">
        <v>0.1</v>
      </c>
      <c r="X850">
        <v>4</v>
      </c>
      <c r="Y850">
        <v>1</v>
      </c>
      <c r="Z850">
        <v>37</v>
      </c>
      <c r="AA850">
        <v>0.3</v>
      </c>
      <c r="AB850">
        <v>7</v>
      </c>
      <c r="AC850">
        <v>845</v>
      </c>
      <c r="AD850">
        <v>42</v>
      </c>
      <c r="AE850">
        <v>17.7</v>
      </c>
      <c r="AF850">
        <v>2</v>
      </c>
      <c r="AG850">
        <v>2.6</v>
      </c>
      <c r="AH850">
        <v>244</v>
      </c>
    </row>
    <row r="851" spans="1:34" hidden="1" x14ac:dyDescent="0.3">
      <c r="A851" t="s">
        <v>3284</v>
      </c>
      <c r="B851" t="s">
        <v>3285</v>
      </c>
      <c r="C851" s="1" t="str">
        <f t="shared" si="133"/>
        <v>21:0716</v>
      </c>
      <c r="D851" s="1" t="str">
        <f t="shared" si="134"/>
        <v>21:0212</v>
      </c>
      <c r="E851" t="s">
        <v>3286</v>
      </c>
      <c r="F851" t="s">
        <v>3287</v>
      </c>
      <c r="H851">
        <v>61.462719999999997</v>
      </c>
      <c r="I851">
        <v>-135.44736889999999</v>
      </c>
      <c r="J851" s="1" t="str">
        <f t="shared" si="135"/>
        <v>NGR bulk stream sediment</v>
      </c>
      <c r="K851" s="1" t="str">
        <f t="shared" si="136"/>
        <v>&lt;177 micron (NGR)</v>
      </c>
      <c r="L851">
        <v>44</v>
      </c>
      <c r="M851" t="s">
        <v>43</v>
      </c>
      <c r="N851">
        <v>850</v>
      </c>
      <c r="O851">
        <v>32</v>
      </c>
      <c r="P851">
        <v>9</v>
      </c>
      <c r="Q851">
        <v>4</v>
      </c>
      <c r="R851">
        <v>3</v>
      </c>
      <c r="S851">
        <v>1</v>
      </c>
      <c r="T851">
        <v>0.1</v>
      </c>
      <c r="U851">
        <v>105</v>
      </c>
      <c r="V851">
        <v>0.24</v>
      </c>
      <c r="W851">
        <v>0.1</v>
      </c>
      <c r="X851">
        <v>0.5</v>
      </c>
      <c r="Y851">
        <v>3</v>
      </c>
      <c r="Z851">
        <v>8</v>
      </c>
      <c r="AA851">
        <v>0.2</v>
      </c>
      <c r="AB851">
        <v>9</v>
      </c>
      <c r="AC851">
        <v>104</v>
      </c>
      <c r="AD851">
        <v>55</v>
      </c>
      <c r="AE851">
        <v>85.2</v>
      </c>
      <c r="AF851">
        <v>2</v>
      </c>
      <c r="AG851">
        <v>7.2</v>
      </c>
      <c r="AH851">
        <v>28</v>
      </c>
    </row>
    <row r="852" spans="1:34" hidden="1" x14ac:dyDescent="0.3">
      <c r="A852" t="s">
        <v>3288</v>
      </c>
      <c r="B852" t="s">
        <v>3289</v>
      </c>
      <c r="C852" s="1" t="str">
        <f t="shared" si="133"/>
        <v>21:0716</v>
      </c>
      <c r="D852" s="1" t="str">
        <f t="shared" si="134"/>
        <v>21:0212</v>
      </c>
      <c r="E852" t="s">
        <v>3290</v>
      </c>
      <c r="F852" t="s">
        <v>3291</v>
      </c>
      <c r="H852">
        <v>61.379263399999999</v>
      </c>
      <c r="I852">
        <v>-135.4344073</v>
      </c>
      <c r="J852" s="1" t="str">
        <f t="shared" si="135"/>
        <v>NGR bulk stream sediment</v>
      </c>
      <c r="K852" s="1" t="str">
        <f t="shared" si="136"/>
        <v>&lt;177 micron (NGR)</v>
      </c>
      <c r="L852">
        <v>44</v>
      </c>
      <c r="M852" t="s">
        <v>48</v>
      </c>
      <c r="N852">
        <v>851</v>
      </c>
      <c r="O852">
        <v>13</v>
      </c>
      <c r="P852">
        <v>7</v>
      </c>
      <c r="Q852">
        <v>3</v>
      </c>
      <c r="R852">
        <v>3</v>
      </c>
      <c r="S852">
        <v>1</v>
      </c>
      <c r="T852">
        <v>0.1</v>
      </c>
      <c r="U852">
        <v>53</v>
      </c>
      <c r="V852">
        <v>0.27</v>
      </c>
      <c r="W852">
        <v>0.1</v>
      </c>
      <c r="X852">
        <v>0.5</v>
      </c>
      <c r="Y852">
        <v>1</v>
      </c>
      <c r="Z852">
        <v>7</v>
      </c>
      <c r="AA852">
        <v>0.2</v>
      </c>
      <c r="AB852">
        <v>3</v>
      </c>
      <c r="AC852">
        <v>680</v>
      </c>
      <c r="AD852">
        <v>17</v>
      </c>
      <c r="AE852">
        <v>12.6</v>
      </c>
      <c r="AF852">
        <v>2</v>
      </c>
      <c r="AG852">
        <v>2.8</v>
      </c>
      <c r="AH852">
        <v>460</v>
      </c>
    </row>
    <row r="853" spans="1:34" hidden="1" x14ac:dyDescent="0.3">
      <c r="A853" t="s">
        <v>3292</v>
      </c>
      <c r="B853" t="s">
        <v>3293</v>
      </c>
      <c r="C853" s="1" t="str">
        <f t="shared" si="133"/>
        <v>21:0716</v>
      </c>
      <c r="D853" s="1" t="str">
        <f t="shared" si="134"/>
        <v>21:0212</v>
      </c>
      <c r="E853" t="s">
        <v>3294</v>
      </c>
      <c r="F853" t="s">
        <v>3295</v>
      </c>
      <c r="H853">
        <v>61.364259300000001</v>
      </c>
      <c r="I853">
        <v>-135.48051029999999</v>
      </c>
      <c r="J853" s="1" t="str">
        <f t="shared" si="135"/>
        <v>NGR bulk stream sediment</v>
      </c>
      <c r="K853" s="1" t="str">
        <f t="shared" si="136"/>
        <v>&lt;177 micron (NGR)</v>
      </c>
      <c r="L853">
        <v>44</v>
      </c>
      <c r="M853" t="s">
        <v>53</v>
      </c>
      <c r="N853">
        <v>852</v>
      </c>
      <c r="O853">
        <v>71</v>
      </c>
      <c r="P853">
        <v>25</v>
      </c>
      <c r="Q853">
        <v>9</v>
      </c>
      <c r="R853">
        <v>13</v>
      </c>
      <c r="S853">
        <v>6</v>
      </c>
      <c r="T853">
        <v>0.1</v>
      </c>
      <c r="U853">
        <v>417</v>
      </c>
      <c r="V853">
        <v>1.99</v>
      </c>
      <c r="W853">
        <v>0.1</v>
      </c>
      <c r="X853">
        <v>3</v>
      </c>
      <c r="Y853">
        <v>1</v>
      </c>
      <c r="Z853">
        <v>33</v>
      </c>
      <c r="AA853">
        <v>0.3</v>
      </c>
      <c r="AB853">
        <v>5</v>
      </c>
      <c r="AC853">
        <v>866</v>
      </c>
      <c r="AD853">
        <v>55</v>
      </c>
      <c r="AE853">
        <v>13.7</v>
      </c>
      <c r="AF853">
        <v>2</v>
      </c>
      <c r="AG853">
        <v>2.2999999999999998</v>
      </c>
      <c r="AH853">
        <v>231</v>
      </c>
    </row>
    <row r="854" spans="1:34" hidden="1" x14ac:dyDescent="0.3">
      <c r="A854" t="s">
        <v>3296</v>
      </c>
      <c r="B854" t="s">
        <v>3297</v>
      </c>
      <c r="C854" s="1" t="str">
        <f t="shared" si="133"/>
        <v>21:0716</v>
      </c>
      <c r="D854" s="1" t="str">
        <f t="shared" si="134"/>
        <v>21:0212</v>
      </c>
      <c r="E854" t="s">
        <v>3282</v>
      </c>
      <c r="F854" t="s">
        <v>3298</v>
      </c>
      <c r="H854">
        <v>61.355690699999997</v>
      </c>
      <c r="I854">
        <v>-135.4421025</v>
      </c>
      <c r="J854" s="1" t="str">
        <f t="shared" si="135"/>
        <v>NGR bulk stream sediment</v>
      </c>
      <c r="K854" s="1" t="str">
        <f t="shared" si="136"/>
        <v>&lt;177 micron (NGR)</v>
      </c>
      <c r="L854">
        <v>44</v>
      </c>
      <c r="M854" t="s">
        <v>67</v>
      </c>
      <c r="N854">
        <v>853</v>
      </c>
      <c r="O854">
        <v>88</v>
      </c>
      <c r="P854">
        <v>29</v>
      </c>
      <c r="Q854">
        <v>8</v>
      </c>
      <c r="R854">
        <v>17</v>
      </c>
      <c r="S854">
        <v>7</v>
      </c>
      <c r="T854">
        <v>0.1</v>
      </c>
      <c r="U854">
        <v>1080</v>
      </c>
      <c r="V854">
        <v>2.41</v>
      </c>
      <c r="W854">
        <v>0.1</v>
      </c>
      <c r="X854">
        <v>5</v>
      </c>
      <c r="Y854">
        <v>1</v>
      </c>
      <c r="Z854">
        <v>37</v>
      </c>
      <c r="AA854">
        <v>0.3</v>
      </c>
      <c r="AB854">
        <v>6</v>
      </c>
      <c r="AC854">
        <v>871</v>
      </c>
      <c r="AD854">
        <v>46</v>
      </c>
      <c r="AE854">
        <v>8</v>
      </c>
      <c r="AF854">
        <v>2</v>
      </c>
      <c r="AG854">
        <v>2.6</v>
      </c>
      <c r="AH854">
        <v>203</v>
      </c>
    </row>
    <row r="855" spans="1:34" hidden="1" x14ac:dyDescent="0.3">
      <c r="A855" t="s">
        <v>3299</v>
      </c>
      <c r="B855" t="s">
        <v>3300</v>
      </c>
      <c r="C855" s="1" t="str">
        <f t="shared" si="133"/>
        <v>21:0716</v>
      </c>
      <c r="D855" s="1" t="str">
        <f t="shared" si="134"/>
        <v>21:0212</v>
      </c>
      <c r="E855" t="s">
        <v>3282</v>
      </c>
      <c r="F855" t="s">
        <v>3301</v>
      </c>
      <c r="H855">
        <v>61.355690699999997</v>
      </c>
      <c r="I855">
        <v>-135.4421025</v>
      </c>
      <c r="J855" s="1" t="str">
        <f t="shared" si="135"/>
        <v>NGR bulk stream sediment</v>
      </c>
      <c r="K855" s="1" t="str">
        <f t="shared" si="136"/>
        <v>&lt;177 micron (NGR)</v>
      </c>
      <c r="L855">
        <v>44</v>
      </c>
      <c r="M855" t="s">
        <v>71</v>
      </c>
      <c r="N855">
        <v>854</v>
      </c>
      <c r="O855">
        <v>83</v>
      </c>
      <c r="P855">
        <v>27</v>
      </c>
      <c r="Q855">
        <v>8</v>
      </c>
      <c r="R855">
        <v>17</v>
      </c>
      <c r="S855">
        <v>7</v>
      </c>
      <c r="T855">
        <v>0.1</v>
      </c>
      <c r="U855">
        <v>1035</v>
      </c>
      <c r="V855">
        <v>2.17</v>
      </c>
      <c r="W855">
        <v>0.1</v>
      </c>
      <c r="X855">
        <v>4</v>
      </c>
      <c r="Y855">
        <v>1</v>
      </c>
      <c r="Z855">
        <v>34</v>
      </c>
      <c r="AA855">
        <v>0.3</v>
      </c>
      <c r="AB855">
        <v>5</v>
      </c>
      <c r="AC855">
        <v>1080</v>
      </c>
      <c r="AD855">
        <v>30</v>
      </c>
      <c r="AE855">
        <v>8.9</v>
      </c>
      <c r="AF855">
        <v>2</v>
      </c>
      <c r="AG855">
        <v>2.6</v>
      </c>
      <c r="AH855">
        <v>247</v>
      </c>
    </row>
    <row r="856" spans="1:34" hidden="1" x14ac:dyDescent="0.3">
      <c r="A856" t="s">
        <v>3302</v>
      </c>
      <c r="B856" t="s">
        <v>3303</v>
      </c>
      <c r="C856" s="1" t="str">
        <f t="shared" si="133"/>
        <v>21:0716</v>
      </c>
      <c r="D856" s="1" t="str">
        <f t="shared" si="134"/>
        <v>21:0212</v>
      </c>
      <c r="E856" t="s">
        <v>3304</v>
      </c>
      <c r="F856" t="s">
        <v>3305</v>
      </c>
      <c r="H856">
        <v>61.309406299999999</v>
      </c>
      <c r="I856">
        <v>-135.4651447</v>
      </c>
      <c r="J856" s="1" t="str">
        <f t="shared" si="135"/>
        <v>NGR bulk stream sediment</v>
      </c>
      <c r="K856" s="1" t="str">
        <f t="shared" si="136"/>
        <v>&lt;177 micron (NGR)</v>
      </c>
      <c r="L856">
        <v>44</v>
      </c>
      <c r="M856" t="s">
        <v>58</v>
      </c>
      <c r="N856">
        <v>855</v>
      </c>
      <c r="O856">
        <v>81</v>
      </c>
      <c r="P856">
        <v>37</v>
      </c>
      <c r="Q856">
        <v>11</v>
      </c>
      <c r="R856">
        <v>15</v>
      </c>
      <c r="S856">
        <v>8</v>
      </c>
      <c r="T856">
        <v>0.1</v>
      </c>
      <c r="U856">
        <v>369</v>
      </c>
      <c r="V856">
        <v>2.5499999999999998</v>
      </c>
      <c r="W856">
        <v>0.1</v>
      </c>
      <c r="X856">
        <v>4</v>
      </c>
      <c r="Y856">
        <v>1</v>
      </c>
      <c r="Z856">
        <v>43</v>
      </c>
      <c r="AA856">
        <v>0.7</v>
      </c>
      <c r="AB856">
        <v>3</v>
      </c>
      <c r="AC856">
        <v>1050</v>
      </c>
      <c r="AD856">
        <v>63</v>
      </c>
      <c r="AE856">
        <v>3.8</v>
      </c>
      <c r="AF856">
        <v>2</v>
      </c>
      <c r="AG856">
        <v>2</v>
      </c>
      <c r="AH856">
        <v>276</v>
      </c>
    </row>
    <row r="857" spans="1:34" hidden="1" x14ac:dyDescent="0.3">
      <c r="A857" t="s">
        <v>3306</v>
      </c>
      <c r="B857" t="s">
        <v>3307</v>
      </c>
      <c r="C857" s="1" t="str">
        <f t="shared" si="133"/>
        <v>21:0716</v>
      </c>
      <c r="D857" s="1" t="str">
        <f t="shared" si="134"/>
        <v>21:0212</v>
      </c>
      <c r="E857" t="s">
        <v>3308</v>
      </c>
      <c r="F857" t="s">
        <v>3309</v>
      </c>
      <c r="H857">
        <v>61.310089900000001</v>
      </c>
      <c r="I857">
        <v>-135.43501889999999</v>
      </c>
      <c r="J857" s="1" t="str">
        <f t="shared" si="135"/>
        <v>NGR bulk stream sediment</v>
      </c>
      <c r="K857" s="1" t="str">
        <f t="shared" si="136"/>
        <v>&lt;177 micron (NGR)</v>
      </c>
      <c r="L857">
        <v>44</v>
      </c>
      <c r="M857" t="s">
        <v>63</v>
      </c>
      <c r="N857">
        <v>856</v>
      </c>
      <c r="O857">
        <v>47</v>
      </c>
      <c r="P857">
        <v>26</v>
      </c>
      <c r="Q857">
        <v>9</v>
      </c>
      <c r="R857">
        <v>16</v>
      </c>
      <c r="S857">
        <v>6</v>
      </c>
      <c r="T857">
        <v>0.1</v>
      </c>
      <c r="U857">
        <v>369</v>
      </c>
      <c r="V857">
        <v>1.96</v>
      </c>
      <c r="W857">
        <v>0.1</v>
      </c>
      <c r="X857">
        <v>3</v>
      </c>
      <c r="Y857">
        <v>1</v>
      </c>
      <c r="Z857">
        <v>30</v>
      </c>
      <c r="AA857">
        <v>0.4</v>
      </c>
      <c r="AB857">
        <v>4</v>
      </c>
      <c r="AC857">
        <v>1120</v>
      </c>
      <c r="AD857">
        <v>42</v>
      </c>
      <c r="AE857">
        <v>5.4</v>
      </c>
      <c r="AF857">
        <v>2</v>
      </c>
      <c r="AG857">
        <v>2.1</v>
      </c>
      <c r="AH857">
        <v>251</v>
      </c>
    </row>
    <row r="858" spans="1:34" hidden="1" x14ac:dyDescent="0.3">
      <c r="A858" t="s">
        <v>3310</v>
      </c>
      <c r="B858" t="s">
        <v>3311</v>
      </c>
      <c r="C858" s="1" t="str">
        <f t="shared" si="133"/>
        <v>21:0716</v>
      </c>
      <c r="D858" s="1" t="str">
        <f t="shared" si="134"/>
        <v>21:0212</v>
      </c>
      <c r="E858" t="s">
        <v>3312</v>
      </c>
      <c r="F858" t="s">
        <v>3313</v>
      </c>
      <c r="H858">
        <v>61.263154</v>
      </c>
      <c r="I858">
        <v>-135.47285049999999</v>
      </c>
      <c r="J858" s="1" t="str">
        <f t="shared" si="135"/>
        <v>NGR bulk stream sediment</v>
      </c>
      <c r="K858" s="1" t="str">
        <f t="shared" si="136"/>
        <v>&lt;177 micron (NGR)</v>
      </c>
      <c r="L858">
        <v>44</v>
      </c>
      <c r="M858" t="s">
        <v>76</v>
      </c>
      <c r="N858">
        <v>857</v>
      </c>
      <c r="O858">
        <v>69</v>
      </c>
      <c r="P858">
        <v>33</v>
      </c>
      <c r="Q858">
        <v>11</v>
      </c>
      <c r="R858">
        <v>25</v>
      </c>
      <c r="S858">
        <v>9</v>
      </c>
      <c r="T858">
        <v>0.1</v>
      </c>
      <c r="U858">
        <v>484</v>
      </c>
      <c r="V858">
        <v>2.56</v>
      </c>
      <c r="W858">
        <v>0.1</v>
      </c>
      <c r="X858">
        <v>5</v>
      </c>
      <c r="Y858">
        <v>1</v>
      </c>
      <c r="Z858">
        <v>45</v>
      </c>
      <c r="AA858">
        <v>0.4</v>
      </c>
      <c r="AB858">
        <v>6</v>
      </c>
      <c r="AC858">
        <v>1150</v>
      </c>
      <c r="AD858">
        <v>63</v>
      </c>
      <c r="AE858">
        <v>4.4000000000000004</v>
      </c>
      <c r="AF858">
        <v>2</v>
      </c>
      <c r="AG858">
        <v>2.1</v>
      </c>
      <c r="AH858">
        <v>286</v>
      </c>
    </row>
    <row r="859" spans="1:34" hidden="1" x14ac:dyDescent="0.3">
      <c r="A859" t="s">
        <v>3314</v>
      </c>
      <c r="B859" t="s">
        <v>3315</v>
      </c>
      <c r="C859" s="1" t="str">
        <f t="shared" si="133"/>
        <v>21:0716</v>
      </c>
      <c r="D859" s="1" t="str">
        <f t="shared" si="134"/>
        <v>21:0212</v>
      </c>
      <c r="E859" t="s">
        <v>3316</v>
      </c>
      <c r="F859" t="s">
        <v>3317</v>
      </c>
      <c r="H859">
        <v>61.249215599999999</v>
      </c>
      <c r="I859">
        <v>-135.4533161</v>
      </c>
      <c r="J859" s="1" t="str">
        <f t="shared" si="135"/>
        <v>NGR bulk stream sediment</v>
      </c>
      <c r="K859" s="1" t="str">
        <f t="shared" si="136"/>
        <v>&lt;177 micron (NGR)</v>
      </c>
      <c r="L859">
        <v>44</v>
      </c>
      <c r="M859" t="s">
        <v>81</v>
      </c>
      <c r="N859">
        <v>858</v>
      </c>
      <c r="O859">
        <v>61</v>
      </c>
      <c r="P859">
        <v>31</v>
      </c>
      <c r="Q859">
        <v>10</v>
      </c>
      <c r="R859">
        <v>19</v>
      </c>
      <c r="S859">
        <v>9</v>
      </c>
      <c r="T859">
        <v>0.1</v>
      </c>
      <c r="U859">
        <v>476</v>
      </c>
      <c r="V859">
        <v>2.35</v>
      </c>
      <c r="W859">
        <v>0.1</v>
      </c>
      <c r="X859">
        <v>6</v>
      </c>
      <c r="Y859">
        <v>1</v>
      </c>
      <c r="Z859">
        <v>39</v>
      </c>
      <c r="AA859">
        <v>0.7</v>
      </c>
      <c r="AB859">
        <v>3</v>
      </c>
      <c r="AC859">
        <v>1180</v>
      </c>
      <c r="AD859">
        <v>86</v>
      </c>
      <c r="AE859">
        <v>3.6</v>
      </c>
      <c r="AF859">
        <v>2</v>
      </c>
      <c r="AG859">
        <v>2.2999999999999998</v>
      </c>
      <c r="AH859">
        <v>250</v>
      </c>
    </row>
    <row r="860" spans="1:34" hidden="1" x14ac:dyDescent="0.3">
      <c r="A860" t="s">
        <v>3318</v>
      </c>
      <c r="B860" t="s">
        <v>3319</v>
      </c>
      <c r="C860" s="1" t="str">
        <f t="shared" si="133"/>
        <v>21:0716</v>
      </c>
      <c r="D860" s="1" t="str">
        <f>HYPERLINK("https://geochem.nrcan.gc.ca/cdogs/content/svy/svy_e.htm", "")</f>
        <v/>
      </c>
      <c r="G860" s="1" t="str">
        <f>HYPERLINK("https://geochem.nrcan.gc.ca/cdogs/content/cr_/cr_00079_e.htm", "79")</f>
        <v>79</v>
      </c>
      <c r="J860" t="s">
        <v>119</v>
      </c>
      <c r="K860" t="s">
        <v>120</v>
      </c>
      <c r="L860">
        <v>44</v>
      </c>
      <c r="M860" t="s">
        <v>121</v>
      </c>
      <c r="N860">
        <v>859</v>
      </c>
      <c r="O860">
        <v>118</v>
      </c>
      <c r="P860">
        <v>93</v>
      </c>
      <c r="Q860">
        <v>19</v>
      </c>
      <c r="R860">
        <v>234</v>
      </c>
      <c r="S860">
        <v>23</v>
      </c>
      <c r="T860">
        <v>0.1</v>
      </c>
      <c r="U860">
        <v>1009</v>
      </c>
      <c r="V860">
        <v>3.33</v>
      </c>
      <c r="W860">
        <v>1.1000000000000001</v>
      </c>
      <c r="X860">
        <v>11</v>
      </c>
      <c r="Y860">
        <v>1</v>
      </c>
      <c r="Z860">
        <v>62</v>
      </c>
      <c r="AA860">
        <v>0.4</v>
      </c>
      <c r="AB860">
        <v>3</v>
      </c>
      <c r="AC860">
        <v>756</v>
      </c>
      <c r="AD860">
        <v>55</v>
      </c>
      <c r="AE860">
        <v>3.2</v>
      </c>
      <c r="AF860">
        <v>4</v>
      </c>
      <c r="AG860">
        <v>3.4</v>
      </c>
      <c r="AH860">
        <v>502</v>
      </c>
    </row>
    <row r="861" spans="1:34" hidden="1" x14ac:dyDescent="0.3">
      <c r="A861" t="s">
        <v>3320</v>
      </c>
      <c r="B861" t="s">
        <v>3321</v>
      </c>
      <c r="C861" s="1" t="str">
        <f t="shared" si="133"/>
        <v>21:0716</v>
      </c>
      <c r="D861" s="1" t="str">
        <f t="shared" ref="D861:D888" si="137">HYPERLINK("https://geochem.nrcan.gc.ca/cdogs/content/svy/svy210212_e.htm", "21:0212")</f>
        <v>21:0212</v>
      </c>
      <c r="E861" t="s">
        <v>3322</v>
      </c>
      <c r="F861" t="s">
        <v>3323</v>
      </c>
      <c r="H861">
        <v>61.258888800000001</v>
      </c>
      <c r="I861">
        <v>-135.42139259999999</v>
      </c>
      <c r="J861" s="1" t="str">
        <f t="shared" ref="J861:J888" si="138">HYPERLINK("https://geochem.nrcan.gc.ca/cdogs/content/kwd/kwd020030_e.htm", "NGR bulk stream sediment")</f>
        <v>NGR bulk stream sediment</v>
      </c>
      <c r="K861" s="1" t="str">
        <f t="shared" ref="K861:K888" si="139">HYPERLINK("https://geochem.nrcan.gc.ca/cdogs/content/kwd/kwd080006_e.htm", "&lt;177 micron (NGR)")</f>
        <v>&lt;177 micron (NGR)</v>
      </c>
      <c r="L861">
        <v>44</v>
      </c>
      <c r="M861" t="s">
        <v>86</v>
      </c>
      <c r="N861">
        <v>860</v>
      </c>
      <c r="O861">
        <v>67</v>
      </c>
      <c r="P861">
        <v>27</v>
      </c>
      <c r="Q861">
        <v>9</v>
      </c>
      <c r="R861">
        <v>19</v>
      </c>
      <c r="S861">
        <v>8</v>
      </c>
      <c r="T861">
        <v>0.1</v>
      </c>
      <c r="U861">
        <v>485</v>
      </c>
      <c r="V861">
        <v>2.15</v>
      </c>
      <c r="W861">
        <v>0.1</v>
      </c>
      <c r="X861">
        <v>3</v>
      </c>
      <c r="Y861">
        <v>1</v>
      </c>
      <c r="Z861">
        <v>41</v>
      </c>
      <c r="AA861">
        <v>0.4</v>
      </c>
      <c r="AB861">
        <v>5</v>
      </c>
      <c r="AC861">
        <v>1330</v>
      </c>
      <c r="AD861">
        <v>55</v>
      </c>
      <c r="AE861">
        <v>11.2</v>
      </c>
      <c r="AF861">
        <v>2</v>
      </c>
      <c r="AG861">
        <v>2.9</v>
      </c>
      <c r="AH861">
        <v>290</v>
      </c>
    </row>
    <row r="862" spans="1:34" hidden="1" x14ac:dyDescent="0.3">
      <c r="A862" t="s">
        <v>3324</v>
      </c>
      <c r="B862" t="s">
        <v>3325</v>
      </c>
      <c r="C862" s="1" t="str">
        <f t="shared" si="133"/>
        <v>21:0716</v>
      </c>
      <c r="D862" s="1" t="str">
        <f t="shared" si="137"/>
        <v>21:0212</v>
      </c>
      <c r="E862" t="s">
        <v>3326</v>
      </c>
      <c r="F862" t="s">
        <v>3327</v>
      </c>
      <c r="H862">
        <v>61.2237711</v>
      </c>
      <c r="I862">
        <v>-135.4175712</v>
      </c>
      <c r="J862" s="1" t="str">
        <f t="shared" si="138"/>
        <v>NGR bulk stream sediment</v>
      </c>
      <c r="K862" s="1" t="str">
        <f t="shared" si="139"/>
        <v>&lt;177 micron (NGR)</v>
      </c>
      <c r="L862">
        <v>44</v>
      </c>
      <c r="M862" t="s">
        <v>91</v>
      </c>
      <c r="N862">
        <v>861</v>
      </c>
      <c r="O862">
        <v>53</v>
      </c>
      <c r="P862">
        <v>30</v>
      </c>
      <c r="Q862">
        <v>8</v>
      </c>
      <c r="R862">
        <v>18</v>
      </c>
      <c r="S862">
        <v>5</v>
      </c>
      <c r="T862">
        <v>0.1</v>
      </c>
      <c r="U862">
        <v>320</v>
      </c>
      <c r="V862">
        <v>1.34</v>
      </c>
      <c r="W862">
        <v>0.1</v>
      </c>
      <c r="X862">
        <v>1</v>
      </c>
      <c r="Y862">
        <v>1</v>
      </c>
      <c r="Z862">
        <v>22</v>
      </c>
      <c r="AA862">
        <v>0.3</v>
      </c>
      <c r="AB862">
        <v>10</v>
      </c>
      <c r="AC862">
        <v>878</v>
      </c>
      <c r="AD862">
        <v>136</v>
      </c>
      <c r="AE862">
        <v>29</v>
      </c>
      <c r="AF862">
        <v>2</v>
      </c>
      <c r="AG862">
        <v>2.4</v>
      </c>
      <c r="AH862">
        <v>292</v>
      </c>
    </row>
    <row r="863" spans="1:34" hidden="1" x14ac:dyDescent="0.3">
      <c r="A863" t="s">
        <v>3328</v>
      </c>
      <c r="B863" t="s">
        <v>3329</v>
      </c>
      <c r="C863" s="1" t="str">
        <f t="shared" si="133"/>
        <v>21:0716</v>
      </c>
      <c r="D863" s="1" t="str">
        <f t="shared" si="137"/>
        <v>21:0212</v>
      </c>
      <c r="E863" t="s">
        <v>3330</v>
      </c>
      <c r="F863" t="s">
        <v>3331</v>
      </c>
      <c r="H863">
        <v>61.0088729</v>
      </c>
      <c r="I863">
        <v>-135.228354</v>
      </c>
      <c r="J863" s="1" t="str">
        <f t="shared" si="138"/>
        <v>NGR bulk stream sediment</v>
      </c>
      <c r="K863" s="1" t="str">
        <f t="shared" si="139"/>
        <v>&lt;177 micron (NGR)</v>
      </c>
      <c r="L863">
        <v>44</v>
      </c>
      <c r="M863" t="s">
        <v>96</v>
      </c>
      <c r="N863">
        <v>862</v>
      </c>
      <c r="O863">
        <v>48</v>
      </c>
      <c r="P863">
        <v>10</v>
      </c>
      <c r="Q863">
        <v>7</v>
      </c>
      <c r="R863">
        <v>9</v>
      </c>
      <c r="S863">
        <v>3</v>
      </c>
      <c r="T863">
        <v>0.1</v>
      </c>
      <c r="U863">
        <v>195</v>
      </c>
      <c r="V863">
        <v>1.45</v>
      </c>
      <c r="W863">
        <v>0.1</v>
      </c>
      <c r="X863">
        <v>8</v>
      </c>
      <c r="Y863">
        <v>1</v>
      </c>
      <c r="Z863">
        <v>23</v>
      </c>
      <c r="AA863">
        <v>0.4</v>
      </c>
      <c r="AB863">
        <v>3</v>
      </c>
      <c r="AC863">
        <v>1220</v>
      </c>
      <c r="AD863">
        <v>17</v>
      </c>
      <c r="AE863">
        <v>5.4</v>
      </c>
      <c r="AF863">
        <v>2</v>
      </c>
      <c r="AG863">
        <v>2.8</v>
      </c>
      <c r="AH863">
        <v>227</v>
      </c>
    </row>
    <row r="864" spans="1:34" hidden="1" x14ac:dyDescent="0.3">
      <c r="A864" t="s">
        <v>3332</v>
      </c>
      <c r="B864" t="s">
        <v>3333</v>
      </c>
      <c r="C864" s="1" t="str">
        <f t="shared" si="133"/>
        <v>21:0716</v>
      </c>
      <c r="D864" s="1" t="str">
        <f t="shared" si="137"/>
        <v>21:0212</v>
      </c>
      <c r="E864" t="s">
        <v>3334</v>
      </c>
      <c r="F864" t="s">
        <v>3335</v>
      </c>
      <c r="H864">
        <v>61.009879699999999</v>
      </c>
      <c r="I864">
        <v>-135.28846920000001</v>
      </c>
      <c r="J864" s="1" t="str">
        <f t="shared" si="138"/>
        <v>NGR bulk stream sediment</v>
      </c>
      <c r="K864" s="1" t="str">
        <f t="shared" si="139"/>
        <v>&lt;177 micron (NGR)</v>
      </c>
      <c r="L864">
        <v>44</v>
      </c>
      <c r="M864" t="s">
        <v>101</v>
      </c>
      <c r="N864">
        <v>863</v>
      </c>
      <c r="O864">
        <v>56</v>
      </c>
      <c r="P864">
        <v>16</v>
      </c>
      <c r="Q864">
        <v>11</v>
      </c>
      <c r="R864">
        <v>10</v>
      </c>
      <c r="S864">
        <v>4</v>
      </c>
      <c r="T864">
        <v>0.1</v>
      </c>
      <c r="U864">
        <v>261</v>
      </c>
      <c r="V864">
        <v>1.66</v>
      </c>
      <c r="W864">
        <v>0.1</v>
      </c>
      <c r="X864">
        <v>11</v>
      </c>
      <c r="Y864">
        <v>1</v>
      </c>
      <c r="Z864">
        <v>26</v>
      </c>
      <c r="AA864">
        <v>0.7</v>
      </c>
      <c r="AB864">
        <v>4</v>
      </c>
      <c r="AC864">
        <v>1460</v>
      </c>
      <c r="AD864">
        <v>21</v>
      </c>
      <c r="AE864">
        <v>2.6</v>
      </c>
      <c r="AF864">
        <v>2</v>
      </c>
      <c r="AG864">
        <v>3.5</v>
      </c>
      <c r="AH864">
        <v>275</v>
      </c>
    </row>
    <row r="865" spans="1:34" hidden="1" x14ac:dyDescent="0.3">
      <c r="A865" t="s">
        <v>3336</v>
      </c>
      <c r="B865" t="s">
        <v>3337</v>
      </c>
      <c r="C865" s="1" t="str">
        <f t="shared" si="133"/>
        <v>21:0716</v>
      </c>
      <c r="D865" s="1" t="str">
        <f t="shared" si="137"/>
        <v>21:0212</v>
      </c>
      <c r="E865" t="s">
        <v>3338</v>
      </c>
      <c r="F865" t="s">
        <v>3339</v>
      </c>
      <c r="H865">
        <v>61.020877599999999</v>
      </c>
      <c r="I865">
        <v>-135.3240547</v>
      </c>
      <c r="J865" s="1" t="str">
        <f t="shared" si="138"/>
        <v>NGR bulk stream sediment</v>
      </c>
      <c r="K865" s="1" t="str">
        <f t="shared" si="139"/>
        <v>&lt;177 micron (NGR)</v>
      </c>
      <c r="L865">
        <v>44</v>
      </c>
      <c r="M865" t="s">
        <v>106</v>
      </c>
      <c r="N865">
        <v>864</v>
      </c>
      <c r="O865">
        <v>59</v>
      </c>
      <c r="P865">
        <v>12</v>
      </c>
      <c r="Q865">
        <v>11</v>
      </c>
      <c r="R865">
        <v>10</v>
      </c>
      <c r="S865">
        <v>4</v>
      </c>
      <c r="T865">
        <v>0.1</v>
      </c>
      <c r="U865">
        <v>306</v>
      </c>
      <c r="V865">
        <v>1.5</v>
      </c>
      <c r="W865">
        <v>0.2</v>
      </c>
      <c r="X865">
        <v>9</v>
      </c>
      <c r="Y865">
        <v>1</v>
      </c>
      <c r="Z865">
        <v>26</v>
      </c>
      <c r="AA865">
        <v>0.3</v>
      </c>
      <c r="AB865">
        <v>3</v>
      </c>
      <c r="AC865">
        <v>1340</v>
      </c>
      <c r="AD865">
        <v>25</v>
      </c>
      <c r="AE865">
        <v>5.4</v>
      </c>
      <c r="AF865">
        <v>2</v>
      </c>
      <c r="AG865">
        <v>3.5</v>
      </c>
      <c r="AH865">
        <v>230</v>
      </c>
    </row>
    <row r="866" spans="1:34" hidden="1" x14ac:dyDescent="0.3">
      <c r="A866" t="s">
        <v>3340</v>
      </c>
      <c r="B866" t="s">
        <v>3341</v>
      </c>
      <c r="C866" s="1" t="str">
        <f t="shared" si="133"/>
        <v>21:0716</v>
      </c>
      <c r="D866" s="1" t="str">
        <f t="shared" si="137"/>
        <v>21:0212</v>
      </c>
      <c r="E866" t="s">
        <v>3342</v>
      </c>
      <c r="F866" t="s">
        <v>3343</v>
      </c>
      <c r="H866">
        <v>61.017061900000002</v>
      </c>
      <c r="I866">
        <v>-135.3240897</v>
      </c>
      <c r="J866" s="1" t="str">
        <f t="shared" si="138"/>
        <v>NGR bulk stream sediment</v>
      </c>
      <c r="K866" s="1" t="str">
        <f t="shared" si="139"/>
        <v>&lt;177 micron (NGR)</v>
      </c>
      <c r="L866">
        <v>44</v>
      </c>
      <c r="M866" t="s">
        <v>111</v>
      </c>
      <c r="N866">
        <v>865</v>
      </c>
      <c r="O866">
        <v>54</v>
      </c>
      <c r="P866">
        <v>12</v>
      </c>
      <c r="Q866">
        <v>11</v>
      </c>
      <c r="R866">
        <v>9</v>
      </c>
      <c r="S866">
        <v>3</v>
      </c>
      <c r="T866">
        <v>0.1</v>
      </c>
      <c r="U866">
        <v>244</v>
      </c>
      <c r="V866">
        <v>1.47</v>
      </c>
      <c r="W866">
        <v>0.2</v>
      </c>
      <c r="X866">
        <v>8</v>
      </c>
      <c r="Y866">
        <v>1</v>
      </c>
      <c r="Z866">
        <v>25</v>
      </c>
      <c r="AA866">
        <v>0.4</v>
      </c>
      <c r="AB866">
        <v>3</v>
      </c>
      <c r="AC866">
        <v>1300</v>
      </c>
      <c r="AD866">
        <v>21</v>
      </c>
      <c r="AE866">
        <v>1.8</v>
      </c>
      <c r="AF866">
        <v>2</v>
      </c>
      <c r="AG866">
        <v>3.7</v>
      </c>
      <c r="AH866">
        <v>246</v>
      </c>
    </row>
    <row r="867" spans="1:34" hidden="1" x14ac:dyDescent="0.3">
      <c r="A867" t="s">
        <v>3344</v>
      </c>
      <c r="B867" t="s">
        <v>3345</v>
      </c>
      <c r="C867" s="1" t="str">
        <f t="shared" si="133"/>
        <v>21:0716</v>
      </c>
      <c r="D867" s="1" t="str">
        <f t="shared" si="137"/>
        <v>21:0212</v>
      </c>
      <c r="E867" t="s">
        <v>3346</v>
      </c>
      <c r="F867" t="s">
        <v>3347</v>
      </c>
      <c r="H867">
        <v>61.011021399999997</v>
      </c>
      <c r="I867">
        <v>-135.42966000000001</v>
      </c>
      <c r="J867" s="1" t="str">
        <f t="shared" si="138"/>
        <v>NGR bulk stream sediment</v>
      </c>
      <c r="K867" s="1" t="str">
        <f t="shared" si="139"/>
        <v>&lt;177 micron (NGR)</v>
      </c>
      <c r="L867">
        <v>44</v>
      </c>
      <c r="M867" t="s">
        <v>116</v>
      </c>
      <c r="N867">
        <v>866</v>
      </c>
      <c r="O867">
        <v>45</v>
      </c>
      <c r="P867">
        <v>16</v>
      </c>
      <c r="Q867">
        <v>12</v>
      </c>
      <c r="R867">
        <v>10</v>
      </c>
      <c r="S867">
        <v>4</v>
      </c>
      <c r="T867">
        <v>0.1</v>
      </c>
      <c r="U867">
        <v>247</v>
      </c>
      <c r="V867">
        <v>1.7</v>
      </c>
      <c r="W867">
        <v>0.1</v>
      </c>
      <c r="X867">
        <v>4</v>
      </c>
      <c r="Y867">
        <v>1</v>
      </c>
      <c r="Z867">
        <v>27</v>
      </c>
      <c r="AA867">
        <v>0.3</v>
      </c>
      <c r="AB867">
        <v>3</v>
      </c>
      <c r="AC867">
        <v>1090</v>
      </c>
      <c r="AD867">
        <v>17</v>
      </c>
      <c r="AE867">
        <v>1.6</v>
      </c>
      <c r="AF867">
        <v>2</v>
      </c>
      <c r="AG867">
        <v>4.4000000000000004</v>
      </c>
      <c r="AH867">
        <v>268</v>
      </c>
    </row>
    <row r="868" spans="1:34" hidden="1" x14ac:dyDescent="0.3">
      <c r="A868" t="s">
        <v>3348</v>
      </c>
      <c r="B868" t="s">
        <v>3349</v>
      </c>
      <c r="C868" s="1" t="str">
        <f t="shared" si="133"/>
        <v>21:0716</v>
      </c>
      <c r="D868" s="1" t="str">
        <f t="shared" si="137"/>
        <v>21:0212</v>
      </c>
      <c r="E868" t="s">
        <v>3350</v>
      </c>
      <c r="F868" t="s">
        <v>3351</v>
      </c>
      <c r="H868">
        <v>61.038470699999998</v>
      </c>
      <c r="I868">
        <v>-135.4766831</v>
      </c>
      <c r="J868" s="1" t="str">
        <f t="shared" si="138"/>
        <v>NGR bulk stream sediment</v>
      </c>
      <c r="K868" s="1" t="str">
        <f t="shared" si="139"/>
        <v>&lt;177 micron (NGR)</v>
      </c>
      <c r="L868">
        <v>44</v>
      </c>
      <c r="M868" t="s">
        <v>126</v>
      </c>
      <c r="N868">
        <v>867</v>
      </c>
      <c r="O868">
        <v>55</v>
      </c>
      <c r="P868">
        <v>37</v>
      </c>
      <c r="Q868">
        <v>11</v>
      </c>
      <c r="R868">
        <v>51</v>
      </c>
      <c r="S868">
        <v>14</v>
      </c>
      <c r="T868">
        <v>0.1</v>
      </c>
      <c r="U868">
        <v>484</v>
      </c>
      <c r="V868">
        <v>2.85</v>
      </c>
      <c r="W868">
        <v>0.1</v>
      </c>
      <c r="X868">
        <v>2</v>
      </c>
      <c r="Y868">
        <v>1</v>
      </c>
      <c r="Z868">
        <v>45</v>
      </c>
      <c r="AA868">
        <v>0.3</v>
      </c>
      <c r="AB868">
        <v>3</v>
      </c>
      <c r="AC868">
        <v>674</v>
      </c>
      <c r="AD868">
        <v>21</v>
      </c>
      <c r="AE868">
        <v>3.6</v>
      </c>
      <c r="AF868">
        <v>2</v>
      </c>
      <c r="AG868">
        <v>3</v>
      </c>
      <c r="AH868">
        <v>259</v>
      </c>
    </row>
    <row r="869" spans="1:34" hidden="1" x14ac:dyDescent="0.3">
      <c r="A869" t="s">
        <v>3352</v>
      </c>
      <c r="B869" t="s">
        <v>3353</v>
      </c>
      <c r="C869" s="1" t="str">
        <f t="shared" si="133"/>
        <v>21:0716</v>
      </c>
      <c r="D869" s="1" t="str">
        <f t="shared" si="137"/>
        <v>21:0212</v>
      </c>
      <c r="E869" t="s">
        <v>3354</v>
      </c>
      <c r="F869" t="s">
        <v>3355</v>
      </c>
      <c r="H869">
        <v>61.016687900000001</v>
      </c>
      <c r="I869">
        <v>-135.47226760000001</v>
      </c>
      <c r="J869" s="1" t="str">
        <f t="shared" si="138"/>
        <v>NGR bulk stream sediment</v>
      </c>
      <c r="K869" s="1" t="str">
        <f t="shared" si="139"/>
        <v>&lt;177 micron (NGR)</v>
      </c>
      <c r="L869">
        <v>44</v>
      </c>
      <c r="M869" t="s">
        <v>131</v>
      </c>
      <c r="N869">
        <v>868</v>
      </c>
      <c r="O869">
        <v>60</v>
      </c>
      <c r="P869">
        <v>62</v>
      </c>
      <c r="Q869">
        <v>14</v>
      </c>
      <c r="R869">
        <v>28</v>
      </c>
      <c r="S869">
        <v>9</v>
      </c>
      <c r="T869">
        <v>0.1</v>
      </c>
      <c r="U869">
        <v>660</v>
      </c>
      <c r="V869">
        <v>2.5499999999999998</v>
      </c>
      <c r="W869">
        <v>0.1</v>
      </c>
      <c r="X869">
        <v>3</v>
      </c>
      <c r="Y869">
        <v>1</v>
      </c>
      <c r="Z869">
        <v>41</v>
      </c>
      <c r="AA869">
        <v>0.2</v>
      </c>
      <c r="AB869">
        <v>5</v>
      </c>
      <c r="AC869">
        <v>1040</v>
      </c>
      <c r="AD869">
        <v>50</v>
      </c>
      <c r="AE869">
        <v>16.399999999999999</v>
      </c>
      <c r="AF869">
        <v>2</v>
      </c>
      <c r="AG869">
        <v>3.2</v>
      </c>
      <c r="AH869">
        <v>261</v>
      </c>
    </row>
    <row r="870" spans="1:34" hidden="1" x14ac:dyDescent="0.3">
      <c r="A870" t="s">
        <v>3356</v>
      </c>
      <c r="B870" t="s">
        <v>3357</v>
      </c>
      <c r="C870" s="1" t="str">
        <f t="shared" si="133"/>
        <v>21:0716</v>
      </c>
      <c r="D870" s="1" t="str">
        <f t="shared" si="137"/>
        <v>21:0212</v>
      </c>
      <c r="E870" t="s">
        <v>3358</v>
      </c>
      <c r="F870" t="s">
        <v>3359</v>
      </c>
      <c r="H870">
        <v>61.010155699999999</v>
      </c>
      <c r="I870">
        <v>-135.7840405</v>
      </c>
      <c r="J870" s="1" t="str">
        <f t="shared" si="138"/>
        <v>NGR bulk stream sediment</v>
      </c>
      <c r="K870" s="1" t="str">
        <f t="shared" si="139"/>
        <v>&lt;177 micron (NGR)</v>
      </c>
      <c r="L870">
        <v>45</v>
      </c>
      <c r="M870" t="s">
        <v>38</v>
      </c>
      <c r="N870">
        <v>869</v>
      </c>
      <c r="O870">
        <v>25</v>
      </c>
      <c r="P870">
        <v>8</v>
      </c>
      <c r="Q870">
        <v>5</v>
      </c>
      <c r="R870">
        <v>9</v>
      </c>
      <c r="S870">
        <v>4</v>
      </c>
      <c r="T870">
        <v>0.1</v>
      </c>
      <c r="U870">
        <v>276</v>
      </c>
      <c r="V870">
        <v>1.34</v>
      </c>
      <c r="W870">
        <v>0.1</v>
      </c>
      <c r="X870">
        <v>1</v>
      </c>
      <c r="Y870">
        <v>1</v>
      </c>
      <c r="Z870">
        <v>20</v>
      </c>
      <c r="AA870">
        <v>0.2</v>
      </c>
      <c r="AB870">
        <v>3</v>
      </c>
      <c r="AC870">
        <v>815</v>
      </c>
      <c r="AD870">
        <v>17</v>
      </c>
      <c r="AE870">
        <v>1.8</v>
      </c>
      <c r="AF870">
        <v>2</v>
      </c>
      <c r="AG870">
        <v>4.9000000000000004</v>
      </c>
      <c r="AH870">
        <v>222</v>
      </c>
    </row>
    <row r="871" spans="1:34" hidden="1" x14ac:dyDescent="0.3">
      <c r="A871" t="s">
        <v>3360</v>
      </c>
      <c r="B871" t="s">
        <v>3361</v>
      </c>
      <c r="C871" s="1" t="str">
        <f t="shared" si="133"/>
        <v>21:0716</v>
      </c>
      <c r="D871" s="1" t="str">
        <f t="shared" si="137"/>
        <v>21:0212</v>
      </c>
      <c r="E871" t="s">
        <v>3362</v>
      </c>
      <c r="F871" t="s">
        <v>3363</v>
      </c>
      <c r="H871">
        <v>61.003702799999999</v>
      </c>
      <c r="I871">
        <v>-135.5053604</v>
      </c>
      <c r="J871" s="1" t="str">
        <f t="shared" si="138"/>
        <v>NGR bulk stream sediment</v>
      </c>
      <c r="K871" s="1" t="str">
        <f t="shared" si="139"/>
        <v>&lt;177 micron (NGR)</v>
      </c>
      <c r="L871">
        <v>45</v>
      </c>
      <c r="M871" t="s">
        <v>43</v>
      </c>
      <c r="N871">
        <v>870</v>
      </c>
      <c r="O871">
        <v>20</v>
      </c>
      <c r="P871">
        <v>10</v>
      </c>
      <c r="Q871">
        <v>5</v>
      </c>
      <c r="R871">
        <v>8</v>
      </c>
      <c r="S871">
        <v>3</v>
      </c>
      <c r="T871">
        <v>0.1</v>
      </c>
      <c r="U871">
        <v>120</v>
      </c>
      <c r="V871">
        <v>0.98</v>
      </c>
      <c r="W871">
        <v>0.1</v>
      </c>
      <c r="X871">
        <v>1</v>
      </c>
      <c r="Y871">
        <v>1</v>
      </c>
      <c r="Z871">
        <v>15</v>
      </c>
      <c r="AA871">
        <v>0.2</v>
      </c>
      <c r="AB871">
        <v>1</v>
      </c>
      <c r="AC871">
        <v>972</v>
      </c>
      <c r="AD871">
        <v>13</v>
      </c>
      <c r="AE871">
        <v>1.2</v>
      </c>
      <c r="AF871">
        <v>2</v>
      </c>
      <c r="AG871">
        <v>2.5</v>
      </c>
      <c r="AH871">
        <v>130</v>
      </c>
    </row>
    <row r="872" spans="1:34" hidden="1" x14ac:dyDescent="0.3">
      <c r="A872" t="s">
        <v>3364</v>
      </c>
      <c r="B872" t="s">
        <v>3365</v>
      </c>
      <c r="C872" s="1" t="str">
        <f t="shared" si="133"/>
        <v>21:0716</v>
      </c>
      <c r="D872" s="1" t="str">
        <f t="shared" si="137"/>
        <v>21:0212</v>
      </c>
      <c r="E872" t="s">
        <v>3366</v>
      </c>
      <c r="F872" t="s">
        <v>3367</v>
      </c>
      <c r="H872">
        <v>61.017946199999997</v>
      </c>
      <c r="I872">
        <v>-135.5864492</v>
      </c>
      <c r="J872" s="1" t="str">
        <f t="shared" si="138"/>
        <v>NGR bulk stream sediment</v>
      </c>
      <c r="K872" s="1" t="str">
        <f t="shared" si="139"/>
        <v>&lt;177 micron (NGR)</v>
      </c>
      <c r="L872">
        <v>45</v>
      </c>
      <c r="M872" t="s">
        <v>48</v>
      </c>
      <c r="N872">
        <v>871</v>
      </c>
      <c r="O872">
        <v>41</v>
      </c>
      <c r="P872">
        <v>14</v>
      </c>
      <c r="Q872">
        <v>8</v>
      </c>
      <c r="R872">
        <v>13</v>
      </c>
      <c r="S872">
        <v>5</v>
      </c>
      <c r="T872">
        <v>0.1</v>
      </c>
      <c r="U872">
        <v>169</v>
      </c>
      <c r="V872">
        <v>1.49</v>
      </c>
      <c r="W872">
        <v>0.1</v>
      </c>
      <c r="X872">
        <v>5</v>
      </c>
      <c r="Y872">
        <v>1</v>
      </c>
      <c r="Z872">
        <v>38</v>
      </c>
      <c r="AA872">
        <v>0.2</v>
      </c>
      <c r="AB872">
        <v>2</v>
      </c>
      <c r="AC872">
        <v>1140</v>
      </c>
      <c r="AD872">
        <v>20</v>
      </c>
      <c r="AE872">
        <v>4</v>
      </c>
      <c r="AF872">
        <v>2</v>
      </c>
      <c r="AG872">
        <v>8.1999999999999993</v>
      </c>
      <c r="AH872">
        <v>196</v>
      </c>
    </row>
    <row r="873" spans="1:34" hidden="1" x14ac:dyDescent="0.3">
      <c r="A873" t="s">
        <v>3368</v>
      </c>
      <c r="B873" t="s">
        <v>3369</v>
      </c>
      <c r="C873" s="1" t="str">
        <f t="shared" si="133"/>
        <v>21:0716</v>
      </c>
      <c r="D873" s="1" t="str">
        <f t="shared" si="137"/>
        <v>21:0212</v>
      </c>
      <c r="E873" t="s">
        <v>3370</v>
      </c>
      <c r="F873" t="s">
        <v>3371</v>
      </c>
      <c r="H873">
        <v>61.013505100000003</v>
      </c>
      <c r="I873">
        <v>-135.58575680000001</v>
      </c>
      <c r="J873" s="1" t="str">
        <f t="shared" si="138"/>
        <v>NGR bulk stream sediment</v>
      </c>
      <c r="K873" s="1" t="str">
        <f t="shared" si="139"/>
        <v>&lt;177 micron (NGR)</v>
      </c>
      <c r="L873">
        <v>45</v>
      </c>
      <c r="M873" t="s">
        <v>53</v>
      </c>
      <c r="N873">
        <v>872</v>
      </c>
      <c r="O873">
        <v>59</v>
      </c>
      <c r="P873">
        <v>26</v>
      </c>
      <c r="Q873">
        <v>15</v>
      </c>
      <c r="R873">
        <v>16</v>
      </c>
      <c r="S873">
        <v>7</v>
      </c>
      <c r="T873">
        <v>0.1</v>
      </c>
      <c r="U873">
        <v>215</v>
      </c>
      <c r="V873">
        <v>1.76</v>
      </c>
      <c r="W873">
        <v>0.2</v>
      </c>
      <c r="X873">
        <v>12</v>
      </c>
      <c r="Y873">
        <v>1</v>
      </c>
      <c r="Z873">
        <v>40</v>
      </c>
      <c r="AA873">
        <v>0.4</v>
      </c>
      <c r="AB873">
        <v>4</v>
      </c>
      <c r="AC873">
        <v>963</v>
      </c>
      <c r="AD873">
        <v>14</v>
      </c>
      <c r="AE873">
        <v>2</v>
      </c>
      <c r="AF873">
        <v>2</v>
      </c>
      <c r="AG873">
        <v>5.3</v>
      </c>
      <c r="AH873">
        <v>228</v>
      </c>
    </row>
    <row r="874" spans="1:34" hidden="1" x14ac:dyDescent="0.3">
      <c r="A874" t="s">
        <v>3372</v>
      </c>
      <c r="B874" t="s">
        <v>3373</v>
      </c>
      <c r="C874" s="1" t="str">
        <f t="shared" si="133"/>
        <v>21:0716</v>
      </c>
      <c r="D874" s="1" t="str">
        <f t="shared" si="137"/>
        <v>21:0212</v>
      </c>
      <c r="E874" t="s">
        <v>3374</v>
      </c>
      <c r="F874" t="s">
        <v>3375</v>
      </c>
      <c r="H874">
        <v>61.006747799999999</v>
      </c>
      <c r="I874">
        <v>-135.6093961</v>
      </c>
      <c r="J874" s="1" t="str">
        <f t="shared" si="138"/>
        <v>NGR bulk stream sediment</v>
      </c>
      <c r="K874" s="1" t="str">
        <f t="shared" si="139"/>
        <v>&lt;177 micron (NGR)</v>
      </c>
      <c r="L874">
        <v>45</v>
      </c>
      <c r="M874" t="s">
        <v>58</v>
      </c>
      <c r="N874">
        <v>873</v>
      </c>
      <c r="O874">
        <v>49</v>
      </c>
      <c r="P874">
        <v>74</v>
      </c>
      <c r="Q874">
        <v>10</v>
      </c>
      <c r="R874">
        <v>14</v>
      </c>
      <c r="S874">
        <v>6</v>
      </c>
      <c r="T874">
        <v>0.3</v>
      </c>
      <c r="U874">
        <v>207</v>
      </c>
      <c r="V874">
        <v>1.7</v>
      </c>
      <c r="W874">
        <v>1.5</v>
      </c>
      <c r="X874">
        <v>2</v>
      </c>
      <c r="Y874">
        <v>1</v>
      </c>
      <c r="Z874">
        <v>42</v>
      </c>
      <c r="AA874">
        <v>0.2</v>
      </c>
      <c r="AB874">
        <v>1</v>
      </c>
      <c r="AC874">
        <v>878</v>
      </c>
      <c r="AD874">
        <v>36</v>
      </c>
      <c r="AE874">
        <v>13.4</v>
      </c>
      <c r="AF874">
        <v>2</v>
      </c>
      <c r="AG874">
        <v>6.2</v>
      </c>
      <c r="AH874">
        <v>194</v>
      </c>
    </row>
    <row r="875" spans="1:34" hidden="1" x14ac:dyDescent="0.3">
      <c r="A875" t="s">
        <v>3376</v>
      </c>
      <c r="B875" t="s">
        <v>3377</v>
      </c>
      <c r="C875" s="1" t="str">
        <f t="shared" si="133"/>
        <v>21:0716</v>
      </c>
      <c r="D875" s="1" t="str">
        <f t="shared" si="137"/>
        <v>21:0212</v>
      </c>
      <c r="E875" t="s">
        <v>3378</v>
      </c>
      <c r="F875" t="s">
        <v>3379</v>
      </c>
      <c r="H875">
        <v>61.005944399999997</v>
      </c>
      <c r="I875">
        <v>-135.71462410000001</v>
      </c>
      <c r="J875" s="1" t="str">
        <f t="shared" si="138"/>
        <v>NGR bulk stream sediment</v>
      </c>
      <c r="K875" s="1" t="str">
        <f t="shared" si="139"/>
        <v>&lt;177 micron (NGR)</v>
      </c>
      <c r="L875">
        <v>45</v>
      </c>
      <c r="M875" t="s">
        <v>63</v>
      </c>
      <c r="N875">
        <v>874</v>
      </c>
      <c r="O875">
        <v>38</v>
      </c>
      <c r="P875">
        <v>28</v>
      </c>
      <c r="Q875">
        <v>8</v>
      </c>
      <c r="R875">
        <v>12</v>
      </c>
      <c r="S875">
        <v>5</v>
      </c>
      <c r="T875">
        <v>0.1</v>
      </c>
      <c r="U875">
        <v>200</v>
      </c>
      <c r="V875">
        <v>1.76</v>
      </c>
      <c r="W875">
        <v>0.1</v>
      </c>
      <c r="X875">
        <v>5</v>
      </c>
      <c r="Y875">
        <v>1</v>
      </c>
      <c r="Z875">
        <v>51</v>
      </c>
      <c r="AA875">
        <v>0.2</v>
      </c>
      <c r="AB875">
        <v>2</v>
      </c>
      <c r="AC875">
        <v>869</v>
      </c>
      <c r="AD875">
        <v>18</v>
      </c>
      <c r="AE875">
        <v>6</v>
      </c>
      <c r="AF875">
        <v>12</v>
      </c>
      <c r="AG875">
        <v>7.5</v>
      </c>
      <c r="AH875">
        <v>237</v>
      </c>
    </row>
    <row r="876" spans="1:34" hidden="1" x14ac:dyDescent="0.3">
      <c r="A876" t="s">
        <v>3380</v>
      </c>
      <c r="B876" t="s">
        <v>3381</v>
      </c>
      <c r="C876" s="1" t="str">
        <f t="shared" si="133"/>
        <v>21:0716</v>
      </c>
      <c r="D876" s="1" t="str">
        <f t="shared" si="137"/>
        <v>21:0212</v>
      </c>
      <c r="E876" t="s">
        <v>3358</v>
      </c>
      <c r="F876" t="s">
        <v>3382</v>
      </c>
      <c r="H876">
        <v>61.010155699999999</v>
      </c>
      <c r="I876">
        <v>-135.7840405</v>
      </c>
      <c r="J876" s="1" t="str">
        <f t="shared" si="138"/>
        <v>NGR bulk stream sediment</v>
      </c>
      <c r="K876" s="1" t="str">
        <f t="shared" si="139"/>
        <v>&lt;177 micron (NGR)</v>
      </c>
      <c r="L876">
        <v>45</v>
      </c>
      <c r="M876" t="s">
        <v>67</v>
      </c>
      <c r="N876">
        <v>875</v>
      </c>
      <c r="O876">
        <v>22</v>
      </c>
      <c r="P876">
        <v>7</v>
      </c>
      <c r="Q876">
        <v>3</v>
      </c>
      <c r="R876">
        <v>9</v>
      </c>
      <c r="S876">
        <v>4</v>
      </c>
      <c r="T876">
        <v>0.1</v>
      </c>
      <c r="U876">
        <v>251</v>
      </c>
      <c r="V876">
        <v>1.24</v>
      </c>
      <c r="W876">
        <v>0.1</v>
      </c>
      <c r="X876">
        <v>1</v>
      </c>
      <c r="Y876">
        <v>1</v>
      </c>
      <c r="Z876">
        <v>38</v>
      </c>
      <c r="AA876">
        <v>0.2</v>
      </c>
      <c r="AB876">
        <v>2</v>
      </c>
      <c r="AC876">
        <v>814</v>
      </c>
      <c r="AD876">
        <v>14</v>
      </c>
      <c r="AE876">
        <v>2</v>
      </c>
      <c r="AF876">
        <v>2</v>
      </c>
      <c r="AG876">
        <v>4.5</v>
      </c>
      <c r="AH876">
        <v>163</v>
      </c>
    </row>
    <row r="877" spans="1:34" hidden="1" x14ac:dyDescent="0.3">
      <c r="A877" t="s">
        <v>3383</v>
      </c>
      <c r="B877" t="s">
        <v>3384</v>
      </c>
      <c r="C877" s="1" t="str">
        <f t="shared" si="133"/>
        <v>21:0716</v>
      </c>
      <c r="D877" s="1" t="str">
        <f t="shared" si="137"/>
        <v>21:0212</v>
      </c>
      <c r="E877" t="s">
        <v>3358</v>
      </c>
      <c r="F877" t="s">
        <v>3385</v>
      </c>
      <c r="H877">
        <v>61.010155699999999</v>
      </c>
      <c r="I877">
        <v>-135.7840405</v>
      </c>
      <c r="J877" s="1" t="str">
        <f t="shared" si="138"/>
        <v>NGR bulk stream sediment</v>
      </c>
      <c r="K877" s="1" t="str">
        <f t="shared" si="139"/>
        <v>&lt;177 micron (NGR)</v>
      </c>
      <c r="L877">
        <v>45</v>
      </c>
      <c r="M877" t="s">
        <v>71</v>
      </c>
      <c r="N877">
        <v>876</v>
      </c>
      <c r="O877">
        <v>23</v>
      </c>
      <c r="P877">
        <v>7</v>
      </c>
      <c r="Q877">
        <v>3</v>
      </c>
      <c r="R877">
        <v>8</v>
      </c>
      <c r="S877">
        <v>4</v>
      </c>
      <c r="T877">
        <v>0.1</v>
      </c>
      <c r="U877">
        <v>332</v>
      </c>
      <c r="V877">
        <v>1.23</v>
      </c>
      <c r="W877">
        <v>0.1</v>
      </c>
      <c r="X877">
        <v>1</v>
      </c>
      <c r="Y877">
        <v>1</v>
      </c>
      <c r="Z877">
        <v>27</v>
      </c>
      <c r="AA877">
        <v>0.2</v>
      </c>
      <c r="AB877">
        <v>0.5</v>
      </c>
      <c r="AC877">
        <v>890</v>
      </c>
      <c r="AD877">
        <v>14</v>
      </c>
      <c r="AE877">
        <v>2.2000000000000002</v>
      </c>
      <c r="AF877">
        <v>2</v>
      </c>
      <c r="AG877">
        <v>3.5</v>
      </c>
      <c r="AH877">
        <v>151</v>
      </c>
    </row>
    <row r="878" spans="1:34" hidden="1" x14ac:dyDescent="0.3">
      <c r="A878" t="s">
        <v>3386</v>
      </c>
      <c r="B878" t="s">
        <v>3387</v>
      </c>
      <c r="C878" s="1" t="str">
        <f t="shared" si="133"/>
        <v>21:0716</v>
      </c>
      <c r="D878" s="1" t="str">
        <f t="shared" si="137"/>
        <v>21:0212</v>
      </c>
      <c r="E878" t="s">
        <v>3388</v>
      </c>
      <c r="F878" t="s">
        <v>3389</v>
      </c>
      <c r="H878">
        <v>61.0248749</v>
      </c>
      <c r="I878">
        <v>-135.85153740000001</v>
      </c>
      <c r="J878" s="1" t="str">
        <f t="shared" si="138"/>
        <v>NGR bulk stream sediment</v>
      </c>
      <c r="K878" s="1" t="str">
        <f t="shared" si="139"/>
        <v>&lt;177 micron (NGR)</v>
      </c>
      <c r="L878">
        <v>45</v>
      </c>
      <c r="M878" t="s">
        <v>76</v>
      </c>
      <c r="N878">
        <v>877</v>
      </c>
      <c r="O878">
        <v>24</v>
      </c>
      <c r="P878">
        <v>19</v>
      </c>
      <c r="Q878">
        <v>1</v>
      </c>
      <c r="R878">
        <v>5</v>
      </c>
      <c r="S878">
        <v>2</v>
      </c>
      <c r="T878">
        <v>0.1</v>
      </c>
      <c r="U878">
        <v>202</v>
      </c>
      <c r="V878">
        <v>0.56000000000000005</v>
      </c>
      <c r="W878">
        <v>0.2</v>
      </c>
      <c r="X878">
        <v>0.5</v>
      </c>
      <c r="Y878">
        <v>1</v>
      </c>
      <c r="Z878">
        <v>18</v>
      </c>
      <c r="AA878">
        <v>0.2</v>
      </c>
      <c r="AB878">
        <v>13</v>
      </c>
      <c r="AC878">
        <v>464</v>
      </c>
      <c r="AD878">
        <v>61</v>
      </c>
      <c r="AE878">
        <v>65.599999999999994</v>
      </c>
      <c r="AF878">
        <v>2</v>
      </c>
      <c r="AG878">
        <v>21.9</v>
      </c>
      <c r="AH878">
        <v>222</v>
      </c>
    </row>
    <row r="879" spans="1:34" hidden="1" x14ac:dyDescent="0.3">
      <c r="A879" t="s">
        <v>3390</v>
      </c>
      <c r="B879" t="s">
        <v>3391</v>
      </c>
      <c r="C879" s="1" t="str">
        <f t="shared" si="133"/>
        <v>21:0716</v>
      </c>
      <c r="D879" s="1" t="str">
        <f t="shared" si="137"/>
        <v>21:0212</v>
      </c>
      <c r="E879" t="s">
        <v>3392</v>
      </c>
      <c r="F879" t="s">
        <v>3393</v>
      </c>
      <c r="H879">
        <v>61.012886999999999</v>
      </c>
      <c r="I879">
        <v>-135.86732799999999</v>
      </c>
      <c r="J879" s="1" t="str">
        <f t="shared" si="138"/>
        <v>NGR bulk stream sediment</v>
      </c>
      <c r="K879" s="1" t="str">
        <f t="shared" si="139"/>
        <v>&lt;177 micron (NGR)</v>
      </c>
      <c r="L879">
        <v>45</v>
      </c>
      <c r="M879" t="s">
        <v>81</v>
      </c>
      <c r="N879">
        <v>878</v>
      </c>
      <c r="O879">
        <v>56</v>
      </c>
      <c r="P879">
        <v>10</v>
      </c>
      <c r="Q879">
        <v>6</v>
      </c>
      <c r="R879">
        <v>8</v>
      </c>
      <c r="S879">
        <v>3</v>
      </c>
      <c r="T879">
        <v>0.1</v>
      </c>
      <c r="U879">
        <v>152</v>
      </c>
      <c r="V879">
        <v>1.42</v>
      </c>
      <c r="W879">
        <v>0.1</v>
      </c>
      <c r="X879">
        <v>1</v>
      </c>
      <c r="Y879">
        <v>1</v>
      </c>
      <c r="Z879">
        <v>22</v>
      </c>
      <c r="AA879">
        <v>0.2</v>
      </c>
      <c r="AB879">
        <v>3</v>
      </c>
      <c r="AC879">
        <v>942</v>
      </c>
      <c r="AD879">
        <v>25</v>
      </c>
      <c r="AE879">
        <v>7.2</v>
      </c>
      <c r="AF879">
        <v>2</v>
      </c>
      <c r="AG879">
        <v>20</v>
      </c>
      <c r="AH879">
        <v>255</v>
      </c>
    </row>
    <row r="880" spans="1:34" hidden="1" x14ac:dyDescent="0.3">
      <c r="A880" t="s">
        <v>3394</v>
      </c>
      <c r="B880" t="s">
        <v>3395</v>
      </c>
      <c r="C880" s="1" t="str">
        <f t="shared" si="133"/>
        <v>21:0716</v>
      </c>
      <c r="D880" s="1" t="str">
        <f t="shared" si="137"/>
        <v>21:0212</v>
      </c>
      <c r="E880" t="s">
        <v>3396</v>
      </c>
      <c r="F880" t="s">
        <v>3397</v>
      </c>
      <c r="H880">
        <v>61.059505100000003</v>
      </c>
      <c r="I880">
        <v>-135.98460489999999</v>
      </c>
      <c r="J880" s="1" t="str">
        <f t="shared" si="138"/>
        <v>NGR bulk stream sediment</v>
      </c>
      <c r="K880" s="1" t="str">
        <f t="shared" si="139"/>
        <v>&lt;177 micron (NGR)</v>
      </c>
      <c r="L880">
        <v>45</v>
      </c>
      <c r="M880" t="s">
        <v>86</v>
      </c>
      <c r="N880">
        <v>879</v>
      </c>
      <c r="O880">
        <v>55</v>
      </c>
      <c r="P880">
        <v>39</v>
      </c>
      <c r="Q880">
        <v>8</v>
      </c>
      <c r="R880">
        <v>12</v>
      </c>
      <c r="S880">
        <v>6</v>
      </c>
      <c r="T880">
        <v>0.1</v>
      </c>
      <c r="U880">
        <v>267</v>
      </c>
      <c r="V880">
        <v>1.77</v>
      </c>
      <c r="W880">
        <v>0.1</v>
      </c>
      <c r="X880">
        <v>1</v>
      </c>
      <c r="Y880">
        <v>1</v>
      </c>
      <c r="Z880">
        <v>42</v>
      </c>
      <c r="AA880">
        <v>0.2</v>
      </c>
      <c r="AB880">
        <v>4</v>
      </c>
      <c r="AC880">
        <v>890</v>
      </c>
      <c r="AD880">
        <v>29</v>
      </c>
      <c r="AE880">
        <v>7.4</v>
      </c>
      <c r="AF880">
        <v>2</v>
      </c>
      <c r="AG880">
        <v>3</v>
      </c>
      <c r="AH880">
        <v>222</v>
      </c>
    </row>
    <row r="881" spans="1:34" hidden="1" x14ac:dyDescent="0.3">
      <c r="A881" t="s">
        <v>3398</v>
      </c>
      <c r="B881" t="s">
        <v>3399</v>
      </c>
      <c r="C881" s="1" t="str">
        <f t="shared" si="133"/>
        <v>21:0716</v>
      </c>
      <c r="D881" s="1" t="str">
        <f t="shared" si="137"/>
        <v>21:0212</v>
      </c>
      <c r="E881" t="s">
        <v>3400</v>
      </c>
      <c r="F881" t="s">
        <v>3401</v>
      </c>
      <c r="H881">
        <v>61.056051699999998</v>
      </c>
      <c r="I881">
        <v>-135.84366779999999</v>
      </c>
      <c r="J881" s="1" t="str">
        <f t="shared" si="138"/>
        <v>NGR bulk stream sediment</v>
      </c>
      <c r="K881" s="1" t="str">
        <f t="shared" si="139"/>
        <v>&lt;177 micron (NGR)</v>
      </c>
      <c r="L881">
        <v>45</v>
      </c>
      <c r="M881" t="s">
        <v>91</v>
      </c>
      <c r="N881">
        <v>880</v>
      </c>
      <c r="O881">
        <v>25</v>
      </c>
      <c r="P881">
        <v>16</v>
      </c>
      <c r="Q881">
        <v>4</v>
      </c>
      <c r="R881">
        <v>6</v>
      </c>
      <c r="S881">
        <v>3</v>
      </c>
      <c r="T881">
        <v>0.1</v>
      </c>
      <c r="U881">
        <v>512</v>
      </c>
      <c r="V881">
        <v>1.48</v>
      </c>
      <c r="W881">
        <v>0.1</v>
      </c>
      <c r="X881">
        <v>1</v>
      </c>
      <c r="Y881">
        <v>1</v>
      </c>
      <c r="Z881">
        <v>31</v>
      </c>
      <c r="AA881">
        <v>0.2</v>
      </c>
      <c r="AB881">
        <v>7</v>
      </c>
      <c r="AC881">
        <v>882</v>
      </c>
      <c r="AD881">
        <v>29</v>
      </c>
      <c r="AE881">
        <v>21.8</v>
      </c>
      <c r="AF881">
        <v>2</v>
      </c>
      <c r="AG881">
        <v>24.3</v>
      </c>
      <c r="AH881">
        <v>187</v>
      </c>
    </row>
    <row r="882" spans="1:34" hidden="1" x14ac:dyDescent="0.3">
      <c r="A882" t="s">
        <v>3402</v>
      </c>
      <c r="B882" t="s">
        <v>3403</v>
      </c>
      <c r="C882" s="1" t="str">
        <f t="shared" si="133"/>
        <v>21:0716</v>
      </c>
      <c r="D882" s="1" t="str">
        <f t="shared" si="137"/>
        <v>21:0212</v>
      </c>
      <c r="E882" t="s">
        <v>3404</v>
      </c>
      <c r="F882" t="s">
        <v>3405</v>
      </c>
      <c r="H882">
        <v>61.0467418</v>
      </c>
      <c r="I882">
        <v>-135.7715374</v>
      </c>
      <c r="J882" s="1" t="str">
        <f t="shared" si="138"/>
        <v>NGR bulk stream sediment</v>
      </c>
      <c r="K882" s="1" t="str">
        <f t="shared" si="139"/>
        <v>&lt;177 micron (NGR)</v>
      </c>
      <c r="L882">
        <v>45</v>
      </c>
      <c r="M882" t="s">
        <v>96</v>
      </c>
      <c r="N882">
        <v>881</v>
      </c>
      <c r="O882">
        <v>34</v>
      </c>
      <c r="P882">
        <v>11</v>
      </c>
      <c r="Q882">
        <v>6</v>
      </c>
      <c r="R882">
        <v>12</v>
      </c>
      <c r="S882">
        <v>5</v>
      </c>
      <c r="T882">
        <v>0.1</v>
      </c>
      <c r="U882">
        <v>177</v>
      </c>
      <c r="V882">
        <v>1.58</v>
      </c>
      <c r="W882">
        <v>0.1</v>
      </c>
      <c r="X882">
        <v>2</v>
      </c>
      <c r="Y882">
        <v>1</v>
      </c>
      <c r="Z882">
        <v>36</v>
      </c>
      <c r="AA882">
        <v>0.2</v>
      </c>
      <c r="AB882">
        <v>3</v>
      </c>
      <c r="AC882">
        <v>935</v>
      </c>
      <c r="AD882">
        <v>14</v>
      </c>
      <c r="AE882">
        <v>2</v>
      </c>
      <c r="AF882">
        <v>2</v>
      </c>
      <c r="AG882">
        <v>3.6</v>
      </c>
      <c r="AH882">
        <v>205</v>
      </c>
    </row>
    <row r="883" spans="1:34" hidden="1" x14ac:dyDescent="0.3">
      <c r="A883" t="s">
        <v>3406</v>
      </c>
      <c r="B883" t="s">
        <v>3407</v>
      </c>
      <c r="C883" s="1" t="str">
        <f t="shared" si="133"/>
        <v>21:0716</v>
      </c>
      <c r="D883" s="1" t="str">
        <f t="shared" si="137"/>
        <v>21:0212</v>
      </c>
      <c r="E883" t="s">
        <v>3408</v>
      </c>
      <c r="F883" t="s">
        <v>3409</v>
      </c>
      <c r="H883">
        <v>61.044066200000003</v>
      </c>
      <c r="I883">
        <v>-135.7279059</v>
      </c>
      <c r="J883" s="1" t="str">
        <f t="shared" si="138"/>
        <v>NGR bulk stream sediment</v>
      </c>
      <c r="K883" s="1" t="str">
        <f t="shared" si="139"/>
        <v>&lt;177 micron (NGR)</v>
      </c>
      <c r="L883">
        <v>45</v>
      </c>
      <c r="M883" t="s">
        <v>101</v>
      </c>
      <c r="N883">
        <v>882</v>
      </c>
      <c r="O883">
        <v>25</v>
      </c>
      <c r="P883">
        <v>11</v>
      </c>
      <c r="Q883">
        <v>5</v>
      </c>
      <c r="R883">
        <v>10</v>
      </c>
      <c r="S883">
        <v>4</v>
      </c>
      <c r="T883">
        <v>0.1</v>
      </c>
      <c r="U883">
        <v>170</v>
      </c>
      <c r="V883">
        <v>1.29</v>
      </c>
      <c r="W883">
        <v>0.1</v>
      </c>
      <c r="X883">
        <v>2</v>
      </c>
      <c r="Y883">
        <v>1</v>
      </c>
      <c r="Z883">
        <v>27</v>
      </c>
      <c r="AA883">
        <v>0.2</v>
      </c>
      <c r="AB883">
        <v>2</v>
      </c>
      <c r="AC883">
        <v>858</v>
      </c>
      <c r="AD883">
        <v>11</v>
      </c>
      <c r="AE883">
        <v>1</v>
      </c>
      <c r="AF883">
        <v>2</v>
      </c>
      <c r="AG883">
        <v>2.2999999999999998</v>
      </c>
      <c r="AH883">
        <v>154</v>
      </c>
    </row>
    <row r="884" spans="1:34" hidden="1" x14ac:dyDescent="0.3">
      <c r="A884" t="s">
        <v>3410</v>
      </c>
      <c r="B884" t="s">
        <v>3411</v>
      </c>
      <c r="C884" s="1" t="str">
        <f t="shared" si="133"/>
        <v>21:0716</v>
      </c>
      <c r="D884" s="1" t="str">
        <f t="shared" si="137"/>
        <v>21:0212</v>
      </c>
      <c r="E884" t="s">
        <v>3412</v>
      </c>
      <c r="F884" t="s">
        <v>3413</v>
      </c>
      <c r="H884">
        <v>61.068285400000001</v>
      </c>
      <c r="I884">
        <v>-135.71851140000001</v>
      </c>
      <c r="J884" s="1" t="str">
        <f t="shared" si="138"/>
        <v>NGR bulk stream sediment</v>
      </c>
      <c r="K884" s="1" t="str">
        <f t="shared" si="139"/>
        <v>&lt;177 micron (NGR)</v>
      </c>
      <c r="L884">
        <v>45</v>
      </c>
      <c r="M884" t="s">
        <v>106</v>
      </c>
      <c r="N884">
        <v>883</v>
      </c>
      <c r="O884">
        <v>42</v>
      </c>
      <c r="P884">
        <v>12</v>
      </c>
      <c r="Q884">
        <v>7</v>
      </c>
      <c r="R884">
        <v>14</v>
      </c>
      <c r="S884">
        <v>7</v>
      </c>
      <c r="T884">
        <v>0.1</v>
      </c>
      <c r="U884">
        <v>190</v>
      </c>
      <c r="V884">
        <v>1.54</v>
      </c>
      <c r="W884">
        <v>0.1</v>
      </c>
      <c r="X884">
        <v>2</v>
      </c>
      <c r="Y884">
        <v>1</v>
      </c>
      <c r="Z884">
        <v>36</v>
      </c>
      <c r="AA884">
        <v>0.2</v>
      </c>
      <c r="AB884">
        <v>2</v>
      </c>
      <c r="AC884">
        <v>739</v>
      </c>
      <c r="AD884">
        <v>14</v>
      </c>
      <c r="AE884">
        <v>2.8</v>
      </c>
      <c r="AF884">
        <v>12</v>
      </c>
      <c r="AG884">
        <v>4.4000000000000004</v>
      </c>
      <c r="AH884">
        <v>235</v>
      </c>
    </row>
    <row r="885" spans="1:34" hidden="1" x14ac:dyDescent="0.3">
      <c r="A885" t="s">
        <v>3414</v>
      </c>
      <c r="B885" t="s">
        <v>3415</v>
      </c>
      <c r="C885" s="1" t="str">
        <f t="shared" si="133"/>
        <v>21:0716</v>
      </c>
      <c r="D885" s="1" t="str">
        <f t="shared" si="137"/>
        <v>21:0212</v>
      </c>
      <c r="E885" t="s">
        <v>3416</v>
      </c>
      <c r="F885" t="s">
        <v>3417</v>
      </c>
      <c r="H885">
        <v>61.055035699999998</v>
      </c>
      <c r="I885">
        <v>-135.63382730000001</v>
      </c>
      <c r="J885" s="1" t="str">
        <f t="shared" si="138"/>
        <v>NGR bulk stream sediment</v>
      </c>
      <c r="K885" s="1" t="str">
        <f t="shared" si="139"/>
        <v>&lt;177 micron (NGR)</v>
      </c>
      <c r="L885">
        <v>45</v>
      </c>
      <c r="M885" t="s">
        <v>111</v>
      </c>
      <c r="N885">
        <v>884</v>
      </c>
      <c r="O885">
        <v>56</v>
      </c>
      <c r="P885">
        <v>20</v>
      </c>
      <c r="Q885">
        <v>18</v>
      </c>
      <c r="R885">
        <v>18</v>
      </c>
      <c r="S885">
        <v>7</v>
      </c>
      <c r="T885">
        <v>0.1</v>
      </c>
      <c r="U885">
        <v>217</v>
      </c>
      <c r="V885">
        <v>1.75</v>
      </c>
      <c r="W885">
        <v>0.4</v>
      </c>
      <c r="X885">
        <v>2</v>
      </c>
      <c r="Y885">
        <v>1</v>
      </c>
      <c r="Z885">
        <v>36</v>
      </c>
      <c r="AA885">
        <v>0.3</v>
      </c>
      <c r="AB885">
        <v>1</v>
      </c>
      <c r="AC885">
        <v>796</v>
      </c>
      <c r="AD885">
        <v>14</v>
      </c>
      <c r="AE885">
        <v>1.6</v>
      </c>
      <c r="AF885">
        <v>4</v>
      </c>
      <c r="AG885">
        <v>3.8</v>
      </c>
      <c r="AH885">
        <v>262</v>
      </c>
    </row>
    <row r="886" spans="1:34" hidden="1" x14ac:dyDescent="0.3">
      <c r="A886" t="s">
        <v>3418</v>
      </c>
      <c r="B886" t="s">
        <v>3419</v>
      </c>
      <c r="C886" s="1" t="str">
        <f t="shared" si="133"/>
        <v>21:0716</v>
      </c>
      <c r="D886" s="1" t="str">
        <f t="shared" si="137"/>
        <v>21:0212</v>
      </c>
      <c r="E886" t="s">
        <v>3420</v>
      </c>
      <c r="F886" t="s">
        <v>3421</v>
      </c>
      <c r="H886">
        <v>61.062595199999997</v>
      </c>
      <c r="I886">
        <v>-135.61039500000001</v>
      </c>
      <c r="J886" s="1" t="str">
        <f t="shared" si="138"/>
        <v>NGR bulk stream sediment</v>
      </c>
      <c r="K886" s="1" t="str">
        <f t="shared" si="139"/>
        <v>&lt;177 micron (NGR)</v>
      </c>
      <c r="L886">
        <v>45</v>
      </c>
      <c r="M886" t="s">
        <v>116</v>
      </c>
      <c r="N886">
        <v>885</v>
      </c>
      <c r="O886">
        <v>91</v>
      </c>
      <c r="P886">
        <v>18</v>
      </c>
      <c r="Q886">
        <v>8</v>
      </c>
      <c r="R886">
        <v>16</v>
      </c>
      <c r="S886">
        <v>7</v>
      </c>
      <c r="T886">
        <v>0.1</v>
      </c>
      <c r="U886">
        <v>220</v>
      </c>
      <c r="V886">
        <v>1.88</v>
      </c>
      <c r="W886">
        <v>0.4</v>
      </c>
      <c r="X886">
        <v>3</v>
      </c>
      <c r="Y886">
        <v>1</v>
      </c>
      <c r="Z886">
        <v>40</v>
      </c>
      <c r="AA886">
        <v>0.2</v>
      </c>
      <c r="AB886">
        <v>4</v>
      </c>
      <c r="AC886">
        <v>976</v>
      </c>
      <c r="AD886">
        <v>36</v>
      </c>
      <c r="AE886">
        <v>14.2</v>
      </c>
      <c r="AF886">
        <v>2</v>
      </c>
      <c r="AG886">
        <v>3.5</v>
      </c>
      <c r="AH886">
        <v>240</v>
      </c>
    </row>
    <row r="887" spans="1:34" hidden="1" x14ac:dyDescent="0.3">
      <c r="A887" t="s">
        <v>3422</v>
      </c>
      <c r="B887" t="s">
        <v>3423</v>
      </c>
      <c r="C887" s="1" t="str">
        <f t="shared" si="133"/>
        <v>21:0716</v>
      </c>
      <c r="D887" s="1" t="str">
        <f t="shared" si="137"/>
        <v>21:0212</v>
      </c>
      <c r="E887" t="s">
        <v>3424</v>
      </c>
      <c r="F887" t="s">
        <v>3425</v>
      </c>
      <c r="H887">
        <v>61.053322899999998</v>
      </c>
      <c r="I887">
        <v>-135.5793616</v>
      </c>
      <c r="J887" s="1" t="str">
        <f t="shared" si="138"/>
        <v>NGR bulk stream sediment</v>
      </c>
      <c r="K887" s="1" t="str">
        <f t="shared" si="139"/>
        <v>&lt;177 micron (NGR)</v>
      </c>
      <c r="L887">
        <v>45</v>
      </c>
      <c r="M887" t="s">
        <v>126</v>
      </c>
      <c r="N887">
        <v>886</v>
      </c>
      <c r="O887">
        <v>64</v>
      </c>
      <c r="P887">
        <v>23</v>
      </c>
      <c r="Q887">
        <v>23</v>
      </c>
      <c r="R887">
        <v>19</v>
      </c>
      <c r="S887">
        <v>9</v>
      </c>
      <c r="T887">
        <v>0.1</v>
      </c>
      <c r="U887">
        <v>294</v>
      </c>
      <c r="V887">
        <v>2.0499999999999998</v>
      </c>
      <c r="W887">
        <v>0.2</v>
      </c>
      <c r="X887">
        <v>7</v>
      </c>
      <c r="Y887">
        <v>1</v>
      </c>
      <c r="Z887">
        <v>48</v>
      </c>
      <c r="AA887">
        <v>0.4</v>
      </c>
      <c r="AB887">
        <v>2</v>
      </c>
      <c r="AC887">
        <v>800</v>
      </c>
      <c r="AD887">
        <v>18</v>
      </c>
      <c r="AE887">
        <v>3</v>
      </c>
      <c r="AF887">
        <v>2</v>
      </c>
      <c r="AG887">
        <v>3.9</v>
      </c>
      <c r="AH887">
        <v>274</v>
      </c>
    </row>
    <row r="888" spans="1:34" hidden="1" x14ac:dyDescent="0.3">
      <c r="A888" t="s">
        <v>3426</v>
      </c>
      <c r="B888" t="s">
        <v>3427</v>
      </c>
      <c r="C888" s="1" t="str">
        <f t="shared" si="133"/>
        <v>21:0716</v>
      </c>
      <c r="D888" s="1" t="str">
        <f t="shared" si="137"/>
        <v>21:0212</v>
      </c>
      <c r="E888" t="s">
        <v>3428</v>
      </c>
      <c r="F888" t="s">
        <v>3429</v>
      </c>
      <c r="H888">
        <v>61.0551861</v>
      </c>
      <c r="I888">
        <v>-135.56335609999999</v>
      </c>
      <c r="J888" s="1" t="str">
        <f t="shared" si="138"/>
        <v>NGR bulk stream sediment</v>
      </c>
      <c r="K888" s="1" t="str">
        <f t="shared" si="139"/>
        <v>&lt;177 micron (NGR)</v>
      </c>
      <c r="L888">
        <v>45</v>
      </c>
      <c r="M888" t="s">
        <v>131</v>
      </c>
      <c r="N888">
        <v>887</v>
      </c>
      <c r="O888">
        <v>60</v>
      </c>
      <c r="P888">
        <v>21</v>
      </c>
      <c r="Q888">
        <v>9</v>
      </c>
      <c r="R888">
        <v>27</v>
      </c>
      <c r="S888">
        <v>10</v>
      </c>
      <c r="T888">
        <v>0.1</v>
      </c>
      <c r="U888">
        <v>449</v>
      </c>
      <c r="V888">
        <v>2.23</v>
      </c>
      <c r="W888">
        <v>0.2</v>
      </c>
      <c r="X888">
        <v>5</v>
      </c>
      <c r="Y888">
        <v>1</v>
      </c>
      <c r="Z888">
        <v>51</v>
      </c>
      <c r="AA888">
        <v>0.3</v>
      </c>
      <c r="AB888">
        <v>4</v>
      </c>
      <c r="AC888">
        <v>968</v>
      </c>
      <c r="AD888">
        <v>25</v>
      </c>
      <c r="AE888">
        <v>7.8</v>
      </c>
      <c r="AF888">
        <v>2</v>
      </c>
      <c r="AG888">
        <v>2.8</v>
      </c>
      <c r="AH888">
        <v>236</v>
      </c>
    </row>
    <row r="889" spans="1:34" hidden="1" x14ac:dyDescent="0.3">
      <c r="A889" t="s">
        <v>3430</v>
      </c>
      <c r="B889" t="s">
        <v>3431</v>
      </c>
      <c r="C889" s="1" t="str">
        <f t="shared" si="133"/>
        <v>21:0716</v>
      </c>
      <c r="D889" s="1" t="str">
        <f>HYPERLINK("https://geochem.nrcan.gc.ca/cdogs/content/svy/svy_e.htm", "")</f>
        <v/>
      </c>
      <c r="G889" s="1" t="str">
        <f>HYPERLINK("https://geochem.nrcan.gc.ca/cdogs/content/cr_/cr_00079_e.htm", "79")</f>
        <v>79</v>
      </c>
      <c r="J889" t="s">
        <v>119</v>
      </c>
      <c r="K889" t="s">
        <v>120</v>
      </c>
      <c r="L889">
        <v>45</v>
      </c>
      <c r="M889" t="s">
        <v>121</v>
      </c>
      <c r="N889">
        <v>888</v>
      </c>
      <c r="O889">
        <v>115</v>
      </c>
      <c r="P889">
        <v>95</v>
      </c>
      <c r="Q889">
        <v>19</v>
      </c>
      <c r="R889">
        <v>238</v>
      </c>
      <c r="S889">
        <v>27</v>
      </c>
      <c r="T889">
        <v>0.1</v>
      </c>
      <c r="U889">
        <v>1007</v>
      </c>
      <c r="V889">
        <v>3.41</v>
      </c>
      <c r="W889">
        <v>1.4</v>
      </c>
      <c r="X889">
        <v>12</v>
      </c>
      <c r="Y889">
        <v>1</v>
      </c>
      <c r="Z889">
        <v>78</v>
      </c>
      <c r="AA889">
        <v>0.4</v>
      </c>
      <c r="AB889">
        <v>3</v>
      </c>
      <c r="AC889">
        <v>1030</v>
      </c>
      <c r="AD889">
        <v>49</v>
      </c>
      <c r="AE889">
        <v>2.6</v>
      </c>
      <c r="AF889">
        <v>6</v>
      </c>
      <c r="AG889">
        <v>3.4</v>
      </c>
      <c r="AH889">
        <v>446</v>
      </c>
    </row>
    <row r="890" spans="1:34" hidden="1" x14ac:dyDescent="0.3">
      <c r="A890" t="s">
        <v>3432</v>
      </c>
      <c r="B890" t="s">
        <v>3433</v>
      </c>
      <c r="C890" s="1" t="str">
        <f t="shared" si="133"/>
        <v>21:0716</v>
      </c>
      <c r="D890" s="1" t="str">
        <f>HYPERLINK("https://geochem.nrcan.gc.ca/cdogs/content/svy/svy210212_e.htm", "21:0212")</f>
        <v>21:0212</v>
      </c>
      <c r="E890" t="s">
        <v>3434</v>
      </c>
      <c r="F890" t="s">
        <v>3435</v>
      </c>
      <c r="H890">
        <v>61.076934100000003</v>
      </c>
      <c r="I890">
        <v>-135.50804790000001</v>
      </c>
      <c r="J890" s="1" t="str">
        <f>HYPERLINK("https://geochem.nrcan.gc.ca/cdogs/content/kwd/kwd020030_e.htm", "NGR bulk stream sediment")</f>
        <v>NGR bulk stream sediment</v>
      </c>
      <c r="K890" s="1" t="str">
        <f>HYPERLINK("https://geochem.nrcan.gc.ca/cdogs/content/kwd/kwd080006_e.htm", "&lt;177 micron (NGR)")</f>
        <v>&lt;177 micron (NGR)</v>
      </c>
      <c r="L890">
        <v>46</v>
      </c>
      <c r="M890" t="s">
        <v>38</v>
      </c>
      <c r="N890">
        <v>889</v>
      </c>
      <c r="O890">
        <v>47</v>
      </c>
      <c r="P890">
        <v>29</v>
      </c>
      <c r="Q890">
        <v>8</v>
      </c>
      <c r="R890">
        <v>14</v>
      </c>
      <c r="S890">
        <v>6</v>
      </c>
      <c r="T890">
        <v>0.1</v>
      </c>
      <c r="U890">
        <v>173</v>
      </c>
      <c r="V890">
        <v>1.72</v>
      </c>
      <c r="W890">
        <v>0.1</v>
      </c>
      <c r="X890">
        <v>2</v>
      </c>
      <c r="Y890">
        <v>1</v>
      </c>
      <c r="Z890">
        <v>40</v>
      </c>
      <c r="AA890">
        <v>0.2</v>
      </c>
      <c r="AB890">
        <v>3</v>
      </c>
      <c r="AC890">
        <v>1260</v>
      </c>
      <c r="AD890">
        <v>40</v>
      </c>
      <c r="AE890">
        <v>10.6</v>
      </c>
      <c r="AF890">
        <v>2</v>
      </c>
      <c r="AG890">
        <v>3.1</v>
      </c>
      <c r="AH890">
        <v>212</v>
      </c>
    </row>
    <row r="891" spans="1:34" hidden="1" x14ac:dyDescent="0.3">
      <c r="A891" t="s">
        <v>3436</v>
      </c>
      <c r="B891" t="s">
        <v>3437</v>
      </c>
      <c r="C891" s="1" t="str">
        <f t="shared" si="133"/>
        <v>21:0716</v>
      </c>
      <c r="D891" s="1" t="str">
        <f>HYPERLINK("https://geochem.nrcan.gc.ca/cdogs/content/svy/svy_e.htm", "")</f>
        <v/>
      </c>
      <c r="G891" s="1" t="str">
        <f>HYPERLINK("https://geochem.nrcan.gc.ca/cdogs/content/cr_/cr_00083_e.htm", "83")</f>
        <v>83</v>
      </c>
      <c r="J891" t="s">
        <v>119</v>
      </c>
      <c r="K891" t="s">
        <v>120</v>
      </c>
      <c r="L891">
        <v>46</v>
      </c>
      <c r="M891" t="s">
        <v>121</v>
      </c>
      <c r="N891">
        <v>890</v>
      </c>
      <c r="O891">
        <v>72</v>
      </c>
      <c r="P891">
        <v>26</v>
      </c>
      <c r="Q891">
        <v>16</v>
      </c>
      <c r="R891">
        <v>20</v>
      </c>
      <c r="S891">
        <v>10</v>
      </c>
      <c r="T891">
        <v>0.1</v>
      </c>
      <c r="U891">
        <v>356</v>
      </c>
      <c r="V891">
        <v>2.27</v>
      </c>
      <c r="W891">
        <v>0.3</v>
      </c>
      <c r="X891">
        <v>7</v>
      </c>
      <c r="Y891">
        <v>1</v>
      </c>
      <c r="Z891">
        <v>39</v>
      </c>
      <c r="AA891">
        <v>0.3</v>
      </c>
      <c r="AB891">
        <v>4</v>
      </c>
      <c r="AC891">
        <v>1380</v>
      </c>
      <c r="AD891">
        <v>36</v>
      </c>
      <c r="AE891">
        <v>5</v>
      </c>
      <c r="AF891">
        <v>2</v>
      </c>
      <c r="AG891">
        <v>4.2</v>
      </c>
      <c r="AH891">
        <v>343</v>
      </c>
    </row>
    <row r="892" spans="1:34" hidden="1" x14ac:dyDescent="0.3">
      <c r="A892" t="s">
        <v>3438</v>
      </c>
      <c r="B892" t="s">
        <v>3439</v>
      </c>
      <c r="C892" s="1" t="str">
        <f t="shared" si="133"/>
        <v>21:0716</v>
      </c>
      <c r="D892" s="1" t="str">
        <f t="shared" ref="D892:D926" si="140">HYPERLINK("https://geochem.nrcan.gc.ca/cdogs/content/svy/svy210212_e.htm", "21:0212")</f>
        <v>21:0212</v>
      </c>
      <c r="E892" t="s">
        <v>3440</v>
      </c>
      <c r="F892" t="s">
        <v>3441</v>
      </c>
      <c r="H892">
        <v>61.048177199999998</v>
      </c>
      <c r="I892">
        <v>-135.56269459999999</v>
      </c>
      <c r="J892" s="1" t="str">
        <f t="shared" ref="J892:J926" si="141">HYPERLINK("https://geochem.nrcan.gc.ca/cdogs/content/kwd/kwd020030_e.htm", "NGR bulk stream sediment")</f>
        <v>NGR bulk stream sediment</v>
      </c>
      <c r="K892" s="1" t="str">
        <f t="shared" ref="K892:K926" si="142">HYPERLINK("https://geochem.nrcan.gc.ca/cdogs/content/kwd/kwd080006_e.htm", "&lt;177 micron (NGR)")</f>
        <v>&lt;177 micron (NGR)</v>
      </c>
      <c r="L892">
        <v>46</v>
      </c>
      <c r="M892" t="s">
        <v>43</v>
      </c>
      <c r="N892">
        <v>891</v>
      </c>
      <c r="O892">
        <v>58</v>
      </c>
      <c r="P892">
        <v>16</v>
      </c>
      <c r="Q892">
        <v>24</v>
      </c>
      <c r="R892">
        <v>15</v>
      </c>
      <c r="S892">
        <v>7</v>
      </c>
      <c r="T892">
        <v>0.1</v>
      </c>
      <c r="U892">
        <v>235</v>
      </c>
      <c r="V892">
        <v>1.63</v>
      </c>
      <c r="W892">
        <v>0.3</v>
      </c>
      <c r="X892">
        <v>7</v>
      </c>
      <c r="Y892">
        <v>1</v>
      </c>
      <c r="Z892">
        <v>36</v>
      </c>
      <c r="AA892">
        <v>0.3</v>
      </c>
      <c r="AB892">
        <v>1</v>
      </c>
      <c r="AC892">
        <v>898</v>
      </c>
      <c r="AD892">
        <v>14</v>
      </c>
      <c r="AE892">
        <v>2.2000000000000002</v>
      </c>
      <c r="AF892">
        <v>2</v>
      </c>
      <c r="AG892">
        <v>3.8</v>
      </c>
      <c r="AH892">
        <v>249</v>
      </c>
    </row>
    <row r="893" spans="1:34" hidden="1" x14ac:dyDescent="0.3">
      <c r="A893" t="s">
        <v>3442</v>
      </c>
      <c r="B893" t="s">
        <v>3443</v>
      </c>
      <c r="C893" s="1" t="str">
        <f t="shared" si="133"/>
        <v>21:0716</v>
      </c>
      <c r="D893" s="1" t="str">
        <f t="shared" si="140"/>
        <v>21:0212</v>
      </c>
      <c r="E893" t="s">
        <v>3434</v>
      </c>
      <c r="F893" t="s">
        <v>3444</v>
      </c>
      <c r="H893">
        <v>61.076934100000003</v>
      </c>
      <c r="I893">
        <v>-135.50804790000001</v>
      </c>
      <c r="J893" s="1" t="str">
        <f t="shared" si="141"/>
        <v>NGR bulk stream sediment</v>
      </c>
      <c r="K893" s="1" t="str">
        <f t="shared" si="142"/>
        <v>&lt;177 micron (NGR)</v>
      </c>
      <c r="L893">
        <v>46</v>
      </c>
      <c r="M893" t="s">
        <v>67</v>
      </c>
      <c r="N893">
        <v>892</v>
      </c>
      <c r="O893">
        <v>46</v>
      </c>
      <c r="P893">
        <v>28</v>
      </c>
      <c r="Q893">
        <v>7</v>
      </c>
      <c r="R893">
        <v>12</v>
      </c>
      <c r="S893">
        <v>6</v>
      </c>
      <c r="T893">
        <v>0.1</v>
      </c>
      <c r="U893">
        <v>146</v>
      </c>
      <c r="V893">
        <v>1.7</v>
      </c>
      <c r="W893">
        <v>0.1</v>
      </c>
      <c r="X893">
        <v>2</v>
      </c>
      <c r="Y893">
        <v>1</v>
      </c>
      <c r="Z893">
        <v>36</v>
      </c>
      <c r="AA893">
        <v>0.2</v>
      </c>
      <c r="AB893">
        <v>1</v>
      </c>
      <c r="AC893">
        <v>1360</v>
      </c>
      <c r="AD893">
        <v>36</v>
      </c>
      <c r="AE893">
        <v>10.4</v>
      </c>
      <c r="AF893">
        <v>2</v>
      </c>
      <c r="AG893">
        <v>3.1</v>
      </c>
      <c r="AH893">
        <v>240</v>
      </c>
    </row>
    <row r="894" spans="1:34" hidden="1" x14ac:dyDescent="0.3">
      <c r="A894" t="s">
        <v>3445</v>
      </c>
      <c r="B894" t="s">
        <v>3446</v>
      </c>
      <c r="C894" s="1" t="str">
        <f t="shared" si="133"/>
        <v>21:0716</v>
      </c>
      <c r="D894" s="1" t="str">
        <f t="shared" si="140"/>
        <v>21:0212</v>
      </c>
      <c r="E894" t="s">
        <v>3434</v>
      </c>
      <c r="F894" t="s">
        <v>3447</v>
      </c>
      <c r="H894">
        <v>61.076934100000003</v>
      </c>
      <c r="I894">
        <v>-135.50804790000001</v>
      </c>
      <c r="J894" s="1" t="str">
        <f t="shared" si="141"/>
        <v>NGR bulk stream sediment</v>
      </c>
      <c r="K894" s="1" t="str">
        <f t="shared" si="142"/>
        <v>&lt;177 micron (NGR)</v>
      </c>
      <c r="L894">
        <v>46</v>
      </c>
      <c r="M894" t="s">
        <v>71</v>
      </c>
      <c r="N894">
        <v>893</v>
      </c>
      <c r="O894">
        <v>50</v>
      </c>
      <c r="P894">
        <v>31</v>
      </c>
      <c r="Q894">
        <v>7</v>
      </c>
      <c r="R894">
        <v>12</v>
      </c>
      <c r="S894">
        <v>6</v>
      </c>
      <c r="T894">
        <v>0.1</v>
      </c>
      <c r="U894">
        <v>140</v>
      </c>
      <c r="V894">
        <v>1.71</v>
      </c>
      <c r="W894">
        <v>0.1</v>
      </c>
      <c r="X894">
        <v>2</v>
      </c>
      <c r="Y894">
        <v>1</v>
      </c>
      <c r="Z894">
        <v>41</v>
      </c>
      <c r="AA894">
        <v>0.2</v>
      </c>
      <c r="AB894">
        <v>1</v>
      </c>
      <c r="AC894">
        <v>1330</v>
      </c>
      <c r="AD894">
        <v>40</v>
      </c>
      <c r="AE894">
        <v>11.6</v>
      </c>
      <c r="AF894">
        <v>2</v>
      </c>
      <c r="AG894">
        <v>3.3</v>
      </c>
      <c r="AH894">
        <v>207</v>
      </c>
    </row>
    <row r="895" spans="1:34" hidden="1" x14ac:dyDescent="0.3">
      <c r="A895" t="s">
        <v>3448</v>
      </c>
      <c r="B895" t="s">
        <v>3449</v>
      </c>
      <c r="C895" s="1" t="str">
        <f t="shared" si="133"/>
        <v>21:0716</v>
      </c>
      <c r="D895" s="1" t="str">
        <f t="shared" si="140"/>
        <v>21:0212</v>
      </c>
      <c r="E895" t="s">
        <v>3450</v>
      </c>
      <c r="F895" t="s">
        <v>3451</v>
      </c>
      <c r="H895">
        <v>61.091693300000003</v>
      </c>
      <c r="I895">
        <v>-135.50819179999999</v>
      </c>
      <c r="J895" s="1" t="str">
        <f t="shared" si="141"/>
        <v>NGR bulk stream sediment</v>
      </c>
      <c r="K895" s="1" t="str">
        <f t="shared" si="142"/>
        <v>&lt;177 micron (NGR)</v>
      </c>
      <c r="L895">
        <v>46</v>
      </c>
      <c r="M895" t="s">
        <v>48</v>
      </c>
      <c r="N895">
        <v>894</v>
      </c>
      <c r="O895">
        <v>60</v>
      </c>
      <c r="P895">
        <v>29</v>
      </c>
      <c r="Q895">
        <v>10</v>
      </c>
      <c r="R895">
        <v>16</v>
      </c>
      <c r="S895">
        <v>8</v>
      </c>
      <c r="T895">
        <v>0.1</v>
      </c>
      <c r="U895">
        <v>358</v>
      </c>
      <c r="V895">
        <v>2.2799999999999998</v>
      </c>
      <c r="W895">
        <v>0.1</v>
      </c>
      <c r="X895">
        <v>9</v>
      </c>
      <c r="Y895">
        <v>1</v>
      </c>
      <c r="Z895">
        <v>46</v>
      </c>
      <c r="AA895">
        <v>0.7</v>
      </c>
      <c r="AB895">
        <v>2</v>
      </c>
      <c r="AC895">
        <v>1410</v>
      </c>
      <c r="AD895">
        <v>87</v>
      </c>
      <c r="AE895">
        <v>2.8</v>
      </c>
      <c r="AF895">
        <v>2</v>
      </c>
      <c r="AG895">
        <v>2.7</v>
      </c>
      <c r="AH895">
        <v>251</v>
      </c>
    </row>
    <row r="896" spans="1:34" hidden="1" x14ac:dyDescent="0.3">
      <c r="A896" t="s">
        <v>3452</v>
      </c>
      <c r="B896" t="s">
        <v>3453</v>
      </c>
      <c r="C896" s="1" t="str">
        <f t="shared" si="133"/>
        <v>21:0716</v>
      </c>
      <c r="D896" s="1" t="str">
        <f t="shared" si="140"/>
        <v>21:0212</v>
      </c>
      <c r="E896" t="s">
        <v>3454</v>
      </c>
      <c r="F896" t="s">
        <v>3455</v>
      </c>
      <c r="H896">
        <v>61.098762800000003</v>
      </c>
      <c r="I896">
        <v>-135.4801133</v>
      </c>
      <c r="J896" s="1" t="str">
        <f t="shared" si="141"/>
        <v>NGR bulk stream sediment</v>
      </c>
      <c r="K896" s="1" t="str">
        <f t="shared" si="142"/>
        <v>&lt;177 micron (NGR)</v>
      </c>
      <c r="L896">
        <v>46</v>
      </c>
      <c r="M896" t="s">
        <v>53</v>
      </c>
      <c r="N896">
        <v>895</v>
      </c>
      <c r="O896">
        <v>64</v>
      </c>
      <c r="P896">
        <v>19</v>
      </c>
      <c r="Q896">
        <v>8</v>
      </c>
      <c r="R896">
        <v>15</v>
      </c>
      <c r="S896">
        <v>8</v>
      </c>
      <c r="T896">
        <v>0.1</v>
      </c>
      <c r="U896">
        <v>382</v>
      </c>
      <c r="V896">
        <v>2.13</v>
      </c>
      <c r="W896">
        <v>0.1</v>
      </c>
      <c r="X896">
        <v>5</v>
      </c>
      <c r="Y896">
        <v>1</v>
      </c>
      <c r="Z896">
        <v>50</v>
      </c>
      <c r="AA896">
        <v>0.3</v>
      </c>
      <c r="AB896">
        <v>1</v>
      </c>
      <c r="AC896">
        <v>1440</v>
      </c>
      <c r="AD896">
        <v>58</v>
      </c>
      <c r="AE896">
        <v>5.4</v>
      </c>
      <c r="AF896">
        <v>2</v>
      </c>
      <c r="AG896">
        <v>3.2</v>
      </c>
      <c r="AH896">
        <v>258</v>
      </c>
    </row>
    <row r="897" spans="1:34" hidden="1" x14ac:dyDescent="0.3">
      <c r="A897" t="s">
        <v>3456</v>
      </c>
      <c r="B897" t="s">
        <v>3457</v>
      </c>
      <c r="C897" s="1" t="str">
        <f t="shared" si="133"/>
        <v>21:0716</v>
      </c>
      <c r="D897" s="1" t="str">
        <f t="shared" si="140"/>
        <v>21:0212</v>
      </c>
      <c r="E897" t="s">
        <v>3458</v>
      </c>
      <c r="F897" t="s">
        <v>3459</v>
      </c>
      <c r="H897">
        <v>61.731046900000003</v>
      </c>
      <c r="I897">
        <v>-134.8881988</v>
      </c>
      <c r="J897" s="1" t="str">
        <f t="shared" si="141"/>
        <v>NGR bulk stream sediment</v>
      </c>
      <c r="K897" s="1" t="str">
        <f t="shared" si="142"/>
        <v>&lt;177 micron (NGR)</v>
      </c>
      <c r="L897">
        <v>46</v>
      </c>
      <c r="M897" t="s">
        <v>58</v>
      </c>
      <c r="N897">
        <v>896</v>
      </c>
      <c r="O897">
        <v>54</v>
      </c>
      <c r="P897">
        <v>35</v>
      </c>
      <c r="Q897">
        <v>6</v>
      </c>
      <c r="R897">
        <v>29</v>
      </c>
      <c r="S897">
        <v>9</v>
      </c>
      <c r="T897">
        <v>0.1</v>
      </c>
      <c r="U897">
        <v>419</v>
      </c>
      <c r="V897">
        <v>1.99</v>
      </c>
      <c r="W897">
        <v>0.1</v>
      </c>
      <c r="X897">
        <v>10</v>
      </c>
      <c r="Y897">
        <v>1</v>
      </c>
      <c r="Z897">
        <v>58</v>
      </c>
      <c r="AA897">
        <v>0.8</v>
      </c>
      <c r="AB897">
        <v>1</v>
      </c>
      <c r="AC897">
        <v>1300</v>
      </c>
      <c r="AD897">
        <v>111</v>
      </c>
      <c r="AE897">
        <v>1.2</v>
      </c>
      <c r="AF897">
        <v>2</v>
      </c>
      <c r="AG897">
        <v>1.7</v>
      </c>
      <c r="AH897">
        <v>213</v>
      </c>
    </row>
    <row r="898" spans="1:34" hidden="1" x14ac:dyDescent="0.3">
      <c r="A898" t="s">
        <v>3460</v>
      </c>
      <c r="B898" t="s">
        <v>3461</v>
      </c>
      <c r="C898" s="1" t="str">
        <f t="shared" ref="C898:C961" si="143">HYPERLINK("https://geochem.nrcan.gc.ca/cdogs/content/bdl/bdl210716_e.htm", "21:0716")</f>
        <v>21:0716</v>
      </c>
      <c r="D898" s="1" t="str">
        <f t="shared" si="140"/>
        <v>21:0212</v>
      </c>
      <c r="E898" t="s">
        <v>3462</v>
      </c>
      <c r="F898" t="s">
        <v>3463</v>
      </c>
      <c r="H898">
        <v>61.727241900000003</v>
      </c>
      <c r="I898">
        <v>-134.88987750000001</v>
      </c>
      <c r="J898" s="1" t="str">
        <f t="shared" si="141"/>
        <v>NGR bulk stream sediment</v>
      </c>
      <c r="K898" s="1" t="str">
        <f t="shared" si="142"/>
        <v>&lt;177 micron (NGR)</v>
      </c>
      <c r="L898">
        <v>46</v>
      </c>
      <c r="M898" t="s">
        <v>63</v>
      </c>
      <c r="N898">
        <v>897</v>
      </c>
      <c r="O898">
        <v>72</v>
      </c>
      <c r="P898">
        <v>28</v>
      </c>
      <c r="Q898">
        <v>6</v>
      </c>
      <c r="R898">
        <v>25</v>
      </c>
      <c r="S898">
        <v>9</v>
      </c>
      <c r="T898">
        <v>0.1</v>
      </c>
      <c r="U898">
        <v>400</v>
      </c>
      <c r="V898">
        <v>2.37</v>
      </c>
      <c r="W898">
        <v>0.4</v>
      </c>
      <c r="X898">
        <v>14</v>
      </c>
      <c r="Y898">
        <v>1</v>
      </c>
      <c r="Z898">
        <v>47</v>
      </c>
      <c r="AA898">
        <v>0.3</v>
      </c>
      <c r="AB898">
        <v>4</v>
      </c>
      <c r="AC898">
        <v>979</v>
      </c>
      <c r="AD898">
        <v>65</v>
      </c>
      <c r="AE898">
        <v>12</v>
      </c>
      <c r="AF898">
        <v>2</v>
      </c>
      <c r="AG898">
        <v>1.7</v>
      </c>
      <c r="AH898">
        <v>217</v>
      </c>
    </row>
    <row r="899" spans="1:34" hidden="1" x14ac:dyDescent="0.3">
      <c r="A899" t="s">
        <v>3464</v>
      </c>
      <c r="B899" t="s">
        <v>3465</v>
      </c>
      <c r="C899" s="1" t="str">
        <f t="shared" si="143"/>
        <v>21:0716</v>
      </c>
      <c r="D899" s="1" t="str">
        <f t="shared" si="140"/>
        <v>21:0212</v>
      </c>
      <c r="E899" t="s">
        <v>3466</v>
      </c>
      <c r="F899" t="s">
        <v>3467</v>
      </c>
      <c r="H899">
        <v>61.700272400000003</v>
      </c>
      <c r="I899">
        <v>-134.84183490000001</v>
      </c>
      <c r="J899" s="1" t="str">
        <f t="shared" si="141"/>
        <v>NGR bulk stream sediment</v>
      </c>
      <c r="K899" s="1" t="str">
        <f t="shared" si="142"/>
        <v>&lt;177 micron (NGR)</v>
      </c>
      <c r="L899">
        <v>46</v>
      </c>
      <c r="M899" t="s">
        <v>76</v>
      </c>
      <c r="N899">
        <v>898</v>
      </c>
      <c r="O899">
        <v>48</v>
      </c>
      <c r="P899">
        <v>23</v>
      </c>
      <c r="Q899">
        <v>5</v>
      </c>
      <c r="R899">
        <v>23</v>
      </c>
      <c r="S899">
        <v>8</v>
      </c>
      <c r="T899">
        <v>0.1</v>
      </c>
      <c r="U899">
        <v>410</v>
      </c>
      <c r="V899">
        <v>2.04</v>
      </c>
      <c r="W899">
        <v>0.1</v>
      </c>
      <c r="X899">
        <v>4</v>
      </c>
      <c r="Y899">
        <v>1</v>
      </c>
      <c r="Z899">
        <v>55</v>
      </c>
      <c r="AA899">
        <v>0.3</v>
      </c>
      <c r="AB899">
        <v>4</v>
      </c>
      <c r="AC899">
        <v>893</v>
      </c>
      <c r="AD899">
        <v>47</v>
      </c>
      <c r="AE899">
        <v>5.8</v>
      </c>
      <c r="AF899">
        <v>2</v>
      </c>
      <c r="AG899">
        <v>2.2000000000000002</v>
      </c>
      <c r="AH899">
        <v>186</v>
      </c>
    </row>
    <row r="900" spans="1:34" hidden="1" x14ac:dyDescent="0.3">
      <c r="A900" t="s">
        <v>3468</v>
      </c>
      <c r="B900" t="s">
        <v>3469</v>
      </c>
      <c r="C900" s="1" t="str">
        <f t="shared" si="143"/>
        <v>21:0716</v>
      </c>
      <c r="D900" s="1" t="str">
        <f t="shared" si="140"/>
        <v>21:0212</v>
      </c>
      <c r="E900" t="s">
        <v>3470</v>
      </c>
      <c r="F900" t="s">
        <v>3471</v>
      </c>
      <c r="H900">
        <v>61.721592899999997</v>
      </c>
      <c r="I900">
        <v>-134.80025520000001</v>
      </c>
      <c r="J900" s="1" t="str">
        <f t="shared" si="141"/>
        <v>NGR bulk stream sediment</v>
      </c>
      <c r="K900" s="1" t="str">
        <f t="shared" si="142"/>
        <v>&lt;177 micron (NGR)</v>
      </c>
      <c r="L900">
        <v>46</v>
      </c>
      <c r="M900" t="s">
        <v>81</v>
      </c>
      <c r="N900">
        <v>899</v>
      </c>
      <c r="O900">
        <v>45</v>
      </c>
      <c r="P900">
        <v>20</v>
      </c>
      <c r="Q900">
        <v>6</v>
      </c>
      <c r="R900">
        <v>20</v>
      </c>
      <c r="S900">
        <v>9</v>
      </c>
      <c r="T900">
        <v>0.1</v>
      </c>
      <c r="U900">
        <v>549</v>
      </c>
      <c r="V900">
        <v>1.94</v>
      </c>
      <c r="W900">
        <v>0.1</v>
      </c>
      <c r="X900">
        <v>5</v>
      </c>
      <c r="Y900">
        <v>1</v>
      </c>
      <c r="Z900">
        <v>49</v>
      </c>
      <c r="AA900">
        <v>0.3</v>
      </c>
      <c r="AB900">
        <v>3</v>
      </c>
      <c r="AC900">
        <v>796</v>
      </c>
      <c r="AD900">
        <v>32</v>
      </c>
      <c r="AE900">
        <v>7.2</v>
      </c>
      <c r="AF900">
        <v>2</v>
      </c>
      <c r="AG900">
        <v>2.1</v>
      </c>
      <c r="AH900">
        <v>175</v>
      </c>
    </row>
    <row r="901" spans="1:34" hidden="1" x14ac:dyDescent="0.3">
      <c r="A901" t="s">
        <v>3472</v>
      </c>
      <c r="B901" t="s">
        <v>3473</v>
      </c>
      <c r="C901" s="1" t="str">
        <f t="shared" si="143"/>
        <v>21:0716</v>
      </c>
      <c r="D901" s="1" t="str">
        <f t="shared" si="140"/>
        <v>21:0212</v>
      </c>
      <c r="E901" t="s">
        <v>3474</v>
      </c>
      <c r="F901" t="s">
        <v>3475</v>
      </c>
      <c r="H901">
        <v>61.711622300000002</v>
      </c>
      <c r="I901">
        <v>-134.66803580000001</v>
      </c>
      <c r="J901" s="1" t="str">
        <f t="shared" si="141"/>
        <v>NGR bulk stream sediment</v>
      </c>
      <c r="K901" s="1" t="str">
        <f t="shared" si="142"/>
        <v>&lt;177 micron (NGR)</v>
      </c>
      <c r="L901">
        <v>46</v>
      </c>
      <c r="M901" t="s">
        <v>86</v>
      </c>
      <c r="N901">
        <v>900</v>
      </c>
      <c r="O901">
        <v>56</v>
      </c>
      <c r="P901">
        <v>24</v>
      </c>
      <c r="Q901">
        <v>6</v>
      </c>
      <c r="R901">
        <v>17</v>
      </c>
      <c r="S901">
        <v>8</v>
      </c>
      <c r="T901">
        <v>0.1</v>
      </c>
      <c r="U901">
        <v>473</v>
      </c>
      <c r="V901">
        <v>1.85</v>
      </c>
      <c r="W901">
        <v>0.1</v>
      </c>
      <c r="X901">
        <v>3</v>
      </c>
      <c r="Y901">
        <v>1</v>
      </c>
      <c r="Z901">
        <v>54</v>
      </c>
      <c r="AA901">
        <v>0.2</v>
      </c>
      <c r="AB901">
        <v>3</v>
      </c>
      <c r="AC901">
        <v>753</v>
      </c>
      <c r="AD901">
        <v>40</v>
      </c>
      <c r="AE901">
        <v>8.4</v>
      </c>
      <c r="AF901">
        <v>2</v>
      </c>
      <c r="AG901">
        <v>2.6</v>
      </c>
      <c r="AH901">
        <v>232</v>
      </c>
    </row>
    <row r="902" spans="1:34" hidden="1" x14ac:dyDescent="0.3">
      <c r="A902" t="s">
        <v>3476</v>
      </c>
      <c r="B902" t="s">
        <v>3477</v>
      </c>
      <c r="C902" s="1" t="str">
        <f t="shared" si="143"/>
        <v>21:0716</v>
      </c>
      <c r="D902" s="1" t="str">
        <f t="shared" si="140"/>
        <v>21:0212</v>
      </c>
      <c r="E902" t="s">
        <v>3478</v>
      </c>
      <c r="F902" t="s">
        <v>3479</v>
      </c>
      <c r="H902">
        <v>61.715629200000002</v>
      </c>
      <c r="I902">
        <v>-134.66933589999999</v>
      </c>
      <c r="J902" s="1" t="str">
        <f t="shared" si="141"/>
        <v>NGR bulk stream sediment</v>
      </c>
      <c r="K902" s="1" t="str">
        <f t="shared" si="142"/>
        <v>&lt;177 micron (NGR)</v>
      </c>
      <c r="L902">
        <v>46</v>
      </c>
      <c r="M902" t="s">
        <v>91</v>
      </c>
      <c r="N902">
        <v>901</v>
      </c>
      <c r="O902">
        <v>63</v>
      </c>
      <c r="P902">
        <v>36</v>
      </c>
      <c r="Q902">
        <v>6</v>
      </c>
      <c r="R902">
        <v>23</v>
      </c>
      <c r="S902">
        <v>10</v>
      </c>
      <c r="T902">
        <v>0.1</v>
      </c>
      <c r="U902">
        <v>594</v>
      </c>
      <c r="V902">
        <v>2.25</v>
      </c>
      <c r="W902">
        <v>0.1</v>
      </c>
      <c r="X902">
        <v>5</v>
      </c>
      <c r="Y902">
        <v>1</v>
      </c>
      <c r="Z902">
        <v>63</v>
      </c>
      <c r="AA902">
        <v>0.3</v>
      </c>
      <c r="AB902">
        <v>6</v>
      </c>
      <c r="AC902">
        <v>727</v>
      </c>
      <c r="AD902">
        <v>50</v>
      </c>
      <c r="AE902">
        <v>8.1999999999999993</v>
      </c>
      <c r="AF902">
        <v>2</v>
      </c>
      <c r="AG902">
        <v>2.2999999999999998</v>
      </c>
      <c r="AH902">
        <v>229</v>
      </c>
    </row>
    <row r="903" spans="1:34" hidden="1" x14ac:dyDescent="0.3">
      <c r="A903" t="s">
        <v>3480</v>
      </c>
      <c r="B903" t="s">
        <v>3481</v>
      </c>
      <c r="C903" s="1" t="str">
        <f t="shared" si="143"/>
        <v>21:0716</v>
      </c>
      <c r="D903" s="1" t="str">
        <f t="shared" si="140"/>
        <v>21:0212</v>
      </c>
      <c r="E903" t="s">
        <v>3482</v>
      </c>
      <c r="F903" t="s">
        <v>3483</v>
      </c>
      <c r="H903">
        <v>61.701117699999998</v>
      </c>
      <c r="I903">
        <v>-134.59393750000001</v>
      </c>
      <c r="J903" s="1" t="str">
        <f t="shared" si="141"/>
        <v>NGR bulk stream sediment</v>
      </c>
      <c r="K903" s="1" t="str">
        <f t="shared" si="142"/>
        <v>&lt;177 micron (NGR)</v>
      </c>
      <c r="L903">
        <v>46</v>
      </c>
      <c r="M903" t="s">
        <v>96</v>
      </c>
      <c r="N903">
        <v>902</v>
      </c>
      <c r="O903">
        <v>56</v>
      </c>
      <c r="P903">
        <v>25</v>
      </c>
      <c r="Q903">
        <v>4</v>
      </c>
      <c r="R903">
        <v>17</v>
      </c>
      <c r="S903">
        <v>10</v>
      </c>
      <c r="T903">
        <v>0.1</v>
      </c>
      <c r="U903">
        <v>437</v>
      </c>
      <c r="V903">
        <v>2.0699999999999998</v>
      </c>
      <c r="W903">
        <v>0.1</v>
      </c>
      <c r="X903">
        <v>2</v>
      </c>
      <c r="Y903">
        <v>1</v>
      </c>
      <c r="Z903">
        <v>62</v>
      </c>
      <c r="AA903">
        <v>0.2</v>
      </c>
      <c r="AB903">
        <v>6</v>
      </c>
      <c r="AC903">
        <v>655</v>
      </c>
      <c r="AD903">
        <v>32</v>
      </c>
      <c r="AE903">
        <v>7.8</v>
      </c>
      <c r="AF903">
        <v>2</v>
      </c>
      <c r="AG903">
        <v>2.1</v>
      </c>
      <c r="AH903">
        <v>247</v>
      </c>
    </row>
    <row r="904" spans="1:34" hidden="1" x14ac:dyDescent="0.3">
      <c r="A904" t="s">
        <v>3484</v>
      </c>
      <c r="B904" t="s">
        <v>3485</v>
      </c>
      <c r="C904" s="1" t="str">
        <f t="shared" si="143"/>
        <v>21:0716</v>
      </c>
      <c r="D904" s="1" t="str">
        <f t="shared" si="140"/>
        <v>21:0212</v>
      </c>
      <c r="E904" t="s">
        <v>3486</v>
      </c>
      <c r="F904" t="s">
        <v>3487</v>
      </c>
      <c r="H904">
        <v>61.679676999999998</v>
      </c>
      <c r="I904">
        <v>-134.6277173</v>
      </c>
      <c r="J904" s="1" t="str">
        <f t="shared" si="141"/>
        <v>NGR bulk stream sediment</v>
      </c>
      <c r="K904" s="1" t="str">
        <f t="shared" si="142"/>
        <v>&lt;177 micron (NGR)</v>
      </c>
      <c r="L904">
        <v>46</v>
      </c>
      <c r="M904" t="s">
        <v>101</v>
      </c>
      <c r="N904">
        <v>903</v>
      </c>
      <c r="O904">
        <v>61</v>
      </c>
      <c r="P904">
        <v>35</v>
      </c>
      <c r="Q904">
        <v>6</v>
      </c>
      <c r="R904">
        <v>21</v>
      </c>
      <c r="S904">
        <v>8</v>
      </c>
      <c r="T904">
        <v>0.1</v>
      </c>
      <c r="U904">
        <v>247</v>
      </c>
      <c r="V904">
        <v>1.7</v>
      </c>
      <c r="W904">
        <v>0.2</v>
      </c>
      <c r="X904">
        <v>2</v>
      </c>
      <c r="Y904">
        <v>1</v>
      </c>
      <c r="Z904">
        <v>52</v>
      </c>
      <c r="AA904">
        <v>0.3</v>
      </c>
      <c r="AB904">
        <v>3</v>
      </c>
      <c r="AC904">
        <v>843</v>
      </c>
      <c r="AD904">
        <v>57</v>
      </c>
      <c r="AE904">
        <v>10.6</v>
      </c>
      <c r="AF904">
        <v>2</v>
      </c>
      <c r="AG904">
        <v>3.3</v>
      </c>
      <c r="AH904">
        <v>245</v>
      </c>
    </row>
    <row r="905" spans="1:34" hidden="1" x14ac:dyDescent="0.3">
      <c r="A905" t="s">
        <v>3488</v>
      </c>
      <c r="B905" t="s">
        <v>3489</v>
      </c>
      <c r="C905" s="1" t="str">
        <f t="shared" si="143"/>
        <v>21:0716</v>
      </c>
      <c r="D905" s="1" t="str">
        <f t="shared" si="140"/>
        <v>21:0212</v>
      </c>
      <c r="E905" t="s">
        <v>3490</v>
      </c>
      <c r="F905" t="s">
        <v>3491</v>
      </c>
      <c r="H905">
        <v>61.690494299999997</v>
      </c>
      <c r="I905">
        <v>-134.6551825</v>
      </c>
      <c r="J905" s="1" t="str">
        <f t="shared" si="141"/>
        <v>NGR bulk stream sediment</v>
      </c>
      <c r="K905" s="1" t="str">
        <f t="shared" si="142"/>
        <v>&lt;177 micron (NGR)</v>
      </c>
      <c r="L905">
        <v>46</v>
      </c>
      <c r="M905" t="s">
        <v>106</v>
      </c>
      <c r="N905">
        <v>904</v>
      </c>
      <c r="O905">
        <v>62</v>
      </c>
      <c r="P905">
        <v>30</v>
      </c>
      <c r="Q905">
        <v>4</v>
      </c>
      <c r="R905">
        <v>21</v>
      </c>
      <c r="S905">
        <v>8</v>
      </c>
      <c r="T905">
        <v>0.1</v>
      </c>
      <c r="U905">
        <v>345</v>
      </c>
      <c r="V905">
        <v>1.7</v>
      </c>
      <c r="W905">
        <v>0.2</v>
      </c>
      <c r="X905">
        <v>2</v>
      </c>
      <c r="Y905">
        <v>1</v>
      </c>
      <c r="Z905">
        <v>46</v>
      </c>
      <c r="AA905">
        <v>0.2</v>
      </c>
      <c r="AB905">
        <v>5</v>
      </c>
      <c r="AC905">
        <v>850</v>
      </c>
      <c r="AD905">
        <v>45</v>
      </c>
      <c r="AE905">
        <v>16.600000000000001</v>
      </c>
      <c r="AF905">
        <v>2</v>
      </c>
      <c r="AG905">
        <v>3.4</v>
      </c>
      <c r="AH905">
        <v>243</v>
      </c>
    </row>
    <row r="906" spans="1:34" hidden="1" x14ac:dyDescent="0.3">
      <c r="A906" t="s">
        <v>3492</v>
      </c>
      <c r="B906" t="s">
        <v>3493</v>
      </c>
      <c r="C906" s="1" t="str">
        <f t="shared" si="143"/>
        <v>21:0716</v>
      </c>
      <c r="D906" s="1" t="str">
        <f t="shared" si="140"/>
        <v>21:0212</v>
      </c>
      <c r="E906" t="s">
        <v>3494</v>
      </c>
      <c r="F906" t="s">
        <v>3495</v>
      </c>
      <c r="H906">
        <v>61.662833800000001</v>
      </c>
      <c r="I906">
        <v>-134.58918829999999</v>
      </c>
      <c r="J906" s="1" t="str">
        <f t="shared" si="141"/>
        <v>NGR bulk stream sediment</v>
      </c>
      <c r="K906" s="1" t="str">
        <f t="shared" si="142"/>
        <v>&lt;177 micron (NGR)</v>
      </c>
      <c r="L906">
        <v>46</v>
      </c>
      <c r="M906" t="s">
        <v>111</v>
      </c>
      <c r="N906">
        <v>905</v>
      </c>
      <c r="O906">
        <v>57</v>
      </c>
      <c r="P906">
        <v>45</v>
      </c>
      <c r="Q906">
        <v>5</v>
      </c>
      <c r="R906">
        <v>9</v>
      </c>
      <c r="S906">
        <v>4</v>
      </c>
      <c r="T906">
        <v>0.2</v>
      </c>
      <c r="U906">
        <v>3185</v>
      </c>
      <c r="V906">
        <v>1.34</v>
      </c>
      <c r="W906">
        <v>0.6</v>
      </c>
      <c r="X906">
        <v>2</v>
      </c>
      <c r="Y906">
        <v>2</v>
      </c>
      <c r="Z906">
        <v>22</v>
      </c>
      <c r="AA906">
        <v>0.2</v>
      </c>
      <c r="AB906">
        <v>10</v>
      </c>
      <c r="AC906">
        <v>679</v>
      </c>
      <c r="AD906">
        <v>79</v>
      </c>
      <c r="AE906">
        <v>54.9</v>
      </c>
      <c r="AF906">
        <v>2</v>
      </c>
      <c r="AG906">
        <v>2.7</v>
      </c>
      <c r="AH906">
        <v>157</v>
      </c>
    </row>
    <row r="907" spans="1:34" hidden="1" x14ac:dyDescent="0.3">
      <c r="A907" t="s">
        <v>3496</v>
      </c>
      <c r="B907" t="s">
        <v>3497</v>
      </c>
      <c r="C907" s="1" t="str">
        <f t="shared" si="143"/>
        <v>21:0716</v>
      </c>
      <c r="D907" s="1" t="str">
        <f t="shared" si="140"/>
        <v>21:0212</v>
      </c>
      <c r="E907" t="s">
        <v>3498</v>
      </c>
      <c r="F907" t="s">
        <v>3499</v>
      </c>
      <c r="H907">
        <v>61.6467004</v>
      </c>
      <c r="I907">
        <v>-134.5740759</v>
      </c>
      <c r="J907" s="1" t="str">
        <f t="shared" si="141"/>
        <v>NGR bulk stream sediment</v>
      </c>
      <c r="K907" s="1" t="str">
        <f t="shared" si="142"/>
        <v>&lt;177 micron (NGR)</v>
      </c>
      <c r="L907">
        <v>46</v>
      </c>
      <c r="M907" t="s">
        <v>116</v>
      </c>
      <c r="N907">
        <v>906</v>
      </c>
      <c r="O907">
        <v>52</v>
      </c>
      <c r="P907">
        <v>29</v>
      </c>
      <c r="Q907">
        <v>5</v>
      </c>
      <c r="R907">
        <v>19</v>
      </c>
      <c r="S907">
        <v>10</v>
      </c>
      <c r="T907">
        <v>0.1</v>
      </c>
      <c r="U907">
        <v>389</v>
      </c>
      <c r="V907">
        <v>2.11</v>
      </c>
      <c r="W907">
        <v>0.1</v>
      </c>
      <c r="X907">
        <v>4</v>
      </c>
      <c r="Y907">
        <v>1</v>
      </c>
      <c r="Z907">
        <v>47</v>
      </c>
      <c r="AA907">
        <v>0.4</v>
      </c>
      <c r="AB907">
        <v>3</v>
      </c>
      <c r="AC907">
        <v>517</v>
      </c>
      <c r="AD907">
        <v>43</v>
      </c>
      <c r="AE907">
        <v>3.8</v>
      </c>
      <c r="AF907">
        <v>2</v>
      </c>
      <c r="AG907">
        <v>2.2000000000000002</v>
      </c>
      <c r="AH907">
        <v>190</v>
      </c>
    </row>
    <row r="908" spans="1:34" hidden="1" x14ac:dyDescent="0.3">
      <c r="A908" t="s">
        <v>3500</v>
      </c>
      <c r="B908" t="s">
        <v>3501</v>
      </c>
      <c r="C908" s="1" t="str">
        <f t="shared" si="143"/>
        <v>21:0716</v>
      </c>
      <c r="D908" s="1" t="str">
        <f t="shared" si="140"/>
        <v>21:0212</v>
      </c>
      <c r="E908" t="s">
        <v>3502</v>
      </c>
      <c r="F908" t="s">
        <v>3503</v>
      </c>
      <c r="H908">
        <v>61.6440597</v>
      </c>
      <c r="I908">
        <v>-134.56505329999999</v>
      </c>
      <c r="J908" s="1" t="str">
        <f t="shared" si="141"/>
        <v>NGR bulk stream sediment</v>
      </c>
      <c r="K908" s="1" t="str">
        <f t="shared" si="142"/>
        <v>&lt;177 micron (NGR)</v>
      </c>
      <c r="L908">
        <v>46</v>
      </c>
      <c r="M908" t="s">
        <v>126</v>
      </c>
      <c r="N908">
        <v>907</v>
      </c>
      <c r="O908">
        <v>35</v>
      </c>
      <c r="P908">
        <v>29</v>
      </c>
      <c r="Q908">
        <v>4</v>
      </c>
      <c r="R908">
        <v>11</v>
      </c>
      <c r="S908">
        <v>6</v>
      </c>
      <c r="T908">
        <v>0.1</v>
      </c>
      <c r="U908">
        <v>280</v>
      </c>
      <c r="V908">
        <v>1.18</v>
      </c>
      <c r="W908">
        <v>0.1</v>
      </c>
      <c r="X908">
        <v>2</v>
      </c>
      <c r="Y908">
        <v>1</v>
      </c>
      <c r="Z908">
        <v>27</v>
      </c>
      <c r="AA908">
        <v>0.2</v>
      </c>
      <c r="AB908">
        <v>2</v>
      </c>
      <c r="AC908">
        <v>688</v>
      </c>
      <c r="AD908">
        <v>87</v>
      </c>
      <c r="AE908">
        <v>7</v>
      </c>
      <c r="AF908">
        <v>2</v>
      </c>
      <c r="AG908">
        <v>2.2999999999999998</v>
      </c>
      <c r="AH908">
        <v>340</v>
      </c>
    </row>
    <row r="909" spans="1:34" hidden="1" x14ac:dyDescent="0.3">
      <c r="A909" t="s">
        <v>3504</v>
      </c>
      <c r="B909" t="s">
        <v>3505</v>
      </c>
      <c r="C909" s="1" t="str">
        <f t="shared" si="143"/>
        <v>21:0716</v>
      </c>
      <c r="D909" s="1" t="str">
        <f t="shared" si="140"/>
        <v>21:0212</v>
      </c>
      <c r="E909" t="s">
        <v>3506</v>
      </c>
      <c r="F909" t="s">
        <v>3507</v>
      </c>
      <c r="H909">
        <v>61.624862299999997</v>
      </c>
      <c r="I909">
        <v>-134.61488779999999</v>
      </c>
      <c r="J909" s="1" t="str">
        <f t="shared" si="141"/>
        <v>NGR bulk stream sediment</v>
      </c>
      <c r="K909" s="1" t="str">
        <f t="shared" si="142"/>
        <v>&lt;177 micron (NGR)</v>
      </c>
      <c r="L909">
        <v>46</v>
      </c>
      <c r="M909" t="s">
        <v>131</v>
      </c>
      <c r="N909">
        <v>908</v>
      </c>
      <c r="O909">
        <v>55</v>
      </c>
      <c r="P909">
        <v>17</v>
      </c>
      <c r="Q909">
        <v>4</v>
      </c>
      <c r="R909">
        <v>22</v>
      </c>
      <c r="S909">
        <v>11</v>
      </c>
      <c r="T909">
        <v>0.1</v>
      </c>
      <c r="U909">
        <v>312</v>
      </c>
      <c r="V909">
        <v>2.08</v>
      </c>
      <c r="W909">
        <v>0.1</v>
      </c>
      <c r="X909">
        <v>2</v>
      </c>
      <c r="Y909">
        <v>1</v>
      </c>
      <c r="Z909">
        <v>49</v>
      </c>
      <c r="AA909">
        <v>0.2</v>
      </c>
      <c r="AB909">
        <v>1</v>
      </c>
      <c r="AC909">
        <v>750</v>
      </c>
      <c r="AD909">
        <v>29</v>
      </c>
      <c r="AE909">
        <v>5.2</v>
      </c>
      <c r="AF909">
        <v>2</v>
      </c>
      <c r="AG909">
        <v>2.6</v>
      </c>
      <c r="AH909">
        <v>248</v>
      </c>
    </row>
    <row r="910" spans="1:34" hidden="1" x14ac:dyDescent="0.3">
      <c r="A910" t="s">
        <v>3508</v>
      </c>
      <c r="B910" t="s">
        <v>3509</v>
      </c>
      <c r="C910" s="1" t="str">
        <f t="shared" si="143"/>
        <v>21:0716</v>
      </c>
      <c r="D910" s="1" t="str">
        <f t="shared" si="140"/>
        <v>21:0212</v>
      </c>
      <c r="E910" t="s">
        <v>3510</v>
      </c>
      <c r="F910" t="s">
        <v>3511</v>
      </c>
      <c r="H910">
        <v>61.610454699999998</v>
      </c>
      <c r="I910">
        <v>-134.58150950000001</v>
      </c>
      <c r="J910" s="1" t="str">
        <f t="shared" si="141"/>
        <v>NGR bulk stream sediment</v>
      </c>
      <c r="K910" s="1" t="str">
        <f t="shared" si="142"/>
        <v>&lt;177 micron (NGR)</v>
      </c>
      <c r="L910">
        <v>47</v>
      </c>
      <c r="M910" t="s">
        <v>38</v>
      </c>
      <c r="N910">
        <v>909</v>
      </c>
      <c r="O910">
        <v>60</v>
      </c>
      <c r="P910">
        <v>28</v>
      </c>
      <c r="Q910">
        <v>4</v>
      </c>
      <c r="R910">
        <v>22</v>
      </c>
      <c r="S910">
        <v>10</v>
      </c>
      <c r="T910">
        <v>0.1</v>
      </c>
      <c r="U910">
        <v>281</v>
      </c>
      <c r="V910">
        <v>1.92</v>
      </c>
      <c r="W910">
        <v>0.1</v>
      </c>
      <c r="X910">
        <v>2</v>
      </c>
      <c r="Y910">
        <v>1</v>
      </c>
      <c r="Z910">
        <v>50</v>
      </c>
      <c r="AA910">
        <v>0.3</v>
      </c>
      <c r="AB910">
        <v>1</v>
      </c>
      <c r="AC910">
        <v>921</v>
      </c>
      <c r="AD910">
        <v>47</v>
      </c>
      <c r="AE910">
        <v>8</v>
      </c>
      <c r="AF910">
        <v>2</v>
      </c>
      <c r="AG910">
        <v>2.6</v>
      </c>
      <c r="AH910">
        <v>294</v>
      </c>
    </row>
    <row r="911" spans="1:34" hidden="1" x14ac:dyDescent="0.3">
      <c r="A911" t="s">
        <v>3512</v>
      </c>
      <c r="B911" t="s">
        <v>3513</v>
      </c>
      <c r="C911" s="1" t="str">
        <f t="shared" si="143"/>
        <v>21:0716</v>
      </c>
      <c r="D911" s="1" t="str">
        <f t="shared" si="140"/>
        <v>21:0212</v>
      </c>
      <c r="E911" t="s">
        <v>3510</v>
      </c>
      <c r="F911" t="s">
        <v>3514</v>
      </c>
      <c r="H911">
        <v>61.610454699999998</v>
      </c>
      <c r="I911">
        <v>-134.58150950000001</v>
      </c>
      <c r="J911" s="1" t="str">
        <f t="shared" si="141"/>
        <v>NGR bulk stream sediment</v>
      </c>
      <c r="K911" s="1" t="str">
        <f t="shared" si="142"/>
        <v>&lt;177 micron (NGR)</v>
      </c>
      <c r="L911">
        <v>47</v>
      </c>
      <c r="M911" t="s">
        <v>67</v>
      </c>
      <c r="N911">
        <v>910</v>
      </c>
      <c r="O911">
        <v>60</v>
      </c>
      <c r="P911">
        <v>27</v>
      </c>
      <c r="Q911">
        <v>5</v>
      </c>
      <c r="R911">
        <v>24</v>
      </c>
      <c r="S911">
        <v>10</v>
      </c>
      <c r="T911">
        <v>0.1</v>
      </c>
      <c r="U911">
        <v>272</v>
      </c>
      <c r="V911">
        <v>1.89</v>
      </c>
      <c r="W911">
        <v>0.1</v>
      </c>
      <c r="X911">
        <v>2</v>
      </c>
      <c r="Y911">
        <v>1</v>
      </c>
      <c r="Z911">
        <v>50</v>
      </c>
      <c r="AA911">
        <v>0.3</v>
      </c>
      <c r="AB911">
        <v>2</v>
      </c>
      <c r="AC911">
        <v>638</v>
      </c>
      <c r="AD911">
        <v>36</v>
      </c>
      <c r="AE911">
        <v>8.1999999999999993</v>
      </c>
      <c r="AF911">
        <v>2</v>
      </c>
      <c r="AG911">
        <v>2.2999999999999998</v>
      </c>
      <c r="AH911">
        <v>256</v>
      </c>
    </row>
    <row r="912" spans="1:34" hidden="1" x14ac:dyDescent="0.3">
      <c r="A912" t="s">
        <v>3515</v>
      </c>
      <c r="B912" t="s">
        <v>3516</v>
      </c>
      <c r="C912" s="1" t="str">
        <f t="shared" si="143"/>
        <v>21:0716</v>
      </c>
      <c r="D912" s="1" t="str">
        <f t="shared" si="140"/>
        <v>21:0212</v>
      </c>
      <c r="E912" t="s">
        <v>3510</v>
      </c>
      <c r="F912" t="s">
        <v>3517</v>
      </c>
      <c r="H912">
        <v>61.610454699999998</v>
      </c>
      <c r="I912">
        <v>-134.58150950000001</v>
      </c>
      <c r="J912" s="1" t="str">
        <f t="shared" si="141"/>
        <v>NGR bulk stream sediment</v>
      </c>
      <c r="K912" s="1" t="str">
        <f t="shared" si="142"/>
        <v>&lt;177 micron (NGR)</v>
      </c>
      <c r="L912">
        <v>47</v>
      </c>
      <c r="M912" t="s">
        <v>71</v>
      </c>
      <c r="N912">
        <v>911</v>
      </c>
      <c r="O912">
        <v>60</v>
      </c>
      <c r="P912">
        <v>28</v>
      </c>
      <c r="Q912">
        <v>4</v>
      </c>
      <c r="R912">
        <v>24</v>
      </c>
      <c r="S912">
        <v>11</v>
      </c>
      <c r="T912">
        <v>0.1</v>
      </c>
      <c r="U912">
        <v>287</v>
      </c>
      <c r="V912">
        <v>2</v>
      </c>
      <c r="W912">
        <v>0.1</v>
      </c>
      <c r="X912">
        <v>2</v>
      </c>
      <c r="Y912">
        <v>1</v>
      </c>
      <c r="Z912">
        <v>53</v>
      </c>
      <c r="AA912">
        <v>0.2</v>
      </c>
      <c r="AB912">
        <v>4</v>
      </c>
      <c r="AC912">
        <v>802</v>
      </c>
      <c r="AD912">
        <v>47</v>
      </c>
      <c r="AE912">
        <v>8</v>
      </c>
      <c r="AF912">
        <v>2</v>
      </c>
      <c r="AG912">
        <v>2.7</v>
      </c>
      <c r="AH912">
        <v>252</v>
      </c>
    </row>
    <row r="913" spans="1:34" hidden="1" x14ac:dyDescent="0.3">
      <c r="A913" t="s">
        <v>3518</v>
      </c>
      <c r="B913" t="s">
        <v>3519</v>
      </c>
      <c r="C913" s="1" t="str">
        <f t="shared" si="143"/>
        <v>21:0716</v>
      </c>
      <c r="D913" s="1" t="str">
        <f t="shared" si="140"/>
        <v>21:0212</v>
      </c>
      <c r="E913" t="s">
        <v>3520</v>
      </c>
      <c r="F913" t="s">
        <v>3521</v>
      </c>
      <c r="H913">
        <v>61.579330599999999</v>
      </c>
      <c r="I913">
        <v>-134.56720010000001</v>
      </c>
      <c r="J913" s="1" t="str">
        <f t="shared" si="141"/>
        <v>NGR bulk stream sediment</v>
      </c>
      <c r="K913" s="1" t="str">
        <f t="shared" si="142"/>
        <v>&lt;177 micron (NGR)</v>
      </c>
      <c r="L913">
        <v>47</v>
      </c>
      <c r="M913" t="s">
        <v>43</v>
      </c>
      <c r="N913">
        <v>912</v>
      </c>
      <c r="O913">
        <v>52</v>
      </c>
      <c r="P913">
        <v>26</v>
      </c>
      <c r="Q913">
        <v>5</v>
      </c>
      <c r="R913">
        <v>19</v>
      </c>
      <c r="S913">
        <v>9</v>
      </c>
      <c r="T913">
        <v>0.1</v>
      </c>
      <c r="U913">
        <v>259</v>
      </c>
      <c r="V913">
        <v>1.8</v>
      </c>
      <c r="W913">
        <v>0.1</v>
      </c>
      <c r="X913">
        <v>2</v>
      </c>
      <c r="Y913">
        <v>1</v>
      </c>
      <c r="Z913">
        <v>48</v>
      </c>
      <c r="AA913">
        <v>0.2</v>
      </c>
      <c r="AB913">
        <v>3</v>
      </c>
      <c r="AC913">
        <v>714</v>
      </c>
      <c r="AD913">
        <v>40</v>
      </c>
      <c r="AE913">
        <v>9.6</v>
      </c>
      <c r="AF913">
        <v>2</v>
      </c>
      <c r="AG913">
        <v>2.4</v>
      </c>
      <c r="AH913">
        <v>262</v>
      </c>
    </row>
    <row r="914" spans="1:34" hidden="1" x14ac:dyDescent="0.3">
      <c r="A914" t="s">
        <v>3522</v>
      </c>
      <c r="B914" t="s">
        <v>3523</v>
      </c>
      <c r="C914" s="1" t="str">
        <f t="shared" si="143"/>
        <v>21:0716</v>
      </c>
      <c r="D914" s="1" t="str">
        <f t="shared" si="140"/>
        <v>21:0212</v>
      </c>
      <c r="E914" t="s">
        <v>3524</v>
      </c>
      <c r="F914" t="s">
        <v>3525</v>
      </c>
      <c r="H914">
        <v>61.561822900000003</v>
      </c>
      <c r="I914">
        <v>-134.55266739999999</v>
      </c>
      <c r="J914" s="1" t="str">
        <f t="shared" si="141"/>
        <v>NGR bulk stream sediment</v>
      </c>
      <c r="K914" s="1" t="str">
        <f t="shared" si="142"/>
        <v>&lt;177 micron (NGR)</v>
      </c>
      <c r="L914">
        <v>47</v>
      </c>
      <c r="M914" t="s">
        <v>48</v>
      </c>
      <c r="N914">
        <v>913</v>
      </c>
      <c r="O914">
        <v>48</v>
      </c>
      <c r="P914">
        <v>20</v>
      </c>
      <c r="Q914">
        <v>4</v>
      </c>
      <c r="R914">
        <v>20</v>
      </c>
      <c r="S914">
        <v>10</v>
      </c>
      <c r="T914">
        <v>0.1</v>
      </c>
      <c r="U914">
        <v>432</v>
      </c>
      <c r="V914">
        <v>2.04</v>
      </c>
      <c r="W914">
        <v>0.1</v>
      </c>
      <c r="X914">
        <v>2</v>
      </c>
      <c r="Y914">
        <v>1</v>
      </c>
      <c r="Z914">
        <v>47</v>
      </c>
      <c r="AA914">
        <v>0.3</v>
      </c>
      <c r="AB914">
        <v>1</v>
      </c>
      <c r="AC914">
        <v>627</v>
      </c>
      <c r="AD914">
        <v>29</v>
      </c>
      <c r="AE914">
        <v>4.4000000000000004</v>
      </c>
      <c r="AF914">
        <v>2</v>
      </c>
      <c r="AG914">
        <v>2.1</v>
      </c>
      <c r="AH914">
        <v>247</v>
      </c>
    </row>
    <row r="915" spans="1:34" hidden="1" x14ac:dyDescent="0.3">
      <c r="A915" t="s">
        <v>3526</v>
      </c>
      <c r="B915" t="s">
        <v>3527</v>
      </c>
      <c r="C915" s="1" t="str">
        <f t="shared" si="143"/>
        <v>21:0716</v>
      </c>
      <c r="D915" s="1" t="str">
        <f t="shared" si="140"/>
        <v>21:0212</v>
      </c>
      <c r="E915" t="s">
        <v>3528</v>
      </c>
      <c r="F915" t="s">
        <v>3529</v>
      </c>
      <c r="H915">
        <v>61.541202499999997</v>
      </c>
      <c r="I915">
        <v>-134.5210611</v>
      </c>
      <c r="J915" s="1" t="str">
        <f t="shared" si="141"/>
        <v>NGR bulk stream sediment</v>
      </c>
      <c r="K915" s="1" t="str">
        <f t="shared" si="142"/>
        <v>&lt;177 micron (NGR)</v>
      </c>
      <c r="L915">
        <v>47</v>
      </c>
      <c r="M915" t="s">
        <v>53</v>
      </c>
      <c r="N915">
        <v>914</v>
      </c>
      <c r="O915">
        <v>64</v>
      </c>
      <c r="P915">
        <v>40</v>
      </c>
      <c r="Q915">
        <v>4</v>
      </c>
      <c r="R915">
        <v>18</v>
      </c>
      <c r="S915">
        <v>11</v>
      </c>
      <c r="T915">
        <v>0.1</v>
      </c>
      <c r="U915">
        <v>415</v>
      </c>
      <c r="V915">
        <v>2.2599999999999998</v>
      </c>
      <c r="W915">
        <v>0.2</v>
      </c>
      <c r="X915">
        <v>3</v>
      </c>
      <c r="Y915">
        <v>1</v>
      </c>
      <c r="Z915">
        <v>60</v>
      </c>
      <c r="AA915">
        <v>0.3</v>
      </c>
      <c r="AB915">
        <v>2</v>
      </c>
      <c r="AC915">
        <v>677</v>
      </c>
      <c r="AD915">
        <v>50</v>
      </c>
      <c r="AE915">
        <v>8</v>
      </c>
      <c r="AF915">
        <v>2</v>
      </c>
      <c r="AG915">
        <v>2</v>
      </c>
      <c r="AH915">
        <v>278</v>
      </c>
    </row>
    <row r="916" spans="1:34" hidden="1" x14ac:dyDescent="0.3">
      <c r="A916" t="s">
        <v>3530</v>
      </c>
      <c r="B916" t="s">
        <v>3531</v>
      </c>
      <c r="C916" s="1" t="str">
        <f t="shared" si="143"/>
        <v>21:0716</v>
      </c>
      <c r="D916" s="1" t="str">
        <f t="shared" si="140"/>
        <v>21:0212</v>
      </c>
      <c r="E916" t="s">
        <v>3532</v>
      </c>
      <c r="F916" t="s">
        <v>3533</v>
      </c>
      <c r="H916">
        <v>61.5352867</v>
      </c>
      <c r="I916">
        <v>-134.52891890000001</v>
      </c>
      <c r="J916" s="1" t="str">
        <f t="shared" si="141"/>
        <v>NGR bulk stream sediment</v>
      </c>
      <c r="K916" s="1" t="str">
        <f t="shared" si="142"/>
        <v>&lt;177 micron (NGR)</v>
      </c>
      <c r="L916">
        <v>47</v>
      </c>
      <c r="M916" t="s">
        <v>58</v>
      </c>
      <c r="N916">
        <v>915</v>
      </c>
      <c r="O916">
        <v>71</v>
      </c>
      <c r="P916">
        <v>53</v>
      </c>
      <c r="Q916">
        <v>5</v>
      </c>
      <c r="R916">
        <v>24</v>
      </c>
      <c r="S916">
        <v>11</v>
      </c>
      <c r="T916">
        <v>0.1</v>
      </c>
      <c r="U916">
        <v>412</v>
      </c>
      <c r="V916">
        <v>2.06</v>
      </c>
      <c r="W916">
        <v>0.5</v>
      </c>
      <c r="X916">
        <v>4</v>
      </c>
      <c r="Y916">
        <v>1</v>
      </c>
      <c r="Z916">
        <v>63</v>
      </c>
      <c r="AA916">
        <v>0.3</v>
      </c>
      <c r="AB916">
        <v>4</v>
      </c>
      <c r="AC916">
        <v>774</v>
      </c>
      <c r="AD916">
        <v>83</v>
      </c>
      <c r="AE916">
        <v>16.5</v>
      </c>
      <c r="AF916">
        <v>2</v>
      </c>
      <c r="AG916">
        <v>2.2999999999999998</v>
      </c>
      <c r="AH916">
        <v>255</v>
      </c>
    </row>
    <row r="917" spans="1:34" hidden="1" x14ac:dyDescent="0.3">
      <c r="A917" t="s">
        <v>3534</v>
      </c>
      <c r="B917" t="s">
        <v>3535</v>
      </c>
      <c r="C917" s="1" t="str">
        <f t="shared" si="143"/>
        <v>21:0716</v>
      </c>
      <c r="D917" s="1" t="str">
        <f t="shared" si="140"/>
        <v>21:0212</v>
      </c>
      <c r="E917" t="s">
        <v>3536</v>
      </c>
      <c r="F917" t="s">
        <v>3537</v>
      </c>
      <c r="H917">
        <v>61.534579000000001</v>
      </c>
      <c r="I917">
        <v>-134.64206619999999</v>
      </c>
      <c r="J917" s="1" t="str">
        <f t="shared" si="141"/>
        <v>NGR bulk stream sediment</v>
      </c>
      <c r="K917" s="1" t="str">
        <f t="shared" si="142"/>
        <v>&lt;177 micron (NGR)</v>
      </c>
      <c r="L917">
        <v>47</v>
      </c>
      <c r="M917" t="s">
        <v>63</v>
      </c>
      <c r="N917">
        <v>916</v>
      </c>
      <c r="O917">
        <v>52</v>
      </c>
      <c r="P917">
        <v>11</v>
      </c>
      <c r="Q917">
        <v>4</v>
      </c>
      <c r="R917">
        <v>17</v>
      </c>
      <c r="S917">
        <v>7</v>
      </c>
      <c r="T917">
        <v>0.1</v>
      </c>
      <c r="U917">
        <v>165</v>
      </c>
      <c r="V917">
        <v>1.62</v>
      </c>
      <c r="W917">
        <v>0.1</v>
      </c>
      <c r="X917">
        <v>1</v>
      </c>
      <c r="Y917">
        <v>1</v>
      </c>
      <c r="Z917">
        <v>41</v>
      </c>
      <c r="AA917">
        <v>0.3</v>
      </c>
      <c r="AB917">
        <v>2</v>
      </c>
      <c r="AC917">
        <v>965</v>
      </c>
      <c r="AD917">
        <v>29</v>
      </c>
      <c r="AE917">
        <v>3.8</v>
      </c>
      <c r="AF917">
        <v>2</v>
      </c>
      <c r="AG917">
        <v>2.2999999999999998</v>
      </c>
      <c r="AH917">
        <v>191</v>
      </c>
    </row>
    <row r="918" spans="1:34" hidden="1" x14ac:dyDescent="0.3">
      <c r="A918" t="s">
        <v>3538</v>
      </c>
      <c r="B918" t="s">
        <v>3539</v>
      </c>
      <c r="C918" s="1" t="str">
        <f t="shared" si="143"/>
        <v>21:0716</v>
      </c>
      <c r="D918" s="1" t="str">
        <f t="shared" si="140"/>
        <v>21:0212</v>
      </c>
      <c r="E918" t="s">
        <v>3540</v>
      </c>
      <c r="F918" t="s">
        <v>3541</v>
      </c>
      <c r="H918">
        <v>61.506778300000001</v>
      </c>
      <c r="I918">
        <v>-134.63610879999999</v>
      </c>
      <c r="J918" s="1" t="str">
        <f t="shared" si="141"/>
        <v>NGR bulk stream sediment</v>
      </c>
      <c r="K918" s="1" t="str">
        <f t="shared" si="142"/>
        <v>&lt;177 micron (NGR)</v>
      </c>
      <c r="L918">
        <v>47</v>
      </c>
      <c r="M918" t="s">
        <v>76</v>
      </c>
      <c r="N918">
        <v>917</v>
      </c>
      <c r="O918">
        <v>56</v>
      </c>
      <c r="P918">
        <v>32</v>
      </c>
      <c r="Q918">
        <v>6</v>
      </c>
      <c r="R918">
        <v>24</v>
      </c>
      <c r="S918">
        <v>9</v>
      </c>
      <c r="T918">
        <v>0.1</v>
      </c>
      <c r="U918">
        <v>417</v>
      </c>
      <c r="V918">
        <v>2.04</v>
      </c>
      <c r="W918">
        <v>0.3</v>
      </c>
      <c r="X918">
        <v>4</v>
      </c>
      <c r="Y918">
        <v>1</v>
      </c>
      <c r="Z918">
        <v>49</v>
      </c>
      <c r="AA918">
        <v>0.4</v>
      </c>
      <c r="AB918">
        <v>1</v>
      </c>
      <c r="AC918">
        <v>896</v>
      </c>
      <c r="AD918">
        <v>58</v>
      </c>
      <c r="AE918">
        <v>7.4</v>
      </c>
      <c r="AF918">
        <v>2</v>
      </c>
      <c r="AG918">
        <v>2.2999999999999998</v>
      </c>
      <c r="AH918">
        <v>243</v>
      </c>
    </row>
    <row r="919" spans="1:34" hidden="1" x14ac:dyDescent="0.3">
      <c r="A919" t="s">
        <v>3542</v>
      </c>
      <c r="B919" t="s">
        <v>3543</v>
      </c>
      <c r="C919" s="1" t="str">
        <f t="shared" si="143"/>
        <v>21:0716</v>
      </c>
      <c r="D919" s="1" t="str">
        <f t="shared" si="140"/>
        <v>21:0212</v>
      </c>
      <c r="E919" t="s">
        <v>3544</v>
      </c>
      <c r="F919" t="s">
        <v>3545</v>
      </c>
      <c r="H919">
        <v>61.509397800000002</v>
      </c>
      <c r="I919">
        <v>-134.62873110000001</v>
      </c>
      <c r="J919" s="1" t="str">
        <f t="shared" si="141"/>
        <v>NGR bulk stream sediment</v>
      </c>
      <c r="K919" s="1" t="str">
        <f t="shared" si="142"/>
        <v>&lt;177 micron (NGR)</v>
      </c>
      <c r="L919">
        <v>47</v>
      </c>
      <c r="M919" t="s">
        <v>81</v>
      </c>
      <c r="N919">
        <v>918</v>
      </c>
      <c r="O919">
        <v>44</v>
      </c>
      <c r="P919">
        <v>25</v>
      </c>
      <c r="Q919">
        <v>5</v>
      </c>
      <c r="R919">
        <v>20</v>
      </c>
      <c r="S919">
        <v>9</v>
      </c>
      <c r="T919">
        <v>0.1</v>
      </c>
      <c r="U919">
        <v>315</v>
      </c>
      <c r="V919">
        <v>2.0499999999999998</v>
      </c>
      <c r="W919">
        <v>0.1</v>
      </c>
      <c r="X919">
        <v>4</v>
      </c>
      <c r="Y919">
        <v>1</v>
      </c>
      <c r="Z919">
        <v>55</v>
      </c>
      <c r="AA919">
        <v>0.3</v>
      </c>
      <c r="AB919">
        <v>2</v>
      </c>
      <c r="AC919">
        <v>793</v>
      </c>
      <c r="AD919">
        <v>43</v>
      </c>
      <c r="AE919">
        <v>3.8</v>
      </c>
      <c r="AF919">
        <v>2</v>
      </c>
      <c r="AG919">
        <v>1.7</v>
      </c>
      <c r="AH919">
        <v>265</v>
      </c>
    </row>
    <row r="920" spans="1:34" hidden="1" x14ac:dyDescent="0.3">
      <c r="A920" t="s">
        <v>3546</v>
      </c>
      <c r="B920" t="s">
        <v>3547</v>
      </c>
      <c r="C920" s="1" t="str">
        <f t="shared" si="143"/>
        <v>21:0716</v>
      </c>
      <c r="D920" s="1" t="str">
        <f t="shared" si="140"/>
        <v>21:0212</v>
      </c>
      <c r="E920" t="s">
        <v>3548</v>
      </c>
      <c r="F920" t="s">
        <v>3549</v>
      </c>
      <c r="H920">
        <v>61.253478000000001</v>
      </c>
      <c r="I920">
        <v>-134.45595539999999</v>
      </c>
      <c r="J920" s="1" t="str">
        <f t="shared" si="141"/>
        <v>NGR bulk stream sediment</v>
      </c>
      <c r="K920" s="1" t="str">
        <f t="shared" si="142"/>
        <v>&lt;177 micron (NGR)</v>
      </c>
      <c r="L920">
        <v>47</v>
      </c>
      <c r="M920" t="s">
        <v>86</v>
      </c>
      <c r="N920">
        <v>919</v>
      </c>
      <c r="O920">
        <v>54</v>
      </c>
      <c r="P920">
        <v>30</v>
      </c>
      <c r="Q920">
        <v>5</v>
      </c>
      <c r="R920">
        <v>23</v>
      </c>
      <c r="S920">
        <v>11</v>
      </c>
      <c r="T920">
        <v>0.1</v>
      </c>
      <c r="U920">
        <v>345</v>
      </c>
      <c r="V920">
        <v>2.12</v>
      </c>
      <c r="W920">
        <v>0.1</v>
      </c>
      <c r="X920">
        <v>3</v>
      </c>
      <c r="Y920">
        <v>1</v>
      </c>
      <c r="Z920">
        <v>60</v>
      </c>
      <c r="AA920">
        <v>0.3</v>
      </c>
      <c r="AB920">
        <v>1</v>
      </c>
      <c r="AC920">
        <v>692</v>
      </c>
      <c r="AD920">
        <v>55</v>
      </c>
      <c r="AE920">
        <v>7.8</v>
      </c>
      <c r="AF920">
        <v>2</v>
      </c>
      <c r="AG920">
        <v>2.1</v>
      </c>
      <c r="AH920">
        <v>252</v>
      </c>
    </row>
    <row r="921" spans="1:34" hidden="1" x14ac:dyDescent="0.3">
      <c r="A921" t="s">
        <v>3550</v>
      </c>
      <c r="B921" t="s">
        <v>3551</v>
      </c>
      <c r="C921" s="1" t="str">
        <f t="shared" si="143"/>
        <v>21:0716</v>
      </c>
      <c r="D921" s="1" t="str">
        <f t="shared" si="140"/>
        <v>21:0212</v>
      </c>
      <c r="E921" t="s">
        <v>3552</v>
      </c>
      <c r="F921" t="s">
        <v>3553</v>
      </c>
      <c r="H921">
        <v>61.234543000000002</v>
      </c>
      <c r="I921">
        <v>-134.449129</v>
      </c>
      <c r="J921" s="1" t="str">
        <f t="shared" si="141"/>
        <v>NGR bulk stream sediment</v>
      </c>
      <c r="K921" s="1" t="str">
        <f t="shared" si="142"/>
        <v>&lt;177 micron (NGR)</v>
      </c>
      <c r="L921">
        <v>47</v>
      </c>
      <c r="M921" t="s">
        <v>91</v>
      </c>
      <c r="N921">
        <v>920</v>
      </c>
      <c r="O921">
        <v>90</v>
      </c>
      <c r="P921">
        <v>60</v>
      </c>
      <c r="Q921">
        <v>6</v>
      </c>
      <c r="R921">
        <v>33</v>
      </c>
      <c r="S921">
        <v>15</v>
      </c>
      <c r="T921">
        <v>0.1</v>
      </c>
      <c r="U921">
        <v>2314</v>
      </c>
      <c r="V921">
        <v>3.13</v>
      </c>
      <c r="W921">
        <v>0.4</v>
      </c>
      <c r="X921">
        <v>8</v>
      </c>
      <c r="Y921">
        <v>2</v>
      </c>
      <c r="Z921">
        <v>79</v>
      </c>
      <c r="AA921">
        <v>0.6</v>
      </c>
      <c r="AB921">
        <v>7</v>
      </c>
      <c r="AC921">
        <v>756</v>
      </c>
      <c r="AD921">
        <v>105</v>
      </c>
      <c r="AE921">
        <v>19.399999999999999</v>
      </c>
      <c r="AF921">
        <v>2</v>
      </c>
      <c r="AG921">
        <v>2</v>
      </c>
      <c r="AH921">
        <v>227</v>
      </c>
    </row>
    <row r="922" spans="1:34" hidden="1" x14ac:dyDescent="0.3">
      <c r="A922" t="s">
        <v>3554</v>
      </c>
      <c r="B922" t="s">
        <v>3555</v>
      </c>
      <c r="C922" s="1" t="str">
        <f t="shared" si="143"/>
        <v>21:0716</v>
      </c>
      <c r="D922" s="1" t="str">
        <f t="shared" si="140"/>
        <v>21:0212</v>
      </c>
      <c r="E922" t="s">
        <v>3556</v>
      </c>
      <c r="F922" t="s">
        <v>3557</v>
      </c>
      <c r="H922">
        <v>61.234128499999997</v>
      </c>
      <c r="I922">
        <v>-134.40620139999999</v>
      </c>
      <c r="J922" s="1" t="str">
        <f t="shared" si="141"/>
        <v>NGR bulk stream sediment</v>
      </c>
      <c r="K922" s="1" t="str">
        <f t="shared" si="142"/>
        <v>&lt;177 micron (NGR)</v>
      </c>
      <c r="L922">
        <v>47</v>
      </c>
      <c r="M922" t="s">
        <v>96</v>
      </c>
      <c r="N922">
        <v>921</v>
      </c>
      <c r="O922">
        <v>63</v>
      </c>
      <c r="P922">
        <v>47</v>
      </c>
      <c r="Q922">
        <v>6</v>
      </c>
      <c r="R922">
        <v>24</v>
      </c>
      <c r="S922">
        <v>11</v>
      </c>
      <c r="T922">
        <v>0.1</v>
      </c>
      <c r="U922">
        <v>1049</v>
      </c>
      <c r="V922">
        <v>2.17</v>
      </c>
      <c r="W922">
        <v>0.3</v>
      </c>
      <c r="X922">
        <v>4</v>
      </c>
      <c r="Y922">
        <v>1</v>
      </c>
      <c r="Z922">
        <v>60</v>
      </c>
      <c r="AA922">
        <v>0.3</v>
      </c>
      <c r="AB922">
        <v>6</v>
      </c>
      <c r="AC922">
        <v>827</v>
      </c>
      <c r="AD922">
        <v>65</v>
      </c>
      <c r="AE922">
        <v>14.2</v>
      </c>
      <c r="AF922">
        <v>2</v>
      </c>
      <c r="AG922">
        <v>2.2000000000000002</v>
      </c>
      <c r="AH922">
        <v>238</v>
      </c>
    </row>
    <row r="923" spans="1:34" hidden="1" x14ac:dyDescent="0.3">
      <c r="A923" t="s">
        <v>3558</v>
      </c>
      <c r="B923" t="s">
        <v>3559</v>
      </c>
      <c r="C923" s="1" t="str">
        <f t="shared" si="143"/>
        <v>21:0716</v>
      </c>
      <c r="D923" s="1" t="str">
        <f t="shared" si="140"/>
        <v>21:0212</v>
      </c>
      <c r="E923" t="s">
        <v>3560</v>
      </c>
      <c r="F923" t="s">
        <v>3561</v>
      </c>
      <c r="H923">
        <v>61.216274300000002</v>
      </c>
      <c r="I923">
        <v>-134.4048056</v>
      </c>
      <c r="J923" s="1" t="str">
        <f t="shared" si="141"/>
        <v>NGR bulk stream sediment</v>
      </c>
      <c r="K923" s="1" t="str">
        <f t="shared" si="142"/>
        <v>&lt;177 micron (NGR)</v>
      </c>
      <c r="L923">
        <v>47</v>
      </c>
      <c r="M923" t="s">
        <v>101</v>
      </c>
      <c r="N923">
        <v>922</v>
      </c>
      <c r="O923">
        <v>44</v>
      </c>
      <c r="P923">
        <v>32</v>
      </c>
      <c r="Q923">
        <v>7</v>
      </c>
      <c r="R923">
        <v>25</v>
      </c>
      <c r="S923">
        <v>10</v>
      </c>
      <c r="T923">
        <v>0.1</v>
      </c>
      <c r="U923">
        <v>364</v>
      </c>
      <c r="V923">
        <v>2.2799999999999998</v>
      </c>
      <c r="W923">
        <v>0.1</v>
      </c>
      <c r="X923">
        <v>6</v>
      </c>
      <c r="Y923">
        <v>1</v>
      </c>
      <c r="Z923">
        <v>50</v>
      </c>
      <c r="AA923">
        <v>0.5</v>
      </c>
      <c r="AB923">
        <v>2</v>
      </c>
      <c r="AC923">
        <v>779</v>
      </c>
      <c r="AD923">
        <v>45</v>
      </c>
      <c r="AE923">
        <v>4.5999999999999996</v>
      </c>
      <c r="AF923">
        <v>2</v>
      </c>
      <c r="AG923">
        <v>2.6</v>
      </c>
      <c r="AH923">
        <v>238</v>
      </c>
    </row>
    <row r="924" spans="1:34" hidden="1" x14ac:dyDescent="0.3">
      <c r="A924" t="s">
        <v>3562</v>
      </c>
      <c r="B924" t="s">
        <v>3563</v>
      </c>
      <c r="C924" s="1" t="str">
        <f t="shared" si="143"/>
        <v>21:0716</v>
      </c>
      <c r="D924" s="1" t="str">
        <f t="shared" si="140"/>
        <v>21:0212</v>
      </c>
      <c r="E924" t="s">
        <v>3564</v>
      </c>
      <c r="F924" t="s">
        <v>3565</v>
      </c>
      <c r="H924">
        <v>61.193772799999998</v>
      </c>
      <c r="I924">
        <v>-134.38802129999999</v>
      </c>
      <c r="J924" s="1" t="str">
        <f t="shared" si="141"/>
        <v>NGR bulk stream sediment</v>
      </c>
      <c r="K924" s="1" t="str">
        <f t="shared" si="142"/>
        <v>&lt;177 micron (NGR)</v>
      </c>
      <c r="L924">
        <v>47</v>
      </c>
      <c r="M924" t="s">
        <v>106</v>
      </c>
      <c r="N924">
        <v>923</v>
      </c>
      <c r="O924">
        <v>64</v>
      </c>
      <c r="P924">
        <v>43</v>
      </c>
      <c r="Q924">
        <v>5</v>
      </c>
      <c r="R924">
        <v>28</v>
      </c>
      <c r="S924">
        <v>14</v>
      </c>
      <c r="T924">
        <v>0.1</v>
      </c>
      <c r="U924">
        <v>582</v>
      </c>
      <c r="V924">
        <v>2.48</v>
      </c>
      <c r="W924">
        <v>0.3</v>
      </c>
      <c r="X924">
        <v>6</v>
      </c>
      <c r="Y924">
        <v>1</v>
      </c>
      <c r="Z924">
        <v>64</v>
      </c>
      <c r="AA924">
        <v>0.5</v>
      </c>
      <c r="AB924">
        <v>6</v>
      </c>
      <c r="AC924">
        <v>884</v>
      </c>
      <c r="AD924">
        <v>61</v>
      </c>
      <c r="AE924">
        <v>6.6</v>
      </c>
      <c r="AF924">
        <v>2</v>
      </c>
      <c r="AG924">
        <v>2</v>
      </c>
      <c r="AH924">
        <v>259</v>
      </c>
    </row>
    <row r="925" spans="1:34" hidden="1" x14ac:dyDescent="0.3">
      <c r="A925" t="s">
        <v>3566</v>
      </c>
      <c r="B925" t="s">
        <v>3567</v>
      </c>
      <c r="C925" s="1" t="str">
        <f t="shared" si="143"/>
        <v>21:0716</v>
      </c>
      <c r="D925" s="1" t="str">
        <f t="shared" si="140"/>
        <v>21:0212</v>
      </c>
      <c r="E925" t="s">
        <v>3568</v>
      </c>
      <c r="F925" t="s">
        <v>3569</v>
      </c>
      <c r="H925">
        <v>61.161022099999997</v>
      </c>
      <c r="I925">
        <v>-134.39623639999999</v>
      </c>
      <c r="J925" s="1" t="str">
        <f t="shared" si="141"/>
        <v>NGR bulk stream sediment</v>
      </c>
      <c r="K925" s="1" t="str">
        <f t="shared" si="142"/>
        <v>&lt;177 micron (NGR)</v>
      </c>
      <c r="L925">
        <v>47</v>
      </c>
      <c r="M925" t="s">
        <v>111</v>
      </c>
      <c r="N925">
        <v>924</v>
      </c>
      <c r="O925">
        <v>56</v>
      </c>
      <c r="P925">
        <v>31</v>
      </c>
      <c r="Q925">
        <v>6</v>
      </c>
      <c r="R925">
        <v>27</v>
      </c>
      <c r="S925">
        <v>11</v>
      </c>
      <c r="T925">
        <v>0.1</v>
      </c>
      <c r="U925">
        <v>377</v>
      </c>
      <c r="V925">
        <v>2.36</v>
      </c>
      <c r="W925">
        <v>0.2</v>
      </c>
      <c r="X925">
        <v>6</v>
      </c>
      <c r="Y925">
        <v>1</v>
      </c>
      <c r="Z925">
        <v>49</v>
      </c>
      <c r="AA925">
        <v>0.7</v>
      </c>
      <c r="AB925">
        <v>2</v>
      </c>
      <c r="AC925">
        <v>948</v>
      </c>
      <c r="AD925">
        <v>50</v>
      </c>
      <c r="AE925">
        <v>3.4</v>
      </c>
      <c r="AF925">
        <v>2</v>
      </c>
      <c r="AG925">
        <v>2</v>
      </c>
      <c r="AH925">
        <v>210</v>
      </c>
    </row>
    <row r="926" spans="1:34" hidden="1" x14ac:dyDescent="0.3">
      <c r="A926" t="s">
        <v>3570</v>
      </c>
      <c r="B926" t="s">
        <v>3571</v>
      </c>
      <c r="C926" s="1" t="str">
        <f t="shared" si="143"/>
        <v>21:0716</v>
      </c>
      <c r="D926" s="1" t="str">
        <f t="shared" si="140"/>
        <v>21:0212</v>
      </c>
      <c r="E926" t="s">
        <v>3572</v>
      </c>
      <c r="F926" t="s">
        <v>3573</v>
      </c>
      <c r="H926">
        <v>61.161612099999999</v>
      </c>
      <c r="I926">
        <v>-134.36422339999999</v>
      </c>
      <c r="J926" s="1" t="str">
        <f t="shared" si="141"/>
        <v>NGR bulk stream sediment</v>
      </c>
      <c r="K926" s="1" t="str">
        <f t="shared" si="142"/>
        <v>&lt;177 micron (NGR)</v>
      </c>
      <c r="L926">
        <v>47</v>
      </c>
      <c r="M926" t="s">
        <v>116</v>
      </c>
      <c r="N926">
        <v>925</v>
      </c>
      <c r="O926">
        <v>70</v>
      </c>
      <c r="P926">
        <v>39</v>
      </c>
      <c r="Q926">
        <v>4</v>
      </c>
      <c r="R926">
        <v>35</v>
      </c>
      <c r="S926">
        <v>11</v>
      </c>
      <c r="T926">
        <v>0.1</v>
      </c>
      <c r="U926">
        <v>514</v>
      </c>
      <c r="V926">
        <v>2.09</v>
      </c>
      <c r="W926">
        <v>0.4</v>
      </c>
      <c r="X926">
        <v>7</v>
      </c>
      <c r="Y926">
        <v>2</v>
      </c>
      <c r="Z926">
        <v>54</v>
      </c>
      <c r="AA926">
        <v>0.8</v>
      </c>
      <c r="AB926">
        <v>4</v>
      </c>
      <c r="AC926">
        <v>838</v>
      </c>
      <c r="AD926">
        <v>68</v>
      </c>
      <c r="AE926">
        <v>3.6</v>
      </c>
      <c r="AF926">
        <v>2</v>
      </c>
      <c r="AG926">
        <v>2.2000000000000002</v>
      </c>
      <c r="AH926">
        <v>246</v>
      </c>
    </row>
    <row r="927" spans="1:34" hidden="1" x14ac:dyDescent="0.3">
      <c r="A927" t="s">
        <v>3574</v>
      </c>
      <c r="B927" t="s">
        <v>3575</v>
      </c>
      <c r="C927" s="1" t="str">
        <f t="shared" si="143"/>
        <v>21:0716</v>
      </c>
      <c r="D927" s="1" t="str">
        <f>HYPERLINK("https://geochem.nrcan.gc.ca/cdogs/content/svy/svy_e.htm", "")</f>
        <v/>
      </c>
      <c r="G927" s="1" t="str">
        <f>HYPERLINK("https://geochem.nrcan.gc.ca/cdogs/content/cr_/cr_00083_e.htm", "83")</f>
        <v>83</v>
      </c>
      <c r="J927" t="s">
        <v>119</v>
      </c>
      <c r="K927" t="s">
        <v>120</v>
      </c>
      <c r="L927">
        <v>47</v>
      </c>
      <c r="M927" t="s">
        <v>121</v>
      </c>
      <c r="N927">
        <v>926</v>
      </c>
      <c r="O927">
        <v>78</v>
      </c>
      <c r="P927">
        <v>28</v>
      </c>
      <c r="Q927">
        <v>17</v>
      </c>
      <c r="R927">
        <v>22</v>
      </c>
      <c r="S927">
        <v>11</v>
      </c>
      <c r="T927">
        <v>0.1</v>
      </c>
      <c r="U927">
        <v>354</v>
      </c>
      <c r="V927">
        <v>2.33</v>
      </c>
      <c r="W927">
        <v>0.4</v>
      </c>
      <c r="X927">
        <v>7</v>
      </c>
      <c r="Y927">
        <v>1</v>
      </c>
      <c r="Z927">
        <v>39</v>
      </c>
      <c r="AA927">
        <v>0.3</v>
      </c>
      <c r="AB927">
        <v>2</v>
      </c>
      <c r="AC927">
        <v>1350</v>
      </c>
      <c r="AD927">
        <v>40</v>
      </c>
      <c r="AE927">
        <v>4.4000000000000004</v>
      </c>
      <c r="AF927">
        <v>2</v>
      </c>
      <c r="AG927">
        <v>4.0999999999999996</v>
      </c>
      <c r="AH927">
        <v>394</v>
      </c>
    </row>
    <row r="928" spans="1:34" hidden="1" x14ac:dyDescent="0.3">
      <c r="A928" t="s">
        <v>3576</v>
      </c>
      <c r="B928" t="s">
        <v>3577</v>
      </c>
      <c r="C928" s="1" t="str">
        <f t="shared" si="143"/>
        <v>21:0716</v>
      </c>
      <c r="D928" s="1" t="str">
        <f t="shared" ref="D928:D946" si="144">HYPERLINK("https://geochem.nrcan.gc.ca/cdogs/content/svy/svy210212_e.htm", "21:0212")</f>
        <v>21:0212</v>
      </c>
      <c r="E928" t="s">
        <v>3578</v>
      </c>
      <c r="F928" t="s">
        <v>3579</v>
      </c>
      <c r="H928">
        <v>61.178940099999998</v>
      </c>
      <c r="I928">
        <v>-134.30926349999999</v>
      </c>
      <c r="J928" s="1" t="str">
        <f t="shared" ref="J928:J946" si="145">HYPERLINK("https://geochem.nrcan.gc.ca/cdogs/content/kwd/kwd020030_e.htm", "NGR bulk stream sediment")</f>
        <v>NGR bulk stream sediment</v>
      </c>
      <c r="K928" s="1" t="str">
        <f t="shared" ref="K928:K946" si="146">HYPERLINK("https://geochem.nrcan.gc.ca/cdogs/content/kwd/kwd080006_e.htm", "&lt;177 micron (NGR)")</f>
        <v>&lt;177 micron (NGR)</v>
      </c>
      <c r="L928">
        <v>47</v>
      </c>
      <c r="M928" t="s">
        <v>126</v>
      </c>
      <c r="N928">
        <v>927</v>
      </c>
      <c r="O928">
        <v>61</v>
      </c>
      <c r="P928">
        <v>35</v>
      </c>
      <c r="Q928">
        <v>5</v>
      </c>
      <c r="R928">
        <v>20</v>
      </c>
      <c r="S928">
        <v>12</v>
      </c>
      <c r="T928">
        <v>0.1</v>
      </c>
      <c r="U928">
        <v>491</v>
      </c>
      <c r="V928">
        <v>2.46</v>
      </c>
      <c r="W928">
        <v>0.1</v>
      </c>
      <c r="X928">
        <v>3</v>
      </c>
      <c r="Y928">
        <v>1</v>
      </c>
      <c r="Z928">
        <v>57</v>
      </c>
      <c r="AA928">
        <v>0.3</v>
      </c>
      <c r="AB928">
        <v>1</v>
      </c>
      <c r="AC928">
        <v>651</v>
      </c>
      <c r="AD928">
        <v>32</v>
      </c>
      <c r="AE928">
        <v>7</v>
      </c>
      <c r="AF928">
        <v>2</v>
      </c>
      <c r="AG928">
        <v>1.7</v>
      </c>
      <c r="AH928">
        <v>235</v>
      </c>
    </row>
    <row r="929" spans="1:34" hidden="1" x14ac:dyDescent="0.3">
      <c r="A929" t="s">
        <v>3580</v>
      </c>
      <c r="B929" t="s">
        <v>3581</v>
      </c>
      <c r="C929" s="1" t="str">
        <f t="shared" si="143"/>
        <v>21:0716</v>
      </c>
      <c r="D929" s="1" t="str">
        <f t="shared" si="144"/>
        <v>21:0212</v>
      </c>
      <c r="E929" t="s">
        <v>3582</v>
      </c>
      <c r="F929" t="s">
        <v>3583</v>
      </c>
      <c r="H929">
        <v>61.106514799999999</v>
      </c>
      <c r="I929">
        <v>-134.24718780000001</v>
      </c>
      <c r="J929" s="1" t="str">
        <f t="shared" si="145"/>
        <v>NGR bulk stream sediment</v>
      </c>
      <c r="K929" s="1" t="str">
        <f t="shared" si="146"/>
        <v>&lt;177 micron (NGR)</v>
      </c>
      <c r="L929">
        <v>47</v>
      </c>
      <c r="M929" t="s">
        <v>131</v>
      </c>
      <c r="N929">
        <v>928</v>
      </c>
      <c r="O929">
        <v>14</v>
      </c>
      <c r="P929">
        <v>14</v>
      </c>
      <c r="Q929">
        <v>4</v>
      </c>
      <c r="R929">
        <v>5</v>
      </c>
      <c r="S929">
        <v>2</v>
      </c>
      <c r="T929">
        <v>0.1</v>
      </c>
      <c r="U929">
        <v>29</v>
      </c>
      <c r="V929">
        <v>0.3</v>
      </c>
      <c r="W929">
        <v>0.3</v>
      </c>
      <c r="X929">
        <v>0.5</v>
      </c>
      <c r="Y929">
        <v>10</v>
      </c>
      <c r="Z929">
        <v>42</v>
      </c>
      <c r="AA929">
        <v>0.2</v>
      </c>
      <c r="AB929">
        <v>49</v>
      </c>
      <c r="AC929">
        <v>323</v>
      </c>
      <c r="AD929">
        <v>18</v>
      </c>
      <c r="AE929">
        <v>6.6</v>
      </c>
      <c r="AF929">
        <v>2</v>
      </c>
      <c r="AG929">
        <v>0.7</v>
      </c>
      <c r="AH929">
        <v>143</v>
      </c>
    </row>
    <row r="930" spans="1:34" hidden="1" x14ac:dyDescent="0.3">
      <c r="A930" t="s">
        <v>3584</v>
      </c>
      <c r="B930" t="s">
        <v>3585</v>
      </c>
      <c r="C930" s="1" t="str">
        <f t="shared" si="143"/>
        <v>21:0716</v>
      </c>
      <c r="D930" s="1" t="str">
        <f t="shared" si="144"/>
        <v>21:0212</v>
      </c>
      <c r="E930" t="s">
        <v>3586</v>
      </c>
      <c r="F930" t="s">
        <v>3587</v>
      </c>
      <c r="H930">
        <v>61.056583500000002</v>
      </c>
      <c r="I930">
        <v>-134.30010480000001</v>
      </c>
      <c r="J930" s="1" t="str">
        <f t="shared" si="145"/>
        <v>NGR bulk stream sediment</v>
      </c>
      <c r="K930" s="1" t="str">
        <f t="shared" si="146"/>
        <v>&lt;177 micron (NGR)</v>
      </c>
      <c r="L930">
        <v>48</v>
      </c>
      <c r="M930" t="s">
        <v>38</v>
      </c>
      <c r="N930">
        <v>929</v>
      </c>
      <c r="O930">
        <v>114</v>
      </c>
      <c r="P930">
        <v>35</v>
      </c>
      <c r="Q930">
        <v>10</v>
      </c>
      <c r="R930">
        <v>25</v>
      </c>
      <c r="S930">
        <v>9</v>
      </c>
      <c r="T930">
        <v>0.1</v>
      </c>
      <c r="U930">
        <v>244</v>
      </c>
      <c r="V930">
        <v>2.48</v>
      </c>
      <c r="W930">
        <v>0.6</v>
      </c>
      <c r="X930">
        <v>14</v>
      </c>
      <c r="Y930">
        <v>2</v>
      </c>
      <c r="Z930">
        <v>34</v>
      </c>
      <c r="AA930">
        <v>0.8</v>
      </c>
      <c r="AB930">
        <v>4</v>
      </c>
      <c r="AC930">
        <v>961</v>
      </c>
      <c r="AD930">
        <v>65</v>
      </c>
      <c r="AE930">
        <v>11.4</v>
      </c>
      <c r="AF930">
        <v>2</v>
      </c>
      <c r="AG930">
        <v>2.6</v>
      </c>
      <c r="AH930">
        <v>277</v>
      </c>
    </row>
    <row r="931" spans="1:34" hidden="1" x14ac:dyDescent="0.3">
      <c r="A931" t="s">
        <v>3588</v>
      </c>
      <c r="B931" t="s">
        <v>3589</v>
      </c>
      <c r="C931" s="1" t="str">
        <f t="shared" si="143"/>
        <v>21:0716</v>
      </c>
      <c r="D931" s="1" t="str">
        <f t="shared" si="144"/>
        <v>21:0212</v>
      </c>
      <c r="E931" t="s">
        <v>3586</v>
      </c>
      <c r="F931" t="s">
        <v>3590</v>
      </c>
      <c r="H931">
        <v>61.056583500000002</v>
      </c>
      <c r="I931">
        <v>-134.30010480000001</v>
      </c>
      <c r="J931" s="1" t="str">
        <f t="shared" si="145"/>
        <v>NGR bulk stream sediment</v>
      </c>
      <c r="K931" s="1" t="str">
        <f t="shared" si="146"/>
        <v>&lt;177 micron (NGR)</v>
      </c>
      <c r="L931">
        <v>48</v>
      </c>
      <c r="M931" t="s">
        <v>71</v>
      </c>
      <c r="N931">
        <v>930</v>
      </c>
      <c r="O931">
        <v>116</v>
      </c>
      <c r="P931">
        <v>36</v>
      </c>
      <c r="Q931">
        <v>11</v>
      </c>
      <c r="R931">
        <v>24</v>
      </c>
      <c r="S931">
        <v>9</v>
      </c>
      <c r="T931">
        <v>0.1</v>
      </c>
      <c r="U931">
        <v>264</v>
      </c>
      <c r="V931">
        <v>2.4500000000000002</v>
      </c>
      <c r="W931">
        <v>0.8</v>
      </c>
      <c r="X931">
        <v>16</v>
      </c>
      <c r="Y931">
        <v>1</v>
      </c>
      <c r="Z931">
        <v>36</v>
      </c>
      <c r="AA931">
        <v>0.6</v>
      </c>
      <c r="AB931">
        <v>5</v>
      </c>
      <c r="AC931">
        <v>875</v>
      </c>
      <c r="AD931">
        <v>65</v>
      </c>
      <c r="AE931">
        <v>11</v>
      </c>
      <c r="AF931">
        <v>2</v>
      </c>
      <c r="AG931">
        <v>2.5</v>
      </c>
      <c r="AH931">
        <v>247</v>
      </c>
    </row>
    <row r="932" spans="1:34" hidden="1" x14ac:dyDescent="0.3">
      <c r="A932" t="s">
        <v>3591</v>
      </c>
      <c r="B932" t="s">
        <v>3592</v>
      </c>
      <c r="C932" s="1" t="str">
        <f t="shared" si="143"/>
        <v>21:0716</v>
      </c>
      <c r="D932" s="1" t="str">
        <f t="shared" si="144"/>
        <v>21:0212</v>
      </c>
      <c r="E932" t="s">
        <v>3586</v>
      </c>
      <c r="F932" t="s">
        <v>3593</v>
      </c>
      <c r="H932">
        <v>61.056583500000002</v>
      </c>
      <c r="I932">
        <v>-134.30010480000001</v>
      </c>
      <c r="J932" s="1" t="str">
        <f t="shared" si="145"/>
        <v>NGR bulk stream sediment</v>
      </c>
      <c r="K932" s="1" t="str">
        <f t="shared" si="146"/>
        <v>&lt;177 micron (NGR)</v>
      </c>
      <c r="L932">
        <v>48</v>
      </c>
      <c r="M932" t="s">
        <v>67</v>
      </c>
      <c r="N932">
        <v>931</v>
      </c>
      <c r="O932">
        <v>116</v>
      </c>
      <c r="P932">
        <v>37</v>
      </c>
      <c r="Q932">
        <v>12</v>
      </c>
      <c r="R932">
        <v>23</v>
      </c>
      <c r="S932">
        <v>9</v>
      </c>
      <c r="T932">
        <v>0.1</v>
      </c>
      <c r="U932">
        <v>231</v>
      </c>
      <c r="V932">
        <v>2.48</v>
      </c>
      <c r="W932">
        <v>0.6</v>
      </c>
      <c r="X932">
        <v>14</v>
      </c>
      <c r="Y932">
        <v>2</v>
      </c>
      <c r="Z932">
        <v>33</v>
      </c>
      <c r="AA932">
        <v>0.6</v>
      </c>
      <c r="AB932">
        <v>2</v>
      </c>
      <c r="AC932">
        <v>1030</v>
      </c>
      <c r="AD932">
        <v>54</v>
      </c>
      <c r="AE932">
        <v>11.8</v>
      </c>
      <c r="AF932">
        <v>2</v>
      </c>
      <c r="AG932">
        <v>2.4</v>
      </c>
      <c r="AH932">
        <v>215</v>
      </c>
    </row>
    <row r="933" spans="1:34" hidden="1" x14ac:dyDescent="0.3">
      <c r="A933" t="s">
        <v>3594</v>
      </c>
      <c r="B933" t="s">
        <v>3595</v>
      </c>
      <c r="C933" s="1" t="str">
        <f t="shared" si="143"/>
        <v>21:0716</v>
      </c>
      <c r="D933" s="1" t="str">
        <f t="shared" si="144"/>
        <v>21:0212</v>
      </c>
      <c r="E933" t="s">
        <v>3596</v>
      </c>
      <c r="F933" t="s">
        <v>3597</v>
      </c>
      <c r="H933">
        <v>61.030544800000001</v>
      </c>
      <c r="I933">
        <v>-134.24800490000001</v>
      </c>
      <c r="J933" s="1" t="str">
        <f t="shared" si="145"/>
        <v>NGR bulk stream sediment</v>
      </c>
      <c r="K933" s="1" t="str">
        <f t="shared" si="146"/>
        <v>&lt;177 micron (NGR)</v>
      </c>
      <c r="L933">
        <v>48</v>
      </c>
      <c r="M933" t="s">
        <v>43</v>
      </c>
      <c r="N933">
        <v>932</v>
      </c>
      <c r="O933">
        <v>101</v>
      </c>
      <c r="P933">
        <v>24</v>
      </c>
      <c r="Q933">
        <v>8</v>
      </c>
      <c r="R933">
        <v>29</v>
      </c>
      <c r="S933">
        <v>10</v>
      </c>
      <c r="T933">
        <v>0.1</v>
      </c>
      <c r="U933">
        <v>849</v>
      </c>
      <c r="V933">
        <v>2.17</v>
      </c>
      <c r="W933">
        <v>0.7</v>
      </c>
      <c r="X933">
        <v>7</v>
      </c>
      <c r="Y933">
        <v>2</v>
      </c>
      <c r="Z933">
        <v>37</v>
      </c>
      <c r="AA933">
        <v>0.4</v>
      </c>
      <c r="AB933">
        <v>3</v>
      </c>
      <c r="AC933">
        <v>909</v>
      </c>
      <c r="AD933">
        <v>43</v>
      </c>
      <c r="AE933">
        <v>10.4</v>
      </c>
      <c r="AF933">
        <v>2</v>
      </c>
      <c r="AG933">
        <v>2</v>
      </c>
      <c r="AH933">
        <v>279</v>
      </c>
    </row>
    <row r="934" spans="1:34" hidden="1" x14ac:dyDescent="0.3">
      <c r="A934" t="s">
        <v>3598</v>
      </c>
      <c r="B934" t="s">
        <v>3599</v>
      </c>
      <c r="C934" s="1" t="str">
        <f t="shared" si="143"/>
        <v>21:0716</v>
      </c>
      <c r="D934" s="1" t="str">
        <f t="shared" si="144"/>
        <v>21:0212</v>
      </c>
      <c r="E934" t="s">
        <v>3600</v>
      </c>
      <c r="F934" t="s">
        <v>3601</v>
      </c>
      <c r="H934">
        <v>61.0070804</v>
      </c>
      <c r="I934">
        <v>-134.29725450000001</v>
      </c>
      <c r="J934" s="1" t="str">
        <f t="shared" si="145"/>
        <v>NGR bulk stream sediment</v>
      </c>
      <c r="K934" s="1" t="str">
        <f t="shared" si="146"/>
        <v>&lt;177 micron (NGR)</v>
      </c>
      <c r="L934">
        <v>48</v>
      </c>
      <c r="M934" t="s">
        <v>48</v>
      </c>
      <c r="N934">
        <v>933</v>
      </c>
      <c r="O934">
        <v>77</v>
      </c>
      <c r="P934">
        <v>35</v>
      </c>
      <c r="Q934">
        <v>6</v>
      </c>
      <c r="R934">
        <v>19</v>
      </c>
      <c r="S934">
        <v>7</v>
      </c>
      <c r="T934">
        <v>0.1</v>
      </c>
      <c r="U934">
        <v>177</v>
      </c>
      <c r="V934">
        <v>1.88</v>
      </c>
      <c r="W934">
        <v>0.5</v>
      </c>
      <c r="X934">
        <v>1</v>
      </c>
      <c r="Y934">
        <v>1</v>
      </c>
      <c r="Z934">
        <v>36</v>
      </c>
      <c r="AA934">
        <v>0.2</v>
      </c>
      <c r="AB934">
        <v>4</v>
      </c>
      <c r="AC934">
        <v>788</v>
      </c>
      <c r="AD934">
        <v>47</v>
      </c>
      <c r="AE934">
        <v>17.8</v>
      </c>
      <c r="AF934">
        <v>2</v>
      </c>
      <c r="AG934">
        <v>5.6</v>
      </c>
      <c r="AH934">
        <v>222</v>
      </c>
    </row>
    <row r="935" spans="1:34" hidden="1" x14ac:dyDescent="0.3">
      <c r="A935" t="s">
        <v>3602</v>
      </c>
      <c r="B935" t="s">
        <v>3603</v>
      </c>
      <c r="C935" s="1" t="str">
        <f t="shared" si="143"/>
        <v>21:0716</v>
      </c>
      <c r="D935" s="1" t="str">
        <f t="shared" si="144"/>
        <v>21:0212</v>
      </c>
      <c r="E935" t="s">
        <v>3604</v>
      </c>
      <c r="F935" t="s">
        <v>3605</v>
      </c>
      <c r="H935">
        <v>61.0157168</v>
      </c>
      <c r="I935">
        <v>-134.36031180000001</v>
      </c>
      <c r="J935" s="1" t="str">
        <f t="shared" si="145"/>
        <v>NGR bulk stream sediment</v>
      </c>
      <c r="K935" s="1" t="str">
        <f t="shared" si="146"/>
        <v>&lt;177 micron (NGR)</v>
      </c>
      <c r="L935">
        <v>48</v>
      </c>
      <c r="M935" t="s">
        <v>53</v>
      </c>
      <c r="N935">
        <v>934</v>
      </c>
      <c r="O935">
        <v>75</v>
      </c>
      <c r="P935">
        <v>24</v>
      </c>
      <c r="Q935">
        <v>6</v>
      </c>
      <c r="R935">
        <v>17</v>
      </c>
      <c r="S935">
        <v>9</v>
      </c>
      <c r="T935">
        <v>0.1</v>
      </c>
      <c r="U935">
        <v>320</v>
      </c>
      <c r="V935">
        <v>2.0499999999999998</v>
      </c>
      <c r="W935">
        <v>0.4</v>
      </c>
      <c r="X935">
        <v>2</v>
      </c>
      <c r="Y935">
        <v>1</v>
      </c>
      <c r="Z935">
        <v>48</v>
      </c>
      <c r="AA935">
        <v>0.2</v>
      </c>
      <c r="AB935">
        <v>5</v>
      </c>
      <c r="AC935">
        <v>731</v>
      </c>
      <c r="AD935">
        <v>47</v>
      </c>
      <c r="AE935">
        <v>16.2</v>
      </c>
      <c r="AF935">
        <v>2</v>
      </c>
      <c r="AG935">
        <v>2.2999999999999998</v>
      </c>
      <c r="AH935">
        <v>202</v>
      </c>
    </row>
    <row r="936" spans="1:34" hidden="1" x14ac:dyDescent="0.3">
      <c r="A936" t="s">
        <v>3606</v>
      </c>
      <c r="B936" t="s">
        <v>3607</v>
      </c>
      <c r="C936" s="1" t="str">
        <f t="shared" si="143"/>
        <v>21:0716</v>
      </c>
      <c r="D936" s="1" t="str">
        <f t="shared" si="144"/>
        <v>21:0212</v>
      </c>
      <c r="E936" t="s">
        <v>3608</v>
      </c>
      <c r="F936" t="s">
        <v>3609</v>
      </c>
      <c r="H936">
        <v>61.022274799999998</v>
      </c>
      <c r="I936">
        <v>-134.41257909999999</v>
      </c>
      <c r="J936" s="1" t="str">
        <f t="shared" si="145"/>
        <v>NGR bulk stream sediment</v>
      </c>
      <c r="K936" s="1" t="str">
        <f t="shared" si="146"/>
        <v>&lt;177 micron (NGR)</v>
      </c>
      <c r="L936">
        <v>48</v>
      </c>
      <c r="M936" t="s">
        <v>58</v>
      </c>
      <c r="N936">
        <v>935</v>
      </c>
      <c r="O936">
        <v>86</v>
      </c>
      <c r="P936">
        <v>41</v>
      </c>
      <c r="Q936">
        <v>7</v>
      </c>
      <c r="R936">
        <v>27</v>
      </c>
      <c r="S936">
        <v>11</v>
      </c>
      <c r="T936">
        <v>0.1</v>
      </c>
      <c r="U936">
        <v>525</v>
      </c>
      <c r="V936">
        <v>2.46</v>
      </c>
      <c r="W936">
        <v>0.6</v>
      </c>
      <c r="X936">
        <v>6</v>
      </c>
      <c r="Y936">
        <v>2</v>
      </c>
      <c r="Z936">
        <v>66</v>
      </c>
      <c r="AA936">
        <v>0.5</v>
      </c>
      <c r="AB936">
        <v>7</v>
      </c>
      <c r="AC936">
        <v>740</v>
      </c>
      <c r="AD936">
        <v>50</v>
      </c>
      <c r="AE936">
        <v>9.1999999999999993</v>
      </c>
      <c r="AF936">
        <v>2</v>
      </c>
      <c r="AG936">
        <v>2</v>
      </c>
      <c r="AH936">
        <v>263</v>
      </c>
    </row>
    <row r="937" spans="1:34" hidden="1" x14ac:dyDescent="0.3">
      <c r="A937" t="s">
        <v>3610</v>
      </c>
      <c r="B937" t="s">
        <v>3611</v>
      </c>
      <c r="C937" s="1" t="str">
        <f t="shared" si="143"/>
        <v>21:0716</v>
      </c>
      <c r="D937" s="1" t="str">
        <f t="shared" si="144"/>
        <v>21:0212</v>
      </c>
      <c r="E937" t="s">
        <v>3612</v>
      </c>
      <c r="F937" t="s">
        <v>3613</v>
      </c>
      <c r="H937">
        <v>61.0376774</v>
      </c>
      <c r="I937">
        <v>-134.36220220000001</v>
      </c>
      <c r="J937" s="1" t="str">
        <f t="shared" si="145"/>
        <v>NGR bulk stream sediment</v>
      </c>
      <c r="K937" s="1" t="str">
        <f t="shared" si="146"/>
        <v>&lt;177 micron (NGR)</v>
      </c>
      <c r="L937">
        <v>48</v>
      </c>
      <c r="M937" t="s">
        <v>63</v>
      </c>
      <c r="N937">
        <v>936</v>
      </c>
      <c r="O937">
        <v>79</v>
      </c>
      <c r="P937">
        <v>30</v>
      </c>
      <c r="Q937">
        <v>8</v>
      </c>
      <c r="R937">
        <v>24</v>
      </c>
      <c r="S937">
        <v>10</v>
      </c>
      <c r="T937">
        <v>0.1</v>
      </c>
      <c r="U937">
        <v>364</v>
      </c>
      <c r="V937">
        <v>2.68</v>
      </c>
      <c r="W937">
        <v>0.4</v>
      </c>
      <c r="X937">
        <v>9</v>
      </c>
      <c r="Y937">
        <v>2</v>
      </c>
      <c r="Z937">
        <v>52</v>
      </c>
      <c r="AA937">
        <v>0.6</v>
      </c>
      <c r="AB937">
        <v>1</v>
      </c>
      <c r="AC937">
        <v>1060</v>
      </c>
      <c r="AD937">
        <v>32</v>
      </c>
      <c r="AE937">
        <v>3</v>
      </c>
      <c r="AF937">
        <v>2</v>
      </c>
      <c r="AG937">
        <v>2.6</v>
      </c>
      <c r="AH937">
        <v>242</v>
      </c>
    </row>
    <row r="938" spans="1:34" hidden="1" x14ac:dyDescent="0.3">
      <c r="A938" t="s">
        <v>3614</v>
      </c>
      <c r="B938" t="s">
        <v>3615</v>
      </c>
      <c r="C938" s="1" t="str">
        <f t="shared" si="143"/>
        <v>21:0716</v>
      </c>
      <c r="D938" s="1" t="str">
        <f t="shared" si="144"/>
        <v>21:0212</v>
      </c>
      <c r="E938" t="s">
        <v>3616</v>
      </c>
      <c r="F938" t="s">
        <v>3617</v>
      </c>
      <c r="H938">
        <v>61.055632600000003</v>
      </c>
      <c r="I938">
        <v>-134.4135551</v>
      </c>
      <c r="J938" s="1" t="str">
        <f t="shared" si="145"/>
        <v>NGR bulk stream sediment</v>
      </c>
      <c r="K938" s="1" t="str">
        <f t="shared" si="146"/>
        <v>&lt;177 micron (NGR)</v>
      </c>
      <c r="L938">
        <v>48</v>
      </c>
      <c r="M938" t="s">
        <v>76</v>
      </c>
      <c r="N938">
        <v>937</v>
      </c>
      <c r="O938">
        <v>111</v>
      </c>
      <c r="P938">
        <v>47</v>
      </c>
      <c r="Q938">
        <v>10</v>
      </c>
      <c r="R938">
        <v>33</v>
      </c>
      <c r="S938">
        <v>11</v>
      </c>
      <c r="T938">
        <v>0.1</v>
      </c>
      <c r="U938">
        <v>382</v>
      </c>
      <c r="V938">
        <v>3.01</v>
      </c>
      <c r="W938">
        <v>0.5</v>
      </c>
      <c r="X938">
        <v>9</v>
      </c>
      <c r="Y938">
        <v>3</v>
      </c>
      <c r="Z938">
        <v>55</v>
      </c>
      <c r="AA938">
        <v>0.8</v>
      </c>
      <c r="AB938">
        <v>4</v>
      </c>
      <c r="AC938">
        <v>984</v>
      </c>
      <c r="AD938">
        <v>50</v>
      </c>
      <c r="AE938">
        <v>7.8</v>
      </c>
      <c r="AF938">
        <v>2</v>
      </c>
      <c r="AG938">
        <v>2.2999999999999998</v>
      </c>
      <c r="AH938">
        <v>247</v>
      </c>
    </row>
    <row r="939" spans="1:34" hidden="1" x14ac:dyDescent="0.3">
      <c r="A939" t="s">
        <v>3618</v>
      </c>
      <c r="B939" t="s">
        <v>3619</v>
      </c>
      <c r="C939" s="1" t="str">
        <f t="shared" si="143"/>
        <v>21:0716</v>
      </c>
      <c r="D939" s="1" t="str">
        <f t="shared" si="144"/>
        <v>21:0212</v>
      </c>
      <c r="E939" t="s">
        <v>3620</v>
      </c>
      <c r="F939" t="s">
        <v>3621</v>
      </c>
      <c r="H939">
        <v>61.093026600000002</v>
      </c>
      <c r="I939">
        <v>-134.30718229999999</v>
      </c>
      <c r="J939" s="1" t="str">
        <f t="shared" si="145"/>
        <v>NGR bulk stream sediment</v>
      </c>
      <c r="K939" s="1" t="str">
        <f t="shared" si="146"/>
        <v>&lt;177 micron (NGR)</v>
      </c>
      <c r="L939">
        <v>48</v>
      </c>
      <c r="M939" t="s">
        <v>81</v>
      </c>
      <c r="N939">
        <v>938</v>
      </c>
      <c r="O939">
        <v>65</v>
      </c>
      <c r="P939">
        <v>31</v>
      </c>
      <c r="Q939">
        <v>7</v>
      </c>
      <c r="R939">
        <v>19</v>
      </c>
      <c r="S939">
        <v>8</v>
      </c>
      <c r="T939">
        <v>0.1</v>
      </c>
      <c r="U939">
        <v>311</v>
      </c>
      <c r="V939">
        <v>1.32</v>
      </c>
      <c r="W939">
        <v>0.2</v>
      </c>
      <c r="X939">
        <v>5</v>
      </c>
      <c r="Y939">
        <v>3</v>
      </c>
      <c r="Z939">
        <v>52</v>
      </c>
      <c r="AA939">
        <v>0.4</v>
      </c>
      <c r="AB939">
        <v>16</v>
      </c>
      <c r="AC939">
        <v>649</v>
      </c>
      <c r="AD939">
        <v>65</v>
      </c>
      <c r="AE939">
        <v>6.8</v>
      </c>
      <c r="AF939">
        <v>2</v>
      </c>
      <c r="AG939">
        <v>1.7</v>
      </c>
      <c r="AH939">
        <v>230</v>
      </c>
    </row>
    <row r="940" spans="1:34" hidden="1" x14ac:dyDescent="0.3">
      <c r="A940" t="s">
        <v>3622</v>
      </c>
      <c r="B940" t="s">
        <v>3623</v>
      </c>
      <c r="C940" s="1" t="str">
        <f t="shared" si="143"/>
        <v>21:0716</v>
      </c>
      <c r="D940" s="1" t="str">
        <f t="shared" si="144"/>
        <v>21:0212</v>
      </c>
      <c r="E940" t="s">
        <v>3624</v>
      </c>
      <c r="F940" t="s">
        <v>3625</v>
      </c>
      <c r="H940">
        <v>61.1117043</v>
      </c>
      <c r="I940">
        <v>-134.3382996</v>
      </c>
      <c r="J940" s="1" t="str">
        <f t="shared" si="145"/>
        <v>NGR bulk stream sediment</v>
      </c>
      <c r="K940" s="1" t="str">
        <f t="shared" si="146"/>
        <v>&lt;177 micron (NGR)</v>
      </c>
      <c r="L940">
        <v>48</v>
      </c>
      <c r="M940" t="s">
        <v>86</v>
      </c>
      <c r="N940">
        <v>939</v>
      </c>
      <c r="O940">
        <v>42</v>
      </c>
      <c r="P940">
        <v>21</v>
      </c>
      <c r="Q940">
        <v>5</v>
      </c>
      <c r="R940">
        <v>21</v>
      </c>
      <c r="S940">
        <v>7</v>
      </c>
      <c r="T940">
        <v>0.1</v>
      </c>
      <c r="U940">
        <v>263</v>
      </c>
      <c r="V940">
        <v>1.26</v>
      </c>
      <c r="W940">
        <v>0.1</v>
      </c>
      <c r="X940">
        <v>5</v>
      </c>
      <c r="Y940">
        <v>1</v>
      </c>
      <c r="Z940">
        <v>42</v>
      </c>
      <c r="AA940">
        <v>0.4</v>
      </c>
      <c r="AB940">
        <v>9</v>
      </c>
      <c r="AC940">
        <v>858</v>
      </c>
      <c r="AD940">
        <v>41</v>
      </c>
      <c r="AE940">
        <v>4</v>
      </c>
      <c r="AF940">
        <v>2</v>
      </c>
      <c r="AG940">
        <v>2.5</v>
      </c>
      <c r="AH940">
        <v>227</v>
      </c>
    </row>
    <row r="941" spans="1:34" hidden="1" x14ac:dyDescent="0.3">
      <c r="A941" t="s">
        <v>3626</v>
      </c>
      <c r="B941" t="s">
        <v>3627</v>
      </c>
      <c r="C941" s="1" t="str">
        <f t="shared" si="143"/>
        <v>21:0716</v>
      </c>
      <c r="D941" s="1" t="str">
        <f t="shared" si="144"/>
        <v>21:0212</v>
      </c>
      <c r="E941" t="s">
        <v>3628</v>
      </c>
      <c r="F941" t="s">
        <v>3629</v>
      </c>
      <c r="H941">
        <v>61.117271600000002</v>
      </c>
      <c r="I941">
        <v>-134.34772240000001</v>
      </c>
      <c r="J941" s="1" t="str">
        <f t="shared" si="145"/>
        <v>NGR bulk stream sediment</v>
      </c>
      <c r="K941" s="1" t="str">
        <f t="shared" si="146"/>
        <v>&lt;177 micron (NGR)</v>
      </c>
      <c r="L941">
        <v>48</v>
      </c>
      <c r="M941" t="s">
        <v>91</v>
      </c>
      <c r="N941">
        <v>940</v>
      </c>
      <c r="O941">
        <v>63</v>
      </c>
      <c r="P941">
        <v>26</v>
      </c>
      <c r="Q941">
        <v>3</v>
      </c>
      <c r="R941">
        <v>19</v>
      </c>
      <c r="S941">
        <v>8</v>
      </c>
      <c r="T941">
        <v>0.1</v>
      </c>
      <c r="U941">
        <v>532</v>
      </c>
      <c r="V941">
        <v>2.0699999999999998</v>
      </c>
      <c r="W941">
        <v>0.1</v>
      </c>
      <c r="X941">
        <v>4</v>
      </c>
      <c r="Y941">
        <v>1</v>
      </c>
      <c r="Z941">
        <v>47</v>
      </c>
      <c r="AA941">
        <v>0.3</v>
      </c>
      <c r="AB941">
        <v>6</v>
      </c>
      <c r="AC941">
        <v>895</v>
      </c>
      <c r="AD941">
        <v>66</v>
      </c>
      <c r="AE941">
        <v>10.6</v>
      </c>
      <c r="AF941">
        <v>2</v>
      </c>
      <c r="AG941">
        <v>2</v>
      </c>
      <c r="AH941">
        <v>210</v>
      </c>
    </row>
    <row r="942" spans="1:34" hidden="1" x14ac:dyDescent="0.3">
      <c r="A942" t="s">
        <v>3630</v>
      </c>
      <c r="B942" t="s">
        <v>3631</v>
      </c>
      <c r="C942" s="1" t="str">
        <f t="shared" si="143"/>
        <v>21:0716</v>
      </c>
      <c r="D942" s="1" t="str">
        <f t="shared" si="144"/>
        <v>21:0212</v>
      </c>
      <c r="E942" t="s">
        <v>3632</v>
      </c>
      <c r="F942" t="s">
        <v>3633</v>
      </c>
      <c r="H942">
        <v>61.138052500000001</v>
      </c>
      <c r="I942">
        <v>-134.36783389999999</v>
      </c>
      <c r="J942" s="1" t="str">
        <f t="shared" si="145"/>
        <v>NGR bulk stream sediment</v>
      </c>
      <c r="K942" s="1" t="str">
        <f t="shared" si="146"/>
        <v>&lt;177 micron (NGR)</v>
      </c>
      <c r="L942">
        <v>48</v>
      </c>
      <c r="M942" t="s">
        <v>96</v>
      </c>
      <c r="N942">
        <v>941</v>
      </c>
      <c r="O942">
        <v>58</v>
      </c>
      <c r="P942">
        <v>24</v>
      </c>
      <c r="Q942">
        <v>4</v>
      </c>
      <c r="R942">
        <v>20</v>
      </c>
      <c r="S942">
        <v>10</v>
      </c>
      <c r="T942">
        <v>0.1</v>
      </c>
      <c r="U942">
        <v>317</v>
      </c>
      <c r="V942">
        <v>2.23</v>
      </c>
      <c r="W942">
        <v>0.2</v>
      </c>
      <c r="X942">
        <v>4</v>
      </c>
      <c r="Y942">
        <v>1</v>
      </c>
      <c r="Z942">
        <v>44</v>
      </c>
      <c r="AA942">
        <v>0.4</v>
      </c>
      <c r="AB942">
        <v>4</v>
      </c>
      <c r="AC942">
        <v>808</v>
      </c>
      <c r="AD942">
        <v>54</v>
      </c>
      <c r="AE942">
        <v>4.8</v>
      </c>
      <c r="AF942">
        <v>2</v>
      </c>
      <c r="AG942">
        <v>2</v>
      </c>
      <c r="AH942">
        <v>206</v>
      </c>
    </row>
    <row r="943" spans="1:34" hidden="1" x14ac:dyDescent="0.3">
      <c r="A943" t="s">
        <v>3634</v>
      </c>
      <c r="B943" t="s">
        <v>3635</v>
      </c>
      <c r="C943" s="1" t="str">
        <f t="shared" si="143"/>
        <v>21:0716</v>
      </c>
      <c r="D943" s="1" t="str">
        <f t="shared" si="144"/>
        <v>21:0212</v>
      </c>
      <c r="E943" t="s">
        <v>3636</v>
      </c>
      <c r="F943" t="s">
        <v>3637</v>
      </c>
      <c r="H943">
        <v>61.125211299999997</v>
      </c>
      <c r="I943">
        <v>-134.43003340000001</v>
      </c>
      <c r="J943" s="1" t="str">
        <f t="shared" si="145"/>
        <v>NGR bulk stream sediment</v>
      </c>
      <c r="K943" s="1" t="str">
        <f t="shared" si="146"/>
        <v>&lt;177 micron (NGR)</v>
      </c>
      <c r="L943">
        <v>48</v>
      </c>
      <c r="M943" t="s">
        <v>101</v>
      </c>
      <c r="N943">
        <v>942</v>
      </c>
      <c r="O943">
        <v>64</v>
      </c>
      <c r="P943">
        <v>97</v>
      </c>
      <c r="Q943">
        <v>5</v>
      </c>
      <c r="R943">
        <v>21</v>
      </c>
      <c r="S943">
        <v>6</v>
      </c>
      <c r="T943">
        <v>0.1</v>
      </c>
      <c r="U943">
        <v>283</v>
      </c>
      <c r="V943">
        <v>1.31</v>
      </c>
      <c r="W943">
        <v>0.6</v>
      </c>
      <c r="X943">
        <v>2</v>
      </c>
      <c r="Y943">
        <v>3</v>
      </c>
      <c r="Z943">
        <v>42</v>
      </c>
      <c r="AA943">
        <v>0.3</v>
      </c>
      <c r="AB943">
        <v>21</v>
      </c>
      <c r="AC943">
        <v>659</v>
      </c>
      <c r="AD943">
        <v>253</v>
      </c>
      <c r="AE943">
        <v>25.3</v>
      </c>
      <c r="AF943">
        <v>2</v>
      </c>
      <c r="AG943">
        <v>1.3</v>
      </c>
      <c r="AH943">
        <v>161</v>
      </c>
    </row>
    <row r="944" spans="1:34" hidden="1" x14ac:dyDescent="0.3">
      <c r="A944" t="s">
        <v>3638</v>
      </c>
      <c r="B944" t="s">
        <v>3639</v>
      </c>
      <c r="C944" s="1" t="str">
        <f t="shared" si="143"/>
        <v>21:0716</v>
      </c>
      <c r="D944" s="1" t="str">
        <f t="shared" si="144"/>
        <v>21:0212</v>
      </c>
      <c r="E944" t="s">
        <v>3640</v>
      </c>
      <c r="F944" t="s">
        <v>3641</v>
      </c>
      <c r="H944">
        <v>61.105562300000003</v>
      </c>
      <c r="I944">
        <v>-134.4919941</v>
      </c>
      <c r="J944" s="1" t="str">
        <f t="shared" si="145"/>
        <v>NGR bulk stream sediment</v>
      </c>
      <c r="K944" s="1" t="str">
        <f t="shared" si="146"/>
        <v>&lt;177 micron (NGR)</v>
      </c>
      <c r="L944">
        <v>48</v>
      </c>
      <c r="M944" t="s">
        <v>106</v>
      </c>
      <c r="N944">
        <v>943</v>
      </c>
      <c r="O944">
        <v>45</v>
      </c>
      <c r="P944">
        <v>17</v>
      </c>
      <c r="Q944">
        <v>4</v>
      </c>
      <c r="R944">
        <v>17</v>
      </c>
      <c r="S944">
        <v>9</v>
      </c>
      <c r="T944">
        <v>0.1</v>
      </c>
      <c r="U944">
        <v>464</v>
      </c>
      <c r="V944">
        <v>2.2400000000000002</v>
      </c>
      <c r="W944">
        <v>0.1</v>
      </c>
      <c r="X944">
        <v>4</v>
      </c>
      <c r="Y944">
        <v>1</v>
      </c>
      <c r="Z944">
        <v>54</v>
      </c>
      <c r="AA944">
        <v>0.3</v>
      </c>
      <c r="AB944">
        <v>0.5</v>
      </c>
      <c r="AC944">
        <v>1020</v>
      </c>
      <c r="AD944">
        <v>27</v>
      </c>
      <c r="AE944">
        <v>2.4</v>
      </c>
      <c r="AF944">
        <v>2</v>
      </c>
      <c r="AG944">
        <v>2.5</v>
      </c>
      <c r="AH944">
        <v>210</v>
      </c>
    </row>
    <row r="945" spans="1:34" hidden="1" x14ac:dyDescent="0.3">
      <c r="A945" t="s">
        <v>3642</v>
      </c>
      <c r="B945" t="s">
        <v>3643</v>
      </c>
      <c r="C945" s="1" t="str">
        <f t="shared" si="143"/>
        <v>21:0716</v>
      </c>
      <c r="D945" s="1" t="str">
        <f t="shared" si="144"/>
        <v>21:0212</v>
      </c>
      <c r="E945" t="s">
        <v>3644</v>
      </c>
      <c r="F945" t="s">
        <v>3645</v>
      </c>
      <c r="H945">
        <v>61.080406699999997</v>
      </c>
      <c r="I945">
        <v>-134.5533624</v>
      </c>
      <c r="J945" s="1" t="str">
        <f t="shared" si="145"/>
        <v>NGR bulk stream sediment</v>
      </c>
      <c r="K945" s="1" t="str">
        <f t="shared" si="146"/>
        <v>&lt;177 micron (NGR)</v>
      </c>
      <c r="L945">
        <v>48</v>
      </c>
      <c r="M945" t="s">
        <v>111</v>
      </c>
      <c r="N945">
        <v>944</v>
      </c>
      <c r="O945">
        <v>47</v>
      </c>
      <c r="P945">
        <v>22</v>
      </c>
      <c r="Q945">
        <v>5</v>
      </c>
      <c r="R945">
        <v>23</v>
      </c>
      <c r="S945">
        <v>11</v>
      </c>
      <c r="T945">
        <v>0.1</v>
      </c>
      <c r="U945">
        <v>459</v>
      </c>
      <c r="V945">
        <v>2.38</v>
      </c>
      <c r="W945">
        <v>0.2</v>
      </c>
      <c r="X945">
        <v>5</v>
      </c>
      <c r="Y945">
        <v>1</v>
      </c>
      <c r="Z945">
        <v>62</v>
      </c>
      <c r="AA945">
        <v>0.4</v>
      </c>
      <c r="AB945">
        <v>0.5</v>
      </c>
      <c r="AC945">
        <v>912</v>
      </c>
      <c r="AD945">
        <v>23</v>
      </c>
      <c r="AE945">
        <v>6</v>
      </c>
      <c r="AF945">
        <v>2</v>
      </c>
      <c r="AG945">
        <v>2.7</v>
      </c>
      <c r="AH945">
        <v>175</v>
      </c>
    </row>
    <row r="946" spans="1:34" hidden="1" x14ac:dyDescent="0.3">
      <c r="A946" t="s">
        <v>3646</v>
      </c>
      <c r="B946" t="s">
        <v>3647</v>
      </c>
      <c r="C946" s="1" t="str">
        <f t="shared" si="143"/>
        <v>21:0716</v>
      </c>
      <c r="D946" s="1" t="str">
        <f t="shared" si="144"/>
        <v>21:0212</v>
      </c>
      <c r="E946" t="s">
        <v>3648</v>
      </c>
      <c r="F946" t="s">
        <v>3649</v>
      </c>
      <c r="H946">
        <v>61.068980000000003</v>
      </c>
      <c r="I946">
        <v>-134.5969753</v>
      </c>
      <c r="J946" s="1" t="str">
        <f t="shared" si="145"/>
        <v>NGR bulk stream sediment</v>
      </c>
      <c r="K946" s="1" t="str">
        <f t="shared" si="146"/>
        <v>&lt;177 micron (NGR)</v>
      </c>
      <c r="L946">
        <v>48</v>
      </c>
      <c r="M946" t="s">
        <v>116</v>
      </c>
      <c r="N946">
        <v>945</v>
      </c>
      <c r="O946">
        <v>45</v>
      </c>
      <c r="P946">
        <v>26</v>
      </c>
      <c r="Q946">
        <v>5</v>
      </c>
      <c r="R946">
        <v>23</v>
      </c>
      <c r="S946">
        <v>11</v>
      </c>
      <c r="T946">
        <v>0.1</v>
      </c>
      <c r="U946">
        <v>290</v>
      </c>
      <c r="V946">
        <v>2.37</v>
      </c>
      <c r="W946">
        <v>0.1</v>
      </c>
      <c r="X946">
        <v>5</v>
      </c>
      <c r="Y946">
        <v>1</v>
      </c>
      <c r="Z946">
        <v>58</v>
      </c>
      <c r="AA946">
        <v>0.5</v>
      </c>
      <c r="AB946">
        <v>1</v>
      </c>
      <c r="AC946">
        <v>928</v>
      </c>
      <c r="AD946">
        <v>15</v>
      </c>
      <c r="AE946">
        <v>2.2000000000000002</v>
      </c>
      <c r="AF946">
        <v>2</v>
      </c>
      <c r="AG946">
        <v>3.2</v>
      </c>
      <c r="AH946">
        <v>207</v>
      </c>
    </row>
    <row r="947" spans="1:34" hidden="1" x14ac:dyDescent="0.3">
      <c r="A947" t="s">
        <v>3650</v>
      </c>
      <c r="B947" t="s">
        <v>3651</v>
      </c>
      <c r="C947" s="1" t="str">
        <f t="shared" si="143"/>
        <v>21:0716</v>
      </c>
      <c r="D947" s="1" t="str">
        <f>HYPERLINK("https://geochem.nrcan.gc.ca/cdogs/content/svy/svy_e.htm", "")</f>
        <v/>
      </c>
      <c r="G947" s="1" t="str">
        <f>HYPERLINK("https://geochem.nrcan.gc.ca/cdogs/content/cr_/cr_00078_e.htm", "78")</f>
        <v>78</v>
      </c>
      <c r="J947" t="s">
        <v>119</v>
      </c>
      <c r="K947" t="s">
        <v>120</v>
      </c>
      <c r="L947">
        <v>48</v>
      </c>
      <c r="M947" t="s">
        <v>121</v>
      </c>
      <c r="N947">
        <v>946</v>
      </c>
      <c r="O947">
        <v>91</v>
      </c>
      <c r="P947">
        <v>37</v>
      </c>
      <c r="Q947">
        <v>16</v>
      </c>
      <c r="R947">
        <v>245</v>
      </c>
      <c r="S947">
        <v>22</v>
      </c>
      <c r="T947">
        <v>0.1</v>
      </c>
      <c r="U947">
        <v>443</v>
      </c>
      <c r="V947">
        <v>2.83</v>
      </c>
      <c r="W947">
        <v>0.4</v>
      </c>
      <c r="X947">
        <v>23</v>
      </c>
      <c r="Y947">
        <v>3</v>
      </c>
      <c r="Z947">
        <v>47</v>
      </c>
      <c r="AA947">
        <v>0.8</v>
      </c>
      <c r="AB947">
        <v>6</v>
      </c>
      <c r="AC947">
        <v>762</v>
      </c>
      <c r="AD947">
        <v>21</v>
      </c>
      <c r="AE947">
        <v>3.2</v>
      </c>
      <c r="AF947">
        <v>18</v>
      </c>
      <c r="AG947">
        <v>13.2</v>
      </c>
      <c r="AH947">
        <v>530</v>
      </c>
    </row>
    <row r="948" spans="1:34" hidden="1" x14ac:dyDescent="0.3">
      <c r="A948" t="s">
        <v>3652</v>
      </c>
      <c r="B948" t="s">
        <v>3653</v>
      </c>
      <c r="C948" s="1" t="str">
        <f t="shared" si="143"/>
        <v>21:0716</v>
      </c>
      <c r="D948" s="1" t="str">
        <f t="shared" ref="D948:D960" si="147">HYPERLINK("https://geochem.nrcan.gc.ca/cdogs/content/svy/svy210212_e.htm", "21:0212")</f>
        <v>21:0212</v>
      </c>
      <c r="E948" t="s">
        <v>3654</v>
      </c>
      <c r="F948" t="s">
        <v>3655</v>
      </c>
      <c r="H948">
        <v>61.144359799999997</v>
      </c>
      <c r="I948">
        <v>-134.52777760000001</v>
      </c>
      <c r="J948" s="1" t="str">
        <f t="shared" ref="J948:J960" si="148">HYPERLINK("https://geochem.nrcan.gc.ca/cdogs/content/kwd/kwd020030_e.htm", "NGR bulk stream sediment")</f>
        <v>NGR bulk stream sediment</v>
      </c>
      <c r="K948" s="1" t="str">
        <f t="shared" ref="K948:K960" si="149">HYPERLINK("https://geochem.nrcan.gc.ca/cdogs/content/kwd/kwd080006_e.htm", "&lt;177 micron (NGR)")</f>
        <v>&lt;177 micron (NGR)</v>
      </c>
      <c r="L948">
        <v>48</v>
      </c>
      <c r="M948" t="s">
        <v>126</v>
      </c>
      <c r="N948">
        <v>947</v>
      </c>
      <c r="O948">
        <v>64</v>
      </c>
      <c r="P948">
        <v>26</v>
      </c>
      <c r="Q948">
        <v>5</v>
      </c>
      <c r="R948">
        <v>20</v>
      </c>
      <c r="S948">
        <v>9</v>
      </c>
      <c r="T948">
        <v>0.1</v>
      </c>
      <c r="U948">
        <v>568</v>
      </c>
      <c r="V948">
        <v>2.2400000000000002</v>
      </c>
      <c r="W948">
        <v>0.1</v>
      </c>
      <c r="X948">
        <v>4</v>
      </c>
      <c r="Y948">
        <v>1</v>
      </c>
      <c r="Z948">
        <v>52</v>
      </c>
      <c r="AA948">
        <v>0.3</v>
      </c>
      <c r="AB948">
        <v>2</v>
      </c>
      <c r="AC948">
        <v>957</v>
      </c>
      <c r="AD948">
        <v>31</v>
      </c>
      <c r="AE948">
        <v>8.8000000000000007</v>
      </c>
      <c r="AF948">
        <v>2</v>
      </c>
      <c r="AG948">
        <v>3.1</v>
      </c>
      <c r="AH948">
        <v>252</v>
      </c>
    </row>
    <row r="949" spans="1:34" hidden="1" x14ac:dyDescent="0.3">
      <c r="A949" t="s">
        <v>3656</v>
      </c>
      <c r="B949" t="s">
        <v>3657</v>
      </c>
      <c r="C949" s="1" t="str">
        <f t="shared" si="143"/>
        <v>21:0716</v>
      </c>
      <c r="D949" s="1" t="str">
        <f t="shared" si="147"/>
        <v>21:0212</v>
      </c>
      <c r="E949" t="s">
        <v>3658</v>
      </c>
      <c r="F949" t="s">
        <v>3659</v>
      </c>
      <c r="H949">
        <v>61.1428023</v>
      </c>
      <c r="I949">
        <v>-134.6616171</v>
      </c>
      <c r="J949" s="1" t="str">
        <f t="shared" si="148"/>
        <v>NGR bulk stream sediment</v>
      </c>
      <c r="K949" s="1" t="str">
        <f t="shared" si="149"/>
        <v>&lt;177 micron (NGR)</v>
      </c>
      <c r="L949">
        <v>48</v>
      </c>
      <c r="M949" t="s">
        <v>131</v>
      </c>
      <c r="N949">
        <v>948</v>
      </c>
      <c r="O949">
        <v>58</v>
      </c>
      <c r="P949">
        <v>15</v>
      </c>
      <c r="Q949">
        <v>4</v>
      </c>
      <c r="R949">
        <v>13</v>
      </c>
      <c r="S949">
        <v>6</v>
      </c>
      <c r="T949">
        <v>0.1</v>
      </c>
      <c r="U949">
        <v>953</v>
      </c>
      <c r="V949">
        <v>1.49</v>
      </c>
      <c r="W949">
        <v>0.3</v>
      </c>
      <c r="X949">
        <v>3</v>
      </c>
      <c r="Y949">
        <v>1</v>
      </c>
      <c r="Z949">
        <v>36</v>
      </c>
      <c r="AA949">
        <v>0.2</v>
      </c>
      <c r="AB949">
        <v>1</v>
      </c>
      <c r="AC949">
        <v>1080</v>
      </c>
      <c r="AD949">
        <v>41</v>
      </c>
      <c r="AE949">
        <v>14.3</v>
      </c>
      <c r="AF949">
        <v>2</v>
      </c>
      <c r="AG949">
        <v>4.2</v>
      </c>
      <c r="AH949">
        <v>226</v>
      </c>
    </row>
    <row r="950" spans="1:34" hidden="1" x14ac:dyDescent="0.3">
      <c r="A950" t="s">
        <v>3660</v>
      </c>
      <c r="B950" t="s">
        <v>3661</v>
      </c>
      <c r="C950" s="1" t="str">
        <f t="shared" si="143"/>
        <v>21:0716</v>
      </c>
      <c r="D950" s="1" t="str">
        <f t="shared" si="147"/>
        <v>21:0212</v>
      </c>
      <c r="E950" t="s">
        <v>3662</v>
      </c>
      <c r="F950" t="s">
        <v>3663</v>
      </c>
      <c r="H950">
        <v>61.684118099999999</v>
      </c>
      <c r="I950">
        <v>-134.83832580000001</v>
      </c>
      <c r="J950" s="1" t="str">
        <f t="shared" si="148"/>
        <v>NGR bulk stream sediment</v>
      </c>
      <c r="K950" s="1" t="str">
        <f t="shared" si="149"/>
        <v>&lt;177 micron (NGR)</v>
      </c>
      <c r="L950">
        <v>49</v>
      </c>
      <c r="M950" t="s">
        <v>38</v>
      </c>
      <c r="N950">
        <v>949</v>
      </c>
      <c r="O950">
        <v>61</v>
      </c>
      <c r="P950">
        <v>29</v>
      </c>
      <c r="Q950">
        <v>4</v>
      </c>
      <c r="R950">
        <v>26</v>
      </c>
      <c r="S950">
        <v>11</v>
      </c>
      <c r="T950">
        <v>0.1</v>
      </c>
      <c r="U950">
        <v>2132</v>
      </c>
      <c r="V950">
        <v>2.14</v>
      </c>
      <c r="W950">
        <v>0.1</v>
      </c>
      <c r="X950">
        <v>7</v>
      </c>
      <c r="Y950">
        <v>1</v>
      </c>
      <c r="Z950">
        <v>53</v>
      </c>
      <c r="AA950">
        <v>0.3</v>
      </c>
      <c r="AB950">
        <v>4</v>
      </c>
      <c r="AC950">
        <v>955</v>
      </c>
      <c r="AD950">
        <v>66</v>
      </c>
      <c r="AE950">
        <v>8.8000000000000007</v>
      </c>
      <c r="AF950">
        <v>2</v>
      </c>
      <c r="AG950">
        <v>2</v>
      </c>
      <c r="AH950">
        <v>213</v>
      </c>
    </row>
    <row r="951" spans="1:34" hidden="1" x14ac:dyDescent="0.3">
      <c r="A951" t="s">
        <v>3664</v>
      </c>
      <c r="B951" t="s">
        <v>3665</v>
      </c>
      <c r="C951" s="1" t="str">
        <f t="shared" si="143"/>
        <v>21:0716</v>
      </c>
      <c r="D951" s="1" t="str">
        <f t="shared" si="147"/>
        <v>21:0212</v>
      </c>
      <c r="E951" t="s">
        <v>3666</v>
      </c>
      <c r="F951" t="s">
        <v>3667</v>
      </c>
      <c r="H951">
        <v>61.176053199999998</v>
      </c>
      <c r="I951">
        <v>-134.67137589999999</v>
      </c>
      <c r="J951" s="1" t="str">
        <f t="shared" si="148"/>
        <v>NGR bulk stream sediment</v>
      </c>
      <c r="K951" s="1" t="str">
        <f t="shared" si="149"/>
        <v>&lt;177 micron (NGR)</v>
      </c>
      <c r="L951">
        <v>49</v>
      </c>
      <c r="M951" t="s">
        <v>43</v>
      </c>
      <c r="N951">
        <v>950</v>
      </c>
      <c r="O951">
        <v>81</v>
      </c>
      <c r="P951">
        <v>31</v>
      </c>
      <c r="Q951">
        <v>8</v>
      </c>
      <c r="R951">
        <v>25</v>
      </c>
      <c r="S951">
        <v>9</v>
      </c>
      <c r="T951">
        <v>0.1</v>
      </c>
      <c r="U951">
        <v>445</v>
      </c>
      <c r="V951">
        <v>1.91</v>
      </c>
      <c r="W951">
        <v>0.1</v>
      </c>
      <c r="X951">
        <v>5</v>
      </c>
      <c r="Y951">
        <v>5</v>
      </c>
      <c r="Z951">
        <v>46</v>
      </c>
      <c r="AA951">
        <v>0.4</v>
      </c>
      <c r="AB951">
        <v>4</v>
      </c>
      <c r="AC951">
        <v>1040</v>
      </c>
      <c r="AD951">
        <v>31</v>
      </c>
      <c r="AE951">
        <v>3.8</v>
      </c>
      <c r="AF951">
        <v>2</v>
      </c>
      <c r="AG951">
        <v>2.8</v>
      </c>
      <c r="AH951">
        <v>298</v>
      </c>
    </row>
    <row r="952" spans="1:34" hidden="1" x14ac:dyDescent="0.3">
      <c r="A952" t="s">
        <v>3668</v>
      </c>
      <c r="B952" t="s">
        <v>3669</v>
      </c>
      <c r="C952" s="1" t="str">
        <f t="shared" si="143"/>
        <v>21:0716</v>
      </c>
      <c r="D952" s="1" t="str">
        <f t="shared" si="147"/>
        <v>21:0212</v>
      </c>
      <c r="E952" t="s">
        <v>3670</v>
      </c>
      <c r="F952" t="s">
        <v>3671</v>
      </c>
      <c r="H952">
        <v>61.1726393</v>
      </c>
      <c r="I952">
        <v>-134.56792010000001</v>
      </c>
      <c r="J952" s="1" t="str">
        <f t="shared" si="148"/>
        <v>NGR bulk stream sediment</v>
      </c>
      <c r="K952" s="1" t="str">
        <f t="shared" si="149"/>
        <v>&lt;177 micron (NGR)</v>
      </c>
      <c r="L952">
        <v>49</v>
      </c>
      <c r="M952" t="s">
        <v>48</v>
      </c>
      <c r="N952">
        <v>951</v>
      </c>
      <c r="O952">
        <v>66</v>
      </c>
      <c r="P952">
        <v>21</v>
      </c>
      <c r="Q952">
        <v>5</v>
      </c>
      <c r="R952">
        <v>17</v>
      </c>
      <c r="S952">
        <v>7</v>
      </c>
      <c r="T952">
        <v>0.1</v>
      </c>
      <c r="U952">
        <v>381</v>
      </c>
      <c r="V952">
        <v>1.57</v>
      </c>
      <c r="W952">
        <v>0.3</v>
      </c>
      <c r="X952">
        <v>3</v>
      </c>
      <c r="Y952">
        <v>1</v>
      </c>
      <c r="Z952">
        <v>39</v>
      </c>
      <c r="AA952">
        <v>0.2</v>
      </c>
      <c r="AB952">
        <v>0.5</v>
      </c>
      <c r="AC952">
        <v>920</v>
      </c>
      <c r="AD952">
        <v>50</v>
      </c>
      <c r="AE952">
        <v>12.6</v>
      </c>
      <c r="AF952">
        <v>2</v>
      </c>
      <c r="AG952">
        <v>2.2999999999999998</v>
      </c>
      <c r="AH952">
        <v>237</v>
      </c>
    </row>
    <row r="953" spans="1:34" hidden="1" x14ac:dyDescent="0.3">
      <c r="A953" t="s">
        <v>3672</v>
      </c>
      <c r="B953" t="s">
        <v>3673</v>
      </c>
      <c r="C953" s="1" t="str">
        <f t="shared" si="143"/>
        <v>21:0716</v>
      </c>
      <c r="D953" s="1" t="str">
        <f t="shared" si="147"/>
        <v>21:0212</v>
      </c>
      <c r="E953" t="s">
        <v>3674</v>
      </c>
      <c r="F953" t="s">
        <v>3675</v>
      </c>
      <c r="H953">
        <v>61.203578499999999</v>
      </c>
      <c r="I953">
        <v>-134.4717756</v>
      </c>
      <c r="J953" s="1" t="str">
        <f t="shared" si="148"/>
        <v>NGR bulk stream sediment</v>
      </c>
      <c r="K953" s="1" t="str">
        <f t="shared" si="149"/>
        <v>&lt;177 micron (NGR)</v>
      </c>
      <c r="L953">
        <v>49</v>
      </c>
      <c r="M953" t="s">
        <v>53</v>
      </c>
      <c r="N953">
        <v>952</v>
      </c>
      <c r="O953">
        <v>66</v>
      </c>
      <c r="P953">
        <v>37</v>
      </c>
      <c r="Q953">
        <v>5</v>
      </c>
      <c r="R953">
        <v>21</v>
      </c>
      <c r="S953">
        <v>11</v>
      </c>
      <c r="T953">
        <v>0.1</v>
      </c>
      <c r="U953">
        <v>417</v>
      </c>
      <c r="V953">
        <v>2.34</v>
      </c>
      <c r="W953">
        <v>0.1</v>
      </c>
      <c r="X953">
        <v>6</v>
      </c>
      <c r="Y953">
        <v>1</v>
      </c>
      <c r="Z953">
        <v>47</v>
      </c>
      <c r="AA953">
        <v>0.5</v>
      </c>
      <c r="AB953">
        <v>2</v>
      </c>
      <c r="AC953">
        <v>844</v>
      </c>
      <c r="AD953">
        <v>54</v>
      </c>
      <c r="AE953">
        <v>8.8000000000000007</v>
      </c>
      <c r="AF953">
        <v>2</v>
      </c>
      <c r="AG953">
        <v>1.7</v>
      </c>
      <c r="AH953">
        <v>287</v>
      </c>
    </row>
    <row r="954" spans="1:34" hidden="1" x14ac:dyDescent="0.3">
      <c r="A954" t="s">
        <v>3676</v>
      </c>
      <c r="B954" t="s">
        <v>3677</v>
      </c>
      <c r="C954" s="1" t="str">
        <f t="shared" si="143"/>
        <v>21:0716</v>
      </c>
      <c r="D954" s="1" t="str">
        <f t="shared" si="147"/>
        <v>21:0212</v>
      </c>
      <c r="E954" t="s">
        <v>3662</v>
      </c>
      <c r="F954" t="s">
        <v>3678</v>
      </c>
      <c r="H954">
        <v>61.684118099999999</v>
      </c>
      <c r="I954">
        <v>-134.83832580000001</v>
      </c>
      <c r="J954" s="1" t="str">
        <f t="shared" si="148"/>
        <v>NGR bulk stream sediment</v>
      </c>
      <c r="K954" s="1" t="str">
        <f t="shared" si="149"/>
        <v>&lt;177 micron (NGR)</v>
      </c>
      <c r="L954">
        <v>49</v>
      </c>
      <c r="M954" t="s">
        <v>71</v>
      </c>
      <c r="N954">
        <v>953</v>
      </c>
      <c r="O954">
        <v>59</v>
      </c>
      <c r="P954">
        <v>30</v>
      </c>
      <c r="Q954">
        <v>4</v>
      </c>
      <c r="R954">
        <v>27</v>
      </c>
      <c r="S954">
        <v>11</v>
      </c>
      <c r="T954">
        <v>0.1</v>
      </c>
      <c r="U954">
        <v>1482</v>
      </c>
      <c r="V954">
        <v>2.23</v>
      </c>
      <c r="W954">
        <v>0.1</v>
      </c>
      <c r="X954">
        <v>8</v>
      </c>
      <c r="Y954">
        <v>1</v>
      </c>
      <c r="Z954">
        <v>50</v>
      </c>
      <c r="AA954">
        <v>0.3</v>
      </c>
      <c r="AB954">
        <v>1</v>
      </c>
      <c r="AC954">
        <v>960</v>
      </c>
      <c r="AD954">
        <v>93</v>
      </c>
      <c r="AE954">
        <v>18.3</v>
      </c>
      <c r="AF954">
        <v>2</v>
      </c>
      <c r="AG954">
        <v>1.6</v>
      </c>
      <c r="AH954">
        <v>257</v>
      </c>
    </row>
    <row r="955" spans="1:34" hidden="1" x14ac:dyDescent="0.3">
      <c r="A955" t="s">
        <v>3679</v>
      </c>
      <c r="B955" t="s">
        <v>3680</v>
      </c>
      <c r="C955" s="1" t="str">
        <f t="shared" si="143"/>
        <v>21:0716</v>
      </c>
      <c r="D955" s="1" t="str">
        <f t="shared" si="147"/>
        <v>21:0212</v>
      </c>
      <c r="E955" t="s">
        <v>3662</v>
      </c>
      <c r="F955" t="s">
        <v>3681</v>
      </c>
      <c r="H955">
        <v>61.684118099999999</v>
      </c>
      <c r="I955">
        <v>-134.83832580000001</v>
      </c>
      <c r="J955" s="1" t="str">
        <f t="shared" si="148"/>
        <v>NGR bulk stream sediment</v>
      </c>
      <c r="K955" s="1" t="str">
        <f t="shared" si="149"/>
        <v>&lt;177 micron (NGR)</v>
      </c>
      <c r="L955">
        <v>49</v>
      </c>
      <c r="M955" t="s">
        <v>67</v>
      </c>
      <c r="N955">
        <v>954</v>
      </c>
      <c r="O955">
        <v>66</v>
      </c>
      <c r="P955">
        <v>31</v>
      </c>
      <c r="Q955">
        <v>4</v>
      </c>
      <c r="R955">
        <v>27</v>
      </c>
      <c r="S955">
        <v>12</v>
      </c>
      <c r="T955">
        <v>0.1</v>
      </c>
      <c r="U955">
        <v>1703</v>
      </c>
      <c r="V955">
        <v>2.21</v>
      </c>
      <c r="W955">
        <v>0.1</v>
      </c>
      <c r="X955">
        <v>7</v>
      </c>
      <c r="Y955">
        <v>1</v>
      </c>
      <c r="Z955">
        <v>53</v>
      </c>
      <c r="AA955">
        <v>0.4</v>
      </c>
      <c r="AB955">
        <v>2</v>
      </c>
      <c r="AC955">
        <v>906</v>
      </c>
      <c r="AD955">
        <v>63</v>
      </c>
      <c r="AE955">
        <v>13.3</v>
      </c>
      <c r="AF955">
        <v>2</v>
      </c>
      <c r="AG955">
        <v>2.1</v>
      </c>
      <c r="AH955">
        <v>206</v>
      </c>
    </row>
    <row r="956" spans="1:34" hidden="1" x14ac:dyDescent="0.3">
      <c r="A956" t="s">
        <v>3682</v>
      </c>
      <c r="B956" t="s">
        <v>3683</v>
      </c>
      <c r="C956" s="1" t="str">
        <f t="shared" si="143"/>
        <v>21:0716</v>
      </c>
      <c r="D956" s="1" t="str">
        <f t="shared" si="147"/>
        <v>21:0212</v>
      </c>
      <c r="E956" t="s">
        <v>3684</v>
      </c>
      <c r="F956" t="s">
        <v>3685</v>
      </c>
      <c r="H956">
        <v>61.660128299999997</v>
      </c>
      <c r="I956">
        <v>-134.7627133</v>
      </c>
      <c r="J956" s="1" t="str">
        <f t="shared" si="148"/>
        <v>NGR bulk stream sediment</v>
      </c>
      <c r="K956" s="1" t="str">
        <f t="shared" si="149"/>
        <v>&lt;177 micron (NGR)</v>
      </c>
      <c r="L956">
        <v>49</v>
      </c>
      <c r="M956" t="s">
        <v>58</v>
      </c>
      <c r="N956">
        <v>955</v>
      </c>
      <c r="O956">
        <v>46</v>
      </c>
      <c r="P956">
        <v>19</v>
      </c>
      <c r="Q956">
        <v>3</v>
      </c>
      <c r="R956">
        <v>20</v>
      </c>
      <c r="S956">
        <v>8</v>
      </c>
      <c r="T956">
        <v>0.1</v>
      </c>
      <c r="U956">
        <v>372</v>
      </c>
      <c r="V956">
        <v>2</v>
      </c>
      <c r="W956">
        <v>0.1</v>
      </c>
      <c r="X956">
        <v>5</v>
      </c>
      <c r="Y956">
        <v>1</v>
      </c>
      <c r="Z956">
        <v>46</v>
      </c>
      <c r="AA956">
        <v>0.4</v>
      </c>
      <c r="AB956">
        <v>0.5</v>
      </c>
      <c r="AC956">
        <v>853</v>
      </c>
      <c r="AD956">
        <v>43</v>
      </c>
      <c r="AE956">
        <v>4</v>
      </c>
      <c r="AF956">
        <v>2</v>
      </c>
      <c r="AG956">
        <v>1.7</v>
      </c>
      <c r="AH956">
        <v>232</v>
      </c>
    </row>
    <row r="957" spans="1:34" hidden="1" x14ac:dyDescent="0.3">
      <c r="A957" t="s">
        <v>3686</v>
      </c>
      <c r="B957" t="s">
        <v>3687</v>
      </c>
      <c r="C957" s="1" t="str">
        <f t="shared" si="143"/>
        <v>21:0716</v>
      </c>
      <c r="D957" s="1" t="str">
        <f t="shared" si="147"/>
        <v>21:0212</v>
      </c>
      <c r="E957" t="s">
        <v>3688</v>
      </c>
      <c r="F957" t="s">
        <v>3689</v>
      </c>
      <c r="H957">
        <v>61.683329999999998</v>
      </c>
      <c r="I957">
        <v>-134.74040909999999</v>
      </c>
      <c r="J957" s="1" t="str">
        <f t="shared" si="148"/>
        <v>NGR bulk stream sediment</v>
      </c>
      <c r="K957" s="1" t="str">
        <f t="shared" si="149"/>
        <v>&lt;177 micron (NGR)</v>
      </c>
      <c r="L957">
        <v>49</v>
      </c>
      <c r="M957" t="s">
        <v>63</v>
      </c>
      <c r="N957">
        <v>956</v>
      </c>
      <c r="O957">
        <v>41</v>
      </c>
      <c r="P957">
        <v>17</v>
      </c>
      <c r="Q957">
        <v>4</v>
      </c>
      <c r="R957">
        <v>18</v>
      </c>
      <c r="S957">
        <v>8</v>
      </c>
      <c r="T957">
        <v>0.1</v>
      </c>
      <c r="U957">
        <v>197</v>
      </c>
      <c r="V957">
        <v>1.81</v>
      </c>
      <c r="W957">
        <v>0.1</v>
      </c>
      <c r="X957">
        <v>3</v>
      </c>
      <c r="Y957">
        <v>1</v>
      </c>
      <c r="Z957">
        <v>36</v>
      </c>
      <c r="AA957">
        <v>0.3</v>
      </c>
      <c r="AB957">
        <v>3</v>
      </c>
      <c r="AC957">
        <v>864</v>
      </c>
      <c r="AD957">
        <v>103</v>
      </c>
      <c r="AE957">
        <v>6</v>
      </c>
      <c r="AF957">
        <v>4</v>
      </c>
      <c r="AG957">
        <v>3.7</v>
      </c>
      <c r="AH957">
        <v>243</v>
      </c>
    </row>
    <row r="958" spans="1:34" hidden="1" x14ac:dyDescent="0.3">
      <c r="A958" t="s">
        <v>3690</v>
      </c>
      <c r="B958" t="s">
        <v>3691</v>
      </c>
      <c r="C958" s="1" t="str">
        <f t="shared" si="143"/>
        <v>21:0716</v>
      </c>
      <c r="D958" s="1" t="str">
        <f t="shared" si="147"/>
        <v>21:0212</v>
      </c>
      <c r="E958" t="s">
        <v>3692</v>
      </c>
      <c r="F958" t="s">
        <v>3693</v>
      </c>
      <c r="H958">
        <v>61.662265699999999</v>
      </c>
      <c r="I958">
        <v>-134.72030380000001</v>
      </c>
      <c r="J958" s="1" t="str">
        <f t="shared" si="148"/>
        <v>NGR bulk stream sediment</v>
      </c>
      <c r="K958" s="1" t="str">
        <f t="shared" si="149"/>
        <v>&lt;177 micron (NGR)</v>
      </c>
      <c r="L958">
        <v>49</v>
      </c>
      <c r="M958" t="s">
        <v>76</v>
      </c>
      <c r="N958">
        <v>957</v>
      </c>
      <c r="O958">
        <v>45</v>
      </c>
      <c r="P958">
        <v>21</v>
      </c>
      <c r="Q958">
        <v>3</v>
      </c>
      <c r="R958">
        <v>18</v>
      </c>
      <c r="S958">
        <v>7</v>
      </c>
      <c r="T958">
        <v>0.1</v>
      </c>
      <c r="U958">
        <v>273</v>
      </c>
      <c r="V958">
        <v>1.58</v>
      </c>
      <c r="W958">
        <v>0.1</v>
      </c>
      <c r="X958">
        <v>3</v>
      </c>
      <c r="Y958">
        <v>1</v>
      </c>
      <c r="Z958">
        <v>42</v>
      </c>
      <c r="AA958">
        <v>0.3</v>
      </c>
      <c r="AB958">
        <v>2</v>
      </c>
      <c r="AC958">
        <v>912</v>
      </c>
      <c r="AD958">
        <v>54</v>
      </c>
      <c r="AE958">
        <v>8.4</v>
      </c>
      <c r="AF958">
        <v>2</v>
      </c>
      <c r="AG958">
        <v>2</v>
      </c>
      <c r="AH958">
        <v>209</v>
      </c>
    </row>
    <row r="959" spans="1:34" hidden="1" x14ac:dyDescent="0.3">
      <c r="A959" t="s">
        <v>3694</v>
      </c>
      <c r="B959" t="s">
        <v>3695</v>
      </c>
      <c r="C959" s="1" t="str">
        <f t="shared" si="143"/>
        <v>21:0716</v>
      </c>
      <c r="D959" s="1" t="str">
        <f t="shared" si="147"/>
        <v>21:0212</v>
      </c>
      <c r="E959" t="s">
        <v>3696</v>
      </c>
      <c r="F959" t="s">
        <v>3697</v>
      </c>
      <c r="H959">
        <v>61.605628699999997</v>
      </c>
      <c r="I959">
        <v>-134.66835499999999</v>
      </c>
      <c r="J959" s="1" t="str">
        <f t="shared" si="148"/>
        <v>NGR bulk stream sediment</v>
      </c>
      <c r="K959" s="1" t="str">
        <f t="shared" si="149"/>
        <v>&lt;177 micron (NGR)</v>
      </c>
      <c r="L959">
        <v>49</v>
      </c>
      <c r="M959" t="s">
        <v>81</v>
      </c>
      <c r="N959">
        <v>958</v>
      </c>
      <c r="O959">
        <v>60</v>
      </c>
      <c r="P959">
        <v>32</v>
      </c>
      <c r="Q959">
        <v>4</v>
      </c>
      <c r="R959">
        <v>21</v>
      </c>
      <c r="S959">
        <v>8</v>
      </c>
      <c r="T959">
        <v>0.1</v>
      </c>
      <c r="U959">
        <v>283</v>
      </c>
      <c r="V959">
        <v>1.78</v>
      </c>
      <c r="W959">
        <v>0.1</v>
      </c>
      <c r="X959">
        <v>3</v>
      </c>
      <c r="Y959">
        <v>1</v>
      </c>
      <c r="Z959">
        <v>44</v>
      </c>
      <c r="AA959">
        <v>0.3</v>
      </c>
      <c r="AB959">
        <v>5</v>
      </c>
      <c r="AC959">
        <v>903</v>
      </c>
      <c r="AD959">
        <v>62</v>
      </c>
      <c r="AE959">
        <v>11</v>
      </c>
      <c r="AF959">
        <v>2</v>
      </c>
      <c r="AG959">
        <v>2.7</v>
      </c>
      <c r="AH959">
        <v>204</v>
      </c>
    </row>
    <row r="960" spans="1:34" hidden="1" x14ac:dyDescent="0.3">
      <c r="A960" t="s">
        <v>3698</v>
      </c>
      <c r="B960" t="s">
        <v>3699</v>
      </c>
      <c r="C960" s="1" t="str">
        <f t="shared" si="143"/>
        <v>21:0716</v>
      </c>
      <c r="D960" s="1" t="str">
        <f t="shared" si="147"/>
        <v>21:0212</v>
      </c>
      <c r="E960" t="s">
        <v>3700</v>
      </c>
      <c r="F960" t="s">
        <v>3701</v>
      </c>
      <c r="H960">
        <v>61.602928800000001</v>
      </c>
      <c r="I960">
        <v>-134.66557549999999</v>
      </c>
      <c r="J960" s="1" t="str">
        <f t="shared" si="148"/>
        <v>NGR bulk stream sediment</v>
      </c>
      <c r="K960" s="1" t="str">
        <f t="shared" si="149"/>
        <v>&lt;177 micron (NGR)</v>
      </c>
      <c r="L960">
        <v>49</v>
      </c>
      <c r="M960" t="s">
        <v>86</v>
      </c>
      <c r="N960">
        <v>959</v>
      </c>
      <c r="O960">
        <v>45</v>
      </c>
      <c r="P960">
        <v>20</v>
      </c>
      <c r="Q960">
        <v>3</v>
      </c>
      <c r="R960">
        <v>19</v>
      </c>
      <c r="S960">
        <v>8</v>
      </c>
      <c r="T960">
        <v>0.1</v>
      </c>
      <c r="U960">
        <v>234</v>
      </c>
      <c r="V960">
        <v>1.75</v>
      </c>
      <c r="W960">
        <v>0.1</v>
      </c>
      <c r="X960">
        <v>4</v>
      </c>
      <c r="Y960">
        <v>1</v>
      </c>
      <c r="Z960">
        <v>44</v>
      </c>
      <c r="AA960">
        <v>0.3</v>
      </c>
      <c r="AB960">
        <v>2</v>
      </c>
      <c r="AC960">
        <v>781</v>
      </c>
      <c r="AD960">
        <v>39</v>
      </c>
      <c r="AE960">
        <v>6</v>
      </c>
      <c r="AF960">
        <v>2</v>
      </c>
      <c r="AG960">
        <v>2.5</v>
      </c>
      <c r="AH960">
        <v>244</v>
      </c>
    </row>
    <row r="961" spans="1:34" hidden="1" x14ac:dyDescent="0.3">
      <c r="A961" t="s">
        <v>3702</v>
      </c>
      <c r="B961" t="s">
        <v>3703</v>
      </c>
      <c r="C961" s="1" t="str">
        <f t="shared" si="143"/>
        <v>21:0716</v>
      </c>
      <c r="D961" s="1" t="str">
        <f>HYPERLINK("https://geochem.nrcan.gc.ca/cdogs/content/svy/svy_e.htm", "")</f>
        <v/>
      </c>
      <c r="G961" s="1" t="str">
        <f>HYPERLINK("https://geochem.nrcan.gc.ca/cdogs/content/cr_/cr_00083_e.htm", "83")</f>
        <v>83</v>
      </c>
      <c r="J961" t="s">
        <v>119</v>
      </c>
      <c r="K961" t="s">
        <v>120</v>
      </c>
      <c r="L961">
        <v>49</v>
      </c>
      <c r="M961" t="s">
        <v>121</v>
      </c>
      <c r="N961">
        <v>960</v>
      </c>
      <c r="O961">
        <v>75</v>
      </c>
      <c r="P961">
        <v>29</v>
      </c>
      <c r="Q961">
        <v>14</v>
      </c>
      <c r="R961">
        <v>20</v>
      </c>
      <c r="S961">
        <v>9</v>
      </c>
      <c r="T961">
        <v>0.1</v>
      </c>
      <c r="U961">
        <v>368</v>
      </c>
      <c r="V961">
        <v>2.2000000000000002</v>
      </c>
      <c r="W961">
        <v>0.1</v>
      </c>
      <c r="X961">
        <v>8</v>
      </c>
      <c r="Y961">
        <v>1</v>
      </c>
      <c r="Z961">
        <v>34</v>
      </c>
      <c r="AA961">
        <v>0.3</v>
      </c>
      <c r="AB961">
        <v>2</v>
      </c>
      <c r="AC961">
        <v>1340</v>
      </c>
      <c r="AD961">
        <v>39</v>
      </c>
      <c r="AE961">
        <v>4.5999999999999996</v>
      </c>
      <c r="AF961">
        <v>2</v>
      </c>
      <c r="AG961">
        <v>4.4000000000000004</v>
      </c>
      <c r="AH961">
        <v>336</v>
      </c>
    </row>
    <row r="962" spans="1:34" hidden="1" x14ac:dyDescent="0.3">
      <c r="A962" t="s">
        <v>3704</v>
      </c>
      <c r="B962" t="s">
        <v>3705</v>
      </c>
      <c r="C962" s="1" t="str">
        <f t="shared" ref="C962:C1025" si="150">HYPERLINK("https://geochem.nrcan.gc.ca/cdogs/content/bdl/bdl210716_e.htm", "21:0716")</f>
        <v>21:0716</v>
      </c>
      <c r="D962" s="1" t="str">
        <f t="shared" ref="D962:D971" si="151">HYPERLINK("https://geochem.nrcan.gc.ca/cdogs/content/svy/svy210212_e.htm", "21:0212")</f>
        <v>21:0212</v>
      </c>
      <c r="E962" t="s">
        <v>3706</v>
      </c>
      <c r="F962" t="s">
        <v>3707</v>
      </c>
      <c r="H962">
        <v>61.576019899999999</v>
      </c>
      <c r="I962">
        <v>-134.66398079999999</v>
      </c>
      <c r="J962" s="1" t="str">
        <f t="shared" ref="J962:J971" si="152">HYPERLINK("https://geochem.nrcan.gc.ca/cdogs/content/kwd/kwd020030_e.htm", "NGR bulk stream sediment")</f>
        <v>NGR bulk stream sediment</v>
      </c>
      <c r="K962" s="1" t="str">
        <f t="shared" ref="K962:K971" si="153">HYPERLINK("https://geochem.nrcan.gc.ca/cdogs/content/kwd/kwd080006_e.htm", "&lt;177 micron (NGR)")</f>
        <v>&lt;177 micron (NGR)</v>
      </c>
      <c r="L962">
        <v>49</v>
      </c>
      <c r="M962" t="s">
        <v>91</v>
      </c>
      <c r="N962">
        <v>961</v>
      </c>
      <c r="O962">
        <v>39</v>
      </c>
      <c r="P962">
        <v>16</v>
      </c>
      <c r="Q962">
        <v>3</v>
      </c>
      <c r="R962">
        <v>17</v>
      </c>
      <c r="S962">
        <v>7</v>
      </c>
      <c r="T962">
        <v>0.1</v>
      </c>
      <c r="U962">
        <v>218</v>
      </c>
      <c r="V962">
        <v>1.73</v>
      </c>
      <c r="W962">
        <v>0.1</v>
      </c>
      <c r="X962">
        <v>3</v>
      </c>
      <c r="Y962">
        <v>1</v>
      </c>
      <c r="Z962">
        <v>40</v>
      </c>
      <c r="AA962">
        <v>0.3</v>
      </c>
      <c r="AB962">
        <v>2</v>
      </c>
      <c r="AC962">
        <v>851</v>
      </c>
      <c r="AD962">
        <v>39</v>
      </c>
      <c r="AE962">
        <v>3.2</v>
      </c>
      <c r="AF962">
        <v>2</v>
      </c>
      <c r="AG962">
        <v>2.4</v>
      </c>
      <c r="AH962">
        <v>226</v>
      </c>
    </row>
    <row r="963" spans="1:34" hidden="1" x14ac:dyDescent="0.3">
      <c r="A963" t="s">
        <v>3708</v>
      </c>
      <c r="B963" t="s">
        <v>3709</v>
      </c>
      <c r="C963" s="1" t="str">
        <f t="shared" si="150"/>
        <v>21:0716</v>
      </c>
      <c r="D963" s="1" t="str">
        <f t="shared" si="151"/>
        <v>21:0212</v>
      </c>
      <c r="E963" t="s">
        <v>3710</v>
      </c>
      <c r="F963" t="s">
        <v>3711</v>
      </c>
      <c r="H963">
        <v>61.565560300000001</v>
      </c>
      <c r="I963">
        <v>-134.63884959999999</v>
      </c>
      <c r="J963" s="1" t="str">
        <f t="shared" si="152"/>
        <v>NGR bulk stream sediment</v>
      </c>
      <c r="K963" s="1" t="str">
        <f t="shared" si="153"/>
        <v>&lt;177 micron (NGR)</v>
      </c>
      <c r="L963">
        <v>49</v>
      </c>
      <c r="M963" t="s">
        <v>96</v>
      </c>
      <c r="N963">
        <v>962</v>
      </c>
      <c r="O963">
        <v>51</v>
      </c>
      <c r="P963">
        <v>33</v>
      </c>
      <c r="Q963">
        <v>5</v>
      </c>
      <c r="R963">
        <v>19</v>
      </c>
      <c r="S963">
        <v>9</v>
      </c>
      <c r="T963">
        <v>0.1</v>
      </c>
      <c r="U963">
        <v>384</v>
      </c>
      <c r="V963">
        <v>1.95</v>
      </c>
      <c r="W963">
        <v>0.1</v>
      </c>
      <c r="X963">
        <v>5</v>
      </c>
      <c r="Y963">
        <v>1</v>
      </c>
      <c r="Z963">
        <v>45</v>
      </c>
      <c r="AA963">
        <v>0.4</v>
      </c>
      <c r="AB963">
        <v>2</v>
      </c>
      <c r="AC963">
        <v>829</v>
      </c>
      <c r="AD963">
        <v>50</v>
      </c>
      <c r="AE963">
        <v>6.4</v>
      </c>
      <c r="AF963">
        <v>2</v>
      </c>
      <c r="AG963">
        <v>2.1</v>
      </c>
      <c r="AH963">
        <v>187</v>
      </c>
    </row>
    <row r="964" spans="1:34" hidden="1" x14ac:dyDescent="0.3">
      <c r="A964" t="s">
        <v>3712</v>
      </c>
      <c r="B964" t="s">
        <v>3713</v>
      </c>
      <c r="C964" s="1" t="str">
        <f t="shared" si="150"/>
        <v>21:0716</v>
      </c>
      <c r="D964" s="1" t="str">
        <f t="shared" si="151"/>
        <v>21:0212</v>
      </c>
      <c r="E964" t="s">
        <v>3714</v>
      </c>
      <c r="F964" t="s">
        <v>3715</v>
      </c>
      <c r="H964">
        <v>61.550120700000001</v>
      </c>
      <c r="I964">
        <v>-134.63938569999999</v>
      </c>
      <c r="J964" s="1" t="str">
        <f t="shared" si="152"/>
        <v>NGR bulk stream sediment</v>
      </c>
      <c r="K964" s="1" t="str">
        <f t="shared" si="153"/>
        <v>&lt;177 micron (NGR)</v>
      </c>
      <c r="L964">
        <v>49</v>
      </c>
      <c r="M964" t="s">
        <v>101</v>
      </c>
      <c r="N964">
        <v>963</v>
      </c>
      <c r="O964">
        <v>42</v>
      </c>
      <c r="P964">
        <v>15</v>
      </c>
      <c r="Q964">
        <v>3</v>
      </c>
      <c r="R964">
        <v>16</v>
      </c>
      <c r="S964">
        <v>7</v>
      </c>
      <c r="T964">
        <v>0.1</v>
      </c>
      <c r="U964">
        <v>277</v>
      </c>
      <c r="V964">
        <v>1.67</v>
      </c>
      <c r="W964">
        <v>0.1</v>
      </c>
      <c r="X964">
        <v>3</v>
      </c>
      <c r="Y964">
        <v>1</v>
      </c>
      <c r="Z964">
        <v>40</v>
      </c>
      <c r="AA964">
        <v>0.3</v>
      </c>
      <c r="AB964">
        <v>3</v>
      </c>
      <c r="AC964">
        <v>738</v>
      </c>
      <c r="AD964">
        <v>78</v>
      </c>
      <c r="AE964">
        <v>3.8</v>
      </c>
      <c r="AF964">
        <v>2</v>
      </c>
      <c r="AG964">
        <v>3</v>
      </c>
      <c r="AH964">
        <v>197</v>
      </c>
    </row>
    <row r="965" spans="1:34" hidden="1" x14ac:dyDescent="0.3">
      <c r="A965" t="s">
        <v>3716</v>
      </c>
      <c r="B965" t="s">
        <v>3717</v>
      </c>
      <c r="C965" s="1" t="str">
        <f t="shared" si="150"/>
        <v>21:0716</v>
      </c>
      <c r="D965" s="1" t="str">
        <f t="shared" si="151"/>
        <v>21:0212</v>
      </c>
      <c r="E965" t="s">
        <v>3718</v>
      </c>
      <c r="F965" t="s">
        <v>3719</v>
      </c>
      <c r="H965">
        <v>61.501654899999998</v>
      </c>
      <c r="I965">
        <v>-134.72589009999999</v>
      </c>
      <c r="J965" s="1" t="str">
        <f t="shared" si="152"/>
        <v>NGR bulk stream sediment</v>
      </c>
      <c r="K965" s="1" t="str">
        <f t="shared" si="153"/>
        <v>&lt;177 micron (NGR)</v>
      </c>
      <c r="L965">
        <v>49</v>
      </c>
      <c r="M965" t="s">
        <v>106</v>
      </c>
      <c r="N965">
        <v>964</v>
      </c>
      <c r="O965">
        <v>47</v>
      </c>
      <c r="P965">
        <v>20</v>
      </c>
      <c r="Q965">
        <v>4</v>
      </c>
      <c r="R965">
        <v>22</v>
      </c>
      <c r="S965">
        <v>8</v>
      </c>
      <c r="T965">
        <v>0.1</v>
      </c>
      <c r="U965">
        <v>259</v>
      </c>
      <c r="V965">
        <v>1.77</v>
      </c>
      <c r="W965">
        <v>0.2</v>
      </c>
      <c r="X965">
        <v>5</v>
      </c>
      <c r="Y965">
        <v>1</v>
      </c>
      <c r="Z965">
        <v>34</v>
      </c>
      <c r="AA965">
        <v>0.4</v>
      </c>
      <c r="AB965">
        <v>2</v>
      </c>
      <c r="AC965">
        <v>925</v>
      </c>
      <c r="AD965">
        <v>62</v>
      </c>
      <c r="AE965">
        <v>5.6</v>
      </c>
      <c r="AF965">
        <v>2</v>
      </c>
      <c r="AG965">
        <v>1.8</v>
      </c>
      <c r="AH965">
        <v>175</v>
      </c>
    </row>
    <row r="966" spans="1:34" hidden="1" x14ac:dyDescent="0.3">
      <c r="A966" t="s">
        <v>3720</v>
      </c>
      <c r="B966" t="s">
        <v>3721</v>
      </c>
      <c r="C966" s="1" t="str">
        <f t="shared" si="150"/>
        <v>21:0716</v>
      </c>
      <c r="D966" s="1" t="str">
        <f t="shared" si="151"/>
        <v>21:0212</v>
      </c>
      <c r="E966" t="s">
        <v>3722</v>
      </c>
      <c r="F966" t="s">
        <v>3723</v>
      </c>
      <c r="H966">
        <v>61.527367300000002</v>
      </c>
      <c r="I966">
        <v>-134.72651089999999</v>
      </c>
      <c r="J966" s="1" t="str">
        <f t="shared" si="152"/>
        <v>NGR bulk stream sediment</v>
      </c>
      <c r="K966" s="1" t="str">
        <f t="shared" si="153"/>
        <v>&lt;177 micron (NGR)</v>
      </c>
      <c r="L966">
        <v>49</v>
      </c>
      <c r="M966" t="s">
        <v>111</v>
      </c>
      <c r="N966">
        <v>965</v>
      </c>
      <c r="O966">
        <v>40</v>
      </c>
      <c r="P966">
        <v>12</v>
      </c>
      <c r="Q966">
        <v>4</v>
      </c>
      <c r="R966">
        <v>19</v>
      </c>
      <c r="S966">
        <v>7</v>
      </c>
      <c r="T966">
        <v>0.2</v>
      </c>
      <c r="U966">
        <v>212</v>
      </c>
      <c r="V966">
        <v>1.64</v>
      </c>
      <c r="W966">
        <v>0.1</v>
      </c>
      <c r="X966">
        <v>4</v>
      </c>
      <c r="Y966">
        <v>1</v>
      </c>
      <c r="Z966">
        <v>36</v>
      </c>
      <c r="AA966">
        <v>0.3</v>
      </c>
      <c r="AB966">
        <v>1</v>
      </c>
      <c r="AC966">
        <v>933</v>
      </c>
      <c r="AD966">
        <v>31</v>
      </c>
      <c r="AE966">
        <v>4</v>
      </c>
      <c r="AF966">
        <v>2</v>
      </c>
      <c r="AG966">
        <v>2</v>
      </c>
      <c r="AH966">
        <v>158</v>
      </c>
    </row>
    <row r="967" spans="1:34" hidden="1" x14ac:dyDescent="0.3">
      <c r="A967" t="s">
        <v>3724</v>
      </c>
      <c r="B967" t="s">
        <v>3725</v>
      </c>
      <c r="C967" s="1" t="str">
        <f t="shared" si="150"/>
        <v>21:0716</v>
      </c>
      <c r="D967" s="1" t="str">
        <f t="shared" si="151"/>
        <v>21:0212</v>
      </c>
      <c r="E967" t="s">
        <v>3726</v>
      </c>
      <c r="F967" t="s">
        <v>3727</v>
      </c>
      <c r="H967">
        <v>61.512744499999997</v>
      </c>
      <c r="I967">
        <v>-134.74584469999999</v>
      </c>
      <c r="J967" s="1" t="str">
        <f t="shared" si="152"/>
        <v>NGR bulk stream sediment</v>
      </c>
      <c r="K967" s="1" t="str">
        <f t="shared" si="153"/>
        <v>&lt;177 micron (NGR)</v>
      </c>
      <c r="L967">
        <v>49</v>
      </c>
      <c r="M967" t="s">
        <v>116</v>
      </c>
      <c r="N967">
        <v>966</v>
      </c>
      <c r="O967">
        <v>52</v>
      </c>
      <c r="P967">
        <v>19</v>
      </c>
      <c r="Q967">
        <v>4</v>
      </c>
      <c r="R967">
        <v>24</v>
      </c>
      <c r="S967">
        <v>8</v>
      </c>
      <c r="T967">
        <v>0.1</v>
      </c>
      <c r="U967">
        <v>300</v>
      </c>
      <c r="V967">
        <v>1.66</v>
      </c>
      <c r="W967">
        <v>0.2</v>
      </c>
      <c r="X967">
        <v>6</v>
      </c>
      <c r="Y967">
        <v>1</v>
      </c>
      <c r="Z967">
        <v>38</v>
      </c>
      <c r="AA967">
        <v>0.4</v>
      </c>
      <c r="AB967">
        <v>3</v>
      </c>
      <c r="AC967">
        <v>1020</v>
      </c>
      <c r="AD967">
        <v>78</v>
      </c>
      <c r="AE967">
        <v>4.5999999999999996</v>
      </c>
      <c r="AF967">
        <v>2</v>
      </c>
      <c r="AG967">
        <v>2.6</v>
      </c>
      <c r="AH967">
        <v>258</v>
      </c>
    </row>
    <row r="968" spans="1:34" hidden="1" x14ac:dyDescent="0.3">
      <c r="A968" t="s">
        <v>3728</v>
      </c>
      <c r="B968" t="s">
        <v>3729</v>
      </c>
      <c r="C968" s="1" t="str">
        <f t="shared" si="150"/>
        <v>21:0716</v>
      </c>
      <c r="D968" s="1" t="str">
        <f t="shared" si="151"/>
        <v>21:0212</v>
      </c>
      <c r="E968" t="s">
        <v>3730</v>
      </c>
      <c r="F968" t="s">
        <v>3731</v>
      </c>
      <c r="H968">
        <v>61.5242085</v>
      </c>
      <c r="I968">
        <v>-134.81282809999999</v>
      </c>
      <c r="J968" s="1" t="str">
        <f t="shared" si="152"/>
        <v>NGR bulk stream sediment</v>
      </c>
      <c r="K968" s="1" t="str">
        <f t="shared" si="153"/>
        <v>&lt;177 micron (NGR)</v>
      </c>
      <c r="L968">
        <v>49</v>
      </c>
      <c r="M968" t="s">
        <v>126</v>
      </c>
      <c r="N968">
        <v>967</v>
      </c>
      <c r="O968">
        <v>37</v>
      </c>
      <c r="P968">
        <v>15</v>
      </c>
      <c r="Q968">
        <v>3</v>
      </c>
      <c r="R968">
        <v>22</v>
      </c>
      <c r="S968">
        <v>7</v>
      </c>
      <c r="T968">
        <v>0.1</v>
      </c>
      <c r="U968">
        <v>254</v>
      </c>
      <c r="V968">
        <v>1.82</v>
      </c>
      <c r="W968">
        <v>0.1</v>
      </c>
      <c r="X968">
        <v>5</v>
      </c>
      <c r="Y968">
        <v>1</v>
      </c>
      <c r="Z968">
        <v>30</v>
      </c>
      <c r="AA968">
        <v>0.4</v>
      </c>
      <c r="AB968">
        <v>1</v>
      </c>
      <c r="AC968">
        <v>1040</v>
      </c>
      <c r="AD968">
        <v>74</v>
      </c>
      <c r="AE968">
        <v>1.6</v>
      </c>
      <c r="AF968">
        <v>2</v>
      </c>
      <c r="AG968">
        <v>2.2999999999999998</v>
      </c>
      <c r="AH968">
        <v>203</v>
      </c>
    </row>
    <row r="969" spans="1:34" hidden="1" x14ac:dyDescent="0.3">
      <c r="A969" t="s">
        <v>3732</v>
      </c>
      <c r="B969" t="s">
        <v>3733</v>
      </c>
      <c r="C969" s="1" t="str">
        <f t="shared" si="150"/>
        <v>21:0716</v>
      </c>
      <c r="D969" s="1" t="str">
        <f t="shared" si="151"/>
        <v>21:0212</v>
      </c>
      <c r="E969" t="s">
        <v>3734</v>
      </c>
      <c r="F969" t="s">
        <v>3735</v>
      </c>
      <c r="H969">
        <v>61.574936899999997</v>
      </c>
      <c r="I969">
        <v>-134.764602</v>
      </c>
      <c r="J969" s="1" t="str">
        <f t="shared" si="152"/>
        <v>NGR bulk stream sediment</v>
      </c>
      <c r="K969" s="1" t="str">
        <f t="shared" si="153"/>
        <v>&lt;177 micron (NGR)</v>
      </c>
      <c r="L969">
        <v>49</v>
      </c>
      <c r="M969" t="s">
        <v>131</v>
      </c>
      <c r="N969">
        <v>968</v>
      </c>
      <c r="O969">
        <v>34</v>
      </c>
      <c r="P969">
        <v>13</v>
      </c>
      <c r="Q969">
        <v>2</v>
      </c>
      <c r="R969">
        <v>16</v>
      </c>
      <c r="S969">
        <v>6</v>
      </c>
      <c r="T969">
        <v>0.1</v>
      </c>
      <c r="U969">
        <v>182</v>
      </c>
      <c r="V969">
        <v>1.39</v>
      </c>
      <c r="W969">
        <v>0.1</v>
      </c>
      <c r="X969">
        <v>2</v>
      </c>
      <c r="Y969">
        <v>1</v>
      </c>
      <c r="Z969">
        <v>30</v>
      </c>
      <c r="AA969">
        <v>0.2</v>
      </c>
      <c r="AB969">
        <v>1</v>
      </c>
      <c r="AC969">
        <v>952</v>
      </c>
      <c r="AD969">
        <v>43</v>
      </c>
      <c r="AE969">
        <v>10.4</v>
      </c>
      <c r="AF969">
        <v>2</v>
      </c>
      <c r="AG969">
        <v>2.7</v>
      </c>
      <c r="AH969">
        <v>206</v>
      </c>
    </row>
    <row r="970" spans="1:34" hidden="1" x14ac:dyDescent="0.3">
      <c r="A970" t="s">
        <v>3736</v>
      </c>
      <c r="B970" t="s">
        <v>3737</v>
      </c>
      <c r="C970" s="1" t="str">
        <f t="shared" si="150"/>
        <v>21:0716</v>
      </c>
      <c r="D970" s="1" t="str">
        <f t="shared" si="151"/>
        <v>21:0212</v>
      </c>
      <c r="E970" t="s">
        <v>3738</v>
      </c>
      <c r="F970" t="s">
        <v>3739</v>
      </c>
      <c r="H970">
        <v>61.604228200000001</v>
      </c>
      <c r="I970">
        <v>-134.83027379999999</v>
      </c>
      <c r="J970" s="1" t="str">
        <f t="shared" si="152"/>
        <v>NGR bulk stream sediment</v>
      </c>
      <c r="K970" s="1" t="str">
        <f t="shared" si="153"/>
        <v>&lt;177 micron (NGR)</v>
      </c>
      <c r="L970">
        <v>50</v>
      </c>
      <c r="M970" t="s">
        <v>38</v>
      </c>
      <c r="N970">
        <v>969</v>
      </c>
      <c r="O970">
        <v>46</v>
      </c>
      <c r="P970">
        <v>32</v>
      </c>
      <c r="Q970">
        <v>6</v>
      </c>
      <c r="R970">
        <v>26</v>
      </c>
      <c r="S970">
        <v>10</v>
      </c>
      <c r="T970">
        <v>0.2</v>
      </c>
      <c r="U970">
        <v>457</v>
      </c>
      <c r="V970">
        <v>1.92</v>
      </c>
      <c r="W970">
        <v>0.1</v>
      </c>
      <c r="X970">
        <v>11</v>
      </c>
      <c r="Y970">
        <v>1</v>
      </c>
      <c r="Z970">
        <v>44</v>
      </c>
      <c r="AA970">
        <v>1.1000000000000001</v>
      </c>
      <c r="AB970">
        <v>4</v>
      </c>
      <c r="AC970">
        <v>928</v>
      </c>
      <c r="AD970">
        <v>312</v>
      </c>
      <c r="AE970">
        <v>2.2999999999999998</v>
      </c>
      <c r="AF970">
        <v>2</v>
      </c>
      <c r="AG970">
        <v>1.5</v>
      </c>
      <c r="AH970">
        <v>185</v>
      </c>
    </row>
    <row r="971" spans="1:34" hidden="1" x14ac:dyDescent="0.3">
      <c r="A971" t="s">
        <v>3740</v>
      </c>
      <c r="B971" t="s">
        <v>3741</v>
      </c>
      <c r="C971" s="1" t="str">
        <f t="shared" si="150"/>
        <v>21:0716</v>
      </c>
      <c r="D971" s="1" t="str">
        <f t="shared" si="151"/>
        <v>21:0212</v>
      </c>
      <c r="E971" t="s">
        <v>3742</v>
      </c>
      <c r="F971" t="s">
        <v>3743</v>
      </c>
      <c r="H971">
        <v>61.574399499999998</v>
      </c>
      <c r="I971">
        <v>-134.74523020000001</v>
      </c>
      <c r="J971" s="1" t="str">
        <f t="shared" si="152"/>
        <v>NGR bulk stream sediment</v>
      </c>
      <c r="K971" s="1" t="str">
        <f t="shared" si="153"/>
        <v>&lt;177 micron (NGR)</v>
      </c>
      <c r="L971">
        <v>50</v>
      </c>
      <c r="M971" t="s">
        <v>43</v>
      </c>
      <c r="N971">
        <v>970</v>
      </c>
      <c r="O971">
        <v>50</v>
      </c>
      <c r="P971">
        <v>18</v>
      </c>
      <c r="Q971">
        <v>5</v>
      </c>
      <c r="R971">
        <v>22</v>
      </c>
      <c r="S971">
        <v>7</v>
      </c>
      <c r="T971">
        <v>0.1</v>
      </c>
      <c r="U971">
        <v>2352</v>
      </c>
      <c r="V971">
        <v>1.54</v>
      </c>
      <c r="W971">
        <v>0.3</v>
      </c>
      <c r="X971">
        <v>4</v>
      </c>
      <c r="Y971">
        <v>1</v>
      </c>
      <c r="Z971">
        <v>23</v>
      </c>
      <c r="AA971">
        <v>0.2</v>
      </c>
      <c r="AB971">
        <v>5</v>
      </c>
      <c r="AC971">
        <v>919</v>
      </c>
      <c r="AD971">
        <v>46</v>
      </c>
      <c r="AE971">
        <v>19.600000000000001</v>
      </c>
      <c r="AF971">
        <v>2</v>
      </c>
      <c r="AG971">
        <v>2.6</v>
      </c>
      <c r="AH971">
        <v>227</v>
      </c>
    </row>
    <row r="972" spans="1:34" hidden="1" x14ac:dyDescent="0.3">
      <c r="A972" t="s">
        <v>3744</v>
      </c>
      <c r="B972" t="s">
        <v>3745</v>
      </c>
      <c r="C972" s="1" t="str">
        <f t="shared" si="150"/>
        <v>21:0716</v>
      </c>
      <c r="D972" s="1" t="str">
        <f>HYPERLINK("https://geochem.nrcan.gc.ca/cdogs/content/svy/svy_e.htm", "")</f>
        <v/>
      </c>
      <c r="G972" s="1" t="str">
        <f>HYPERLINK("https://geochem.nrcan.gc.ca/cdogs/content/cr_/cr_00078_e.htm", "78")</f>
        <v>78</v>
      </c>
      <c r="J972" t="s">
        <v>119</v>
      </c>
      <c r="K972" t="s">
        <v>120</v>
      </c>
      <c r="L972">
        <v>50</v>
      </c>
      <c r="M972" t="s">
        <v>121</v>
      </c>
      <c r="N972">
        <v>971</v>
      </c>
      <c r="O972">
        <v>91</v>
      </c>
      <c r="P972">
        <v>37</v>
      </c>
      <c r="Q972">
        <v>19</v>
      </c>
      <c r="R972">
        <v>241</v>
      </c>
      <c r="S972">
        <v>21</v>
      </c>
      <c r="T972">
        <v>0.2</v>
      </c>
      <c r="U972">
        <v>517</v>
      </c>
      <c r="V972">
        <v>2.67</v>
      </c>
      <c r="W972">
        <v>0.4</v>
      </c>
      <c r="X972">
        <v>20</v>
      </c>
      <c r="Y972">
        <v>2</v>
      </c>
      <c r="Z972">
        <v>41</v>
      </c>
      <c r="AA972">
        <v>0.8</v>
      </c>
      <c r="AB972">
        <v>6</v>
      </c>
      <c r="AC972">
        <v>732</v>
      </c>
      <c r="AD972">
        <v>15</v>
      </c>
      <c r="AE972">
        <v>2.4</v>
      </c>
      <c r="AF972">
        <v>18</v>
      </c>
      <c r="AG972">
        <v>13.3</v>
      </c>
      <c r="AH972">
        <v>510</v>
      </c>
    </row>
    <row r="973" spans="1:34" hidden="1" x14ac:dyDescent="0.3">
      <c r="A973" t="s">
        <v>3746</v>
      </c>
      <c r="B973" t="s">
        <v>3747</v>
      </c>
      <c r="C973" s="1" t="str">
        <f t="shared" si="150"/>
        <v>21:0716</v>
      </c>
      <c r="D973" s="1" t="str">
        <f t="shared" ref="D973:D997" si="154">HYPERLINK("https://geochem.nrcan.gc.ca/cdogs/content/svy/svy210212_e.htm", "21:0212")</f>
        <v>21:0212</v>
      </c>
      <c r="E973" t="s">
        <v>3748</v>
      </c>
      <c r="F973" t="s">
        <v>3749</v>
      </c>
      <c r="H973">
        <v>61.606861100000003</v>
      </c>
      <c r="I973">
        <v>-134.7650591</v>
      </c>
      <c r="J973" s="1" t="str">
        <f t="shared" ref="J973:J997" si="155">HYPERLINK("https://geochem.nrcan.gc.ca/cdogs/content/kwd/kwd020030_e.htm", "NGR bulk stream sediment")</f>
        <v>NGR bulk stream sediment</v>
      </c>
      <c r="K973" s="1" t="str">
        <f t="shared" ref="K973:K997" si="156">HYPERLINK("https://geochem.nrcan.gc.ca/cdogs/content/kwd/kwd080006_e.htm", "&lt;177 micron (NGR)")</f>
        <v>&lt;177 micron (NGR)</v>
      </c>
      <c r="L973">
        <v>50</v>
      </c>
      <c r="M973" t="s">
        <v>48</v>
      </c>
      <c r="N973">
        <v>972</v>
      </c>
      <c r="O973">
        <v>42</v>
      </c>
      <c r="P973">
        <v>12</v>
      </c>
      <c r="Q973">
        <v>5</v>
      </c>
      <c r="R973">
        <v>19</v>
      </c>
      <c r="S973">
        <v>8</v>
      </c>
      <c r="T973">
        <v>0.1</v>
      </c>
      <c r="U973">
        <v>320</v>
      </c>
      <c r="V973">
        <v>1.57</v>
      </c>
      <c r="W973">
        <v>0.1</v>
      </c>
      <c r="X973">
        <v>4</v>
      </c>
      <c r="Y973">
        <v>1</v>
      </c>
      <c r="Z973">
        <v>27</v>
      </c>
      <c r="AA973">
        <v>0.4</v>
      </c>
      <c r="AB973">
        <v>3</v>
      </c>
      <c r="AC973">
        <v>1070</v>
      </c>
      <c r="AD973">
        <v>72</v>
      </c>
      <c r="AE973">
        <v>6.6</v>
      </c>
      <c r="AF973">
        <v>2</v>
      </c>
      <c r="AG973">
        <v>2.2000000000000002</v>
      </c>
      <c r="AH973">
        <v>290</v>
      </c>
    </row>
    <row r="974" spans="1:34" hidden="1" x14ac:dyDescent="0.3">
      <c r="A974" t="s">
        <v>3750</v>
      </c>
      <c r="B974" t="s">
        <v>3751</v>
      </c>
      <c r="C974" s="1" t="str">
        <f t="shared" si="150"/>
        <v>21:0716</v>
      </c>
      <c r="D974" s="1" t="str">
        <f t="shared" si="154"/>
        <v>21:0212</v>
      </c>
      <c r="E974" t="s">
        <v>3738</v>
      </c>
      <c r="F974" t="s">
        <v>3752</v>
      </c>
      <c r="H974">
        <v>61.604228200000001</v>
      </c>
      <c r="I974">
        <v>-134.83027379999999</v>
      </c>
      <c r="J974" s="1" t="str">
        <f t="shared" si="155"/>
        <v>NGR bulk stream sediment</v>
      </c>
      <c r="K974" s="1" t="str">
        <f t="shared" si="156"/>
        <v>&lt;177 micron (NGR)</v>
      </c>
      <c r="L974">
        <v>50</v>
      </c>
      <c r="M974" t="s">
        <v>71</v>
      </c>
      <c r="N974">
        <v>973</v>
      </c>
      <c r="O974">
        <v>49</v>
      </c>
      <c r="P974">
        <v>23</v>
      </c>
      <c r="Q974">
        <v>7</v>
      </c>
      <c r="R974">
        <v>25</v>
      </c>
      <c r="S974">
        <v>10</v>
      </c>
      <c r="T974">
        <v>0.1</v>
      </c>
      <c r="U974">
        <v>455</v>
      </c>
      <c r="V974">
        <v>1.75</v>
      </c>
      <c r="W974">
        <v>0.1</v>
      </c>
      <c r="X974">
        <v>10</v>
      </c>
      <c r="Y974">
        <v>1</v>
      </c>
      <c r="Z974">
        <v>41</v>
      </c>
      <c r="AA974">
        <v>1.1000000000000001</v>
      </c>
      <c r="AB974">
        <v>0.5</v>
      </c>
      <c r="AC974">
        <v>931</v>
      </c>
      <c r="AD974">
        <v>260</v>
      </c>
      <c r="AE974">
        <v>3.4</v>
      </c>
      <c r="AF974">
        <v>2</v>
      </c>
      <c r="AG974">
        <v>1.8</v>
      </c>
      <c r="AH974">
        <v>223</v>
      </c>
    </row>
    <row r="975" spans="1:34" hidden="1" x14ac:dyDescent="0.3">
      <c r="A975" t="s">
        <v>3753</v>
      </c>
      <c r="B975" t="s">
        <v>3754</v>
      </c>
      <c r="C975" s="1" t="str">
        <f t="shared" si="150"/>
        <v>21:0716</v>
      </c>
      <c r="D975" s="1" t="str">
        <f t="shared" si="154"/>
        <v>21:0212</v>
      </c>
      <c r="E975" t="s">
        <v>3738</v>
      </c>
      <c r="F975" t="s">
        <v>3755</v>
      </c>
      <c r="H975">
        <v>61.604228200000001</v>
      </c>
      <c r="I975">
        <v>-134.83027379999999</v>
      </c>
      <c r="J975" s="1" t="str">
        <f t="shared" si="155"/>
        <v>NGR bulk stream sediment</v>
      </c>
      <c r="K975" s="1" t="str">
        <f t="shared" si="156"/>
        <v>&lt;177 micron (NGR)</v>
      </c>
      <c r="L975">
        <v>50</v>
      </c>
      <c r="M975" t="s">
        <v>67</v>
      </c>
      <c r="N975">
        <v>974</v>
      </c>
      <c r="O975">
        <v>48</v>
      </c>
      <c r="P975">
        <v>22</v>
      </c>
      <c r="Q975">
        <v>6</v>
      </c>
      <c r="R975">
        <v>26</v>
      </c>
      <c r="S975">
        <v>10</v>
      </c>
      <c r="T975">
        <v>0.1</v>
      </c>
      <c r="U975">
        <v>454</v>
      </c>
      <c r="V975">
        <v>1.81</v>
      </c>
      <c r="W975">
        <v>0.1</v>
      </c>
      <c r="X975">
        <v>10</v>
      </c>
      <c r="Y975">
        <v>1</v>
      </c>
      <c r="Z975">
        <v>42</v>
      </c>
      <c r="AA975">
        <v>0.9</v>
      </c>
      <c r="AB975">
        <v>3</v>
      </c>
      <c r="AC975">
        <v>926</v>
      </c>
      <c r="AD975">
        <v>238</v>
      </c>
      <c r="AE975">
        <v>1.8</v>
      </c>
      <c r="AF975">
        <v>2</v>
      </c>
      <c r="AG975">
        <v>1.4</v>
      </c>
      <c r="AH975">
        <v>224</v>
      </c>
    </row>
    <row r="976" spans="1:34" hidden="1" x14ac:dyDescent="0.3">
      <c r="A976" t="s">
        <v>3756</v>
      </c>
      <c r="B976" t="s">
        <v>3757</v>
      </c>
      <c r="C976" s="1" t="str">
        <f t="shared" si="150"/>
        <v>21:0716</v>
      </c>
      <c r="D976" s="1" t="str">
        <f t="shared" si="154"/>
        <v>21:0212</v>
      </c>
      <c r="E976" t="s">
        <v>3758</v>
      </c>
      <c r="F976" t="s">
        <v>3759</v>
      </c>
      <c r="H976">
        <v>61.578721600000002</v>
      </c>
      <c r="I976">
        <v>-134.80837769999999</v>
      </c>
      <c r="J976" s="1" t="str">
        <f t="shared" si="155"/>
        <v>NGR bulk stream sediment</v>
      </c>
      <c r="K976" s="1" t="str">
        <f t="shared" si="156"/>
        <v>&lt;177 micron (NGR)</v>
      </c>
      <c r="L976">
        <v>50</v>
      </c>
      <c r="M976" t="s">
        <v>53</v>
      </c>
      <c r="N976">
        <v>975</v>
      </c>
      <c r="O976">
        <v>56</v>
      </c>
      <c r="P976">
        <v>24</v>
      </c>
      <c r="Q976">
        <v>5</v>
      </c>
      <c r="R976">
        <v>23</v>
      </c>
      <c r="S976">
        <v>10</v>
      </c>
      <c r="T976">
        <v>0.1</v>
      </c>
      <c r="U976">
        <v>164</v>
      </c>
      <c r="V976">
        <v>1.94</v>
      </c>
      <c r="W976">
        <v>0.2</v>
      </c>
      <c r="X976">
        <v>4</v>
      </c>
      <c r="Y976">
        <v>1</v>
      </c>
      <c r="Z976">
        <v>45</v>
      </c>
      <c r="AA976">
        <v>0.2</v>
      </c>
      <c r="AB976">
        <v>3</v>
      </c>
      <c r="AC976">
        <v>804</v>
      </c>
      <c r="AD976">
        <v>132</v>
      </c>
      <c r="AE976">
        <v>21</v>
      </c>
      <c r="AF976">
        <v>2</v>
      </c>
      <c r="AG976">
        <v>1.8</v>
      </c>
      <c r="AH976">
        <v>188</v>
      </c>
    </row>
    <row r="977" spans="1:34" hidden="1" x14ac:dyDescent="0.3">
      <c r="A977" t="s">
        <v>3760</v>
      </c>
      <c r="B977" t="s">
        <v>3761</v>
      </c>
      <c r="C977" s="1" t="str">
        <f t="shared" si="150"/>
        <v>21:0716</v>
      </c>
      <c r="D977" s="1" t="str">
        <f t="shared" si="154"/>
        <v>21:0212</v>
      </c>
      <c r="E977" t="s">
        <v>3762</v>
      </c>
      <c r="F977" t="s">
        <v>3763</v>
      </c>
      <c r="H977">
        <v>61.5652215</v>
      </c>
      <c r="I977">
        <v>-134.8717853</v>
      </c>
      <c r="J977" s="1" t="str">
        <f t="shared" si="155"/>
        <v>NGR bulk stream sediment</v>
      </c>
      <c r="K977" s="1" t="str">
        <f t="shared" si="156"/>
        <v>&lt;177 micron (NGR)</v>
      </c>
      <c r="L977">
        <v>50</v>
      </c>
      <c r="M977" t="s">
        <v>58</v>
      </c>
      <c r="N977">
        <v>976</v>
      </c>
      <c r="O977">
        <v>39</v>
      </c>
      <c r="P977">
        <v>12</v>
      </c>
      <c r="Q977">
        <v>4</v>
      </c>
      <c r="R977">
        <v>20</v>
      </c>
      <c r="S977">
        <v>7</v>
      </c>
      <c r="T977">
        <v>0.1</v>
      </c>
      <c r="U977">
        <v>289</v>
      </c>
      <c r="V977">
        <v>1.46</v>
      </c>
      <c r="W977">
        <v>0.1</v>
      </c>
      <c r="X977">
        <v>5</v>
      </c>
      <c r="Y977">
        <v>1</v>
      </c>
      <c r="Z977">
        <v>29</v>
      </c>
      <c r="AA977">
        <v>0.4</v>
      </c>
      <c r="AB977">
        <v>4</v>
      </c>
      <c r="AC977">
        <v>821</v>
      </c>
      <c r="AD977">
        <v>102</v>
      </c>
      <c r="AE977">
        <v>4.5999999999999996</v>
      </c>
      <c r="AF977">
        <v>2</v>
      </c>
      <c r="AG977">
        <v>2.2000000000000002</v>
      </c>
      <c r="AH977">
        <v>182</v>
      </c>
    </row>
    <row r="978" spans="1:34" hidden="1" x14ac:dyDescent="0.3">
      <c r="A978" t="s">
        <v>3764</v>
      </c>
      <c r="B978" t="s">
        <v>3765</v>
      </c>
      <c r="C978" s="1" t="str">
        <f t="shared" si="150"/>
        <v>21:0716</v>
      </c>
      <c r="D978" s="1" t="str">
        <f t="shared" si="154"/>
        <v>21:0212</v>
      </c>
      <c r="E978" t="s">
        <v>3766</v>
      </c>
      <c r="F978" t="s">
        <v>3767</v>
      </c>
      <c r="H978">
        <v>61.493402500000002</v>
      </c>
      <c r="I978">
        <v>-134.96248840000001</v>
      </c>
      <c r="J978" s="1" t="str">
        <f t="shared" si="155"/>
        <v>NGR bulk stream sediment</v>
      </c>
      <c r="K978" s="1" t="str">
        <f t="shared" si="156"/>
        <v>&lt;177 micron (NGR)</v>
      </c>
      <c r="L978">
        <v>50</v>
      </c>
      <c r="M978" t="s">
        <v>63</v>
      </c>
      <c r="N978">
        <v>977</v>
      </c>
      <c r="O978">
        <v>47</v>
      </c>
      <c r="P978">
        <v>18</v>
      </c>
      <c r="Q978">
        <v>7</v>
      </c>
      <c r="R978">
        <v>22</v>
      </c>
      <c r="S978">
        <v>7</v>
      </c>
      <c r="T978">
        <v>0.1</v>
      </c>
      <c r="U978">
        <v>186</v>
      </c>
      <c r="V978">
        <v>1.64</v>
      </c>
      <c r="W978">
        <v>0.1</v>
      </c>
      <c r="X978">
        <v>4</v>
      </c>
      <c r="Y978">
        <v>1</v>
      </c>
      <c r="Z978">
        <v>31</v>
      </c>
      <c r="AA978">
        <v>0.3</v>
      </c>
      <c r="AB978">
        <v>1</v>
      </c>
      <c r="AC978">
        <v>911</v>
      </c>
      <c r="AD978">
        <v>31</v>
      </c>
      <c r="AE978">
        <v>13</v>
      </c>
      <c r="AF978">
        <v>2</v>
      </c>
      <c r="AG978">
        <v>3.9</v>
      </c>
      <c r="AH978">
        <v>285</v>
      </c>
    </row>
    <row r="979" spans="1:34" hidden="1" x14ac:dyDescent="0.3">
      <c r="A979" t="s">
        <v>3768</v>
      </c>
      <c r="B979" t="s">
        <v>3769</v>
      </c>
      <c r="C979" s="1" t="str">
        <f t="shared" si="150"/>
        <v>21:0716</v>
      </c>
      <c r="D979" s="1" t="str">
        <f t="shared" si="154"/>
        <v>21:0212</v>
      </c>
      <c r="E979" t="s">
        <v>3770</v>
      </c>
      <c r="F979" t="s">
        <v>3771</v>
      </c>
      <c r="H979">
        <v>61.473878800000001</v>
      </c>
      <c r="I979">
        <v>-134.97001950000001</v>
      </c>
      <c r="J979" s="1" t="str">
        <f t="shared" si="155"/>
        <v>NGR bulk stream sediment</v>
      </c>
      <c r="K979" s="1" t="str">
        <f t="shared" si="156"/>
        <v>&lt;177 micron (NGR)</v>
      </c>
      <c r="L979">
        <v>50</v>
      </c>
      <c r="M979" t="s">
        <v>76</v>
      </c>
      <c r="N979">
        <v>978</v>
      </c>
      <c r="O979">
        <v>100</v>
      </c>
      <c r="P979">
        <v>30</v>
      </c>
      <c r="Q979">
        <v>8</v>
      </c>
      <c r="R979">
        <v>20</v>
      </c>
      <c r="S979">
        <v>14</v>
      </c>
      <c r="T979">
        <v>0.1</v>
      </c>
      <c r="U979">
        <v>860</v>
      </c>
      <c r="V979">
        <v>3.8</v>
      </c>
      <c r="W979">
        <v>0.3</v>
      </c>
      <c r="X979">
        <v>14</v>
      </c>
      <c r="Y979">
        <v>3</v>
      </c>
      <c r="Z979">
        <v>25</v>
      </c>
      <c r="AA979">
        <v>0.3</v>
      </c>
      <c r="AB979">
        <v>8</v>
      </c>
      <c r="AC979">
        <v>683</v>
      </c>
      <c r="AD979">
        <v>68</v>
      </c>
      <c r="AE979">
        <v>46.2</v>
      </c>
      <c r="AF979">
        <v>2</v>
      </c>
      <c r="AG979">
        <v>8.4</v>
      </c>
      <c r="AH979">
        <v>100</v>
      </c>
    </row>
    <row r="980" spans="1:34" hidden="1" x14ac:dyDescent="0.3">
      <c r="A980" t="s">
        <v>3772</v>
      </c>
      <c r="B980" t="s">
        <v>3773</v>
      </c>
      <c r="C980" s="1" t="str">
        <f t="shared" si="150"/>
        <v>21:0716</v>
      </c>
      <c r="D980" s="1" t="str">
        <f t="shared" si="154"/>
        <v>21:0212</v>
      </c>
      <c r="E980" t="s">
        <v>3774</v>
      </c>
      <c r="F980" t="s">
        <v>3775</v>
      </c>
      <c r="H980">
        <v>61.430118399999998</v>
      </c>
      <c r="I980">
        <v>-135.21325010000001</v>
      </c>
      <c r="J980" s="1" t="str">
        <f t="shared" si="155"/>
        <v>NGR bulk stream sediment</v>
      </c>
      <c r="K980" s="1" t="str">
        <f t="shared" si="156"/>
        <v>&lt;177 micron (NGR)</v>
      </c>
      <c r="L980">
        <v>50</v>
      </c>
      <c r="M980" t="s">
        <v>81</v>
      </c>
      <c r="N980">
        <v>979</v>
      </c>
      <c r="O980">
        <v>29</v>
      </c>
      <c r="P980">
        <v>10</v>
      </c>
      <c r="Q980">
        <v>4</v>
      </c>
      <c r="R980">
        <v>9</v>
      </c>
      <c r="S980">
        <v>5</v>
      </c>
      <c r="T980">
        <v>0.1</v>
      </c>
      <c r="U980">
        <v>281</v>
      </c>
      <c r="V980">
        <v>1.1399999999999999</v>
      </c>
      <c r="W980">
        <v>0.1</v>
      </c>
      <c r="X980">
        <v>2</v>
      </c>
      <c r="Y980">
        <v>1</v>
      </c>
      <c r="Z980">
        <v>16</v>
      </c>
      <c r="AA980">
        <v>0.3</v>
      </c>
      <c r="AB980">
        <v>0.5</v>
      </c>
      <c r="AC980">
        <v>777</v>
      </c>
      <c r="AD980">
        <v>15</v>
      </c>
      <c r="AE980">
        <v>4.5999999999999996</v>
      </c>
      <c r="AF980">
        <v>2</v>
      </c>
      <c r="AG980">
        <v>3</v>
      </c>
      <c r="AH980">
        <v>163</v>
      </c>
    </row>
    <row r="981" spans="1:34" hidden="1" x14ac:dyDescent="0.3">
      <c r="A981" t="s">
        <v>3776</v>
      </c>
      <c r="B981" t="s">
        <v>3777</v>
      </c>
      <c r="C981" s="1" t="str">
        <f t="shared" si="150"/>
        <v>21:0716</v>
      </c>
      <c r="D981" s="1" t="str">
        <f t="shared" si="154"/>
        <v>21:0212</v>
      </c>
      <c r="E981" t="s">
        <v>3778</v>
      </c>
      <c r="F981" t="s">
        <v>3779</v>
      </c>
      <c r="H981">
        <v>61.399659900000003</v>
      </c>
      <c r="I981">
        <v>-135.13572859999999</v>
      </c>
      <c r="J981" s="1" t="str">
        <f t="shared" si="155"/>
        <v>NGR bulk stream sediment</v>
      </c>
      <c r="K981" s="1" t="str">
        <f t="shared" si="156"/>
        <v>&lt;177 micron (NGR)</v>
      </c>
      <c r="L981">
        <v>50</v>
      </c>
      <c r="M981" t="s">
        <v>86</v>
      </c>
      <c r="N981">
        <v>980</v>
      </c>
      <c r="O981">
        <v>52</v>
      </c>
      <c r="P981">
        <v>19</v>
      </c>
      <c r="Q981">
        <v>7</v>
      </c>
      <c r="R981">
        <v>25</v>
      </c>
      <c r="S981">
        <v>8</v>
      </c>
      <c r="T981">
        <v>0.1</v>
      </c>
      <c r="U981">
        <v>218</v>
      </c>
      <c r="V981">
        <v>1.64</v>
      </c>
      <c r="W981">
        <v>0.1</v>
      </c>
      <c r="X981">
        <v>3</v>
      </c>
      <c r="Y981">
        <v>1</v>
      </c>
      <c r="Z981">
        <v>38</v>
      </c>
      <c r="AA981">
        <v>0.2</v>
      </c>
      <c r="AB981">
        <v>0.5</v>
      </c>
      <c r="AC981">
        <v>736</v>
      </c>
      <c r="AD981">
        <v>26</v>
      </c>
      <c r="AE981">
        <v>9</v>
      </c>
      <c r="AF981">
        <v>2</v>
      </c>
      <c r="AG981">
        <v>2.7</v>
      </c>
      <c r="AH981">
        <v>171</v>
      </c>
    </row>
    <row r="982" spans="1:34" hidden="1" x14ac:dyDescent="0.3">
      <c r="A982" t="s">
        <v>3780</v>
      </c>
      <c r="B982" t="s">
        <v>3781</v>
      </c>
      <c r="C982" s="1" t="str">
        <f t="shared" si="150"/>
        <v>21:0716</v>
      </c>
      <c r="D982" s="1" t="str">
        <f t="shared" si="154"/>
        <v>21:0212</v>
      </c>
      <c r="E982" t="s">
        <v>3782</v>
      </c>
      <c r="F982" t="s">
        <v>3783</v>
      </c>
      <c r="H982">
        <v>61.3883546</v>
      </c>
      <c r="I982">
        <v>-135.0688949</v>
      </c>
      <c r="J982" s="1" t="str">
        <f t="shared" si="155"/>
        <v>NGR bulk stream sediment</v>
      </c>
      <c r="K982" s="1" t="str">
        <f t="shared" si="156"/>
        <v>&lt;177 micron (NGR)</v>
      </c>
      <c r="L982">
        <v>50</v>
      </c>
      <c r="M982" t="s">
        <v>91</v>
      </c>
      <c r="N982">
        <v>981</v>
      </c>
      <c r="O982">
        <v>73</v>
      </c>
      <c r="P982">
        <v>23</v>
      </c>
      <c r="Q982">
        <v>8</v>
      </c>
      <c r="R982">
        <v>29</v>
      </c>
      <c r="S982">
        <v>8</v>
      </c>
      <c r="T982">
        <v>0.1</v>
      </c>
      <c r="U982">
        <v>323</v>
      </c>
      <c r="V982">
        <v>2.0699999999999998</v>
      </c>
      <c r="W982">
        <v>0.2</v>
      </c>
      <c r="X982">
        <v>9</v>
      </c>
      <c r="Y982">
        <v>1</v>
      </c>
      <c r="Z982">
        <v>41</v>
      </c>
      <c r="AA982">
        <v>0.3</v>
      </c>
      <c r="AB982">
        <v>2</v>
      </c>
      <c r="AC982">
        <v>865</v>
      </c>
      <c r="AD982">
        <v>36</v>
      </c>
      <c r="AE982">
        <v>12.8</v>
      </c>
      <c r="AF982">
        <v>2</v>
      </c>
      <c r="AG982">
        <v>2.5</v>
      </c>
      <c r="AH982">
        <v>176</v>
      </c>
    </row>
    <row r="983" spans="1:34" hidden="1" x14ac:dyDescent="0.3">
      <c r="A983" t="s">
        <v>3784</v>
      </c>
      <c r="B983" t="s">
        <v>3785</v>
      </c>
      <c r="C983" s="1" t="str">
        <f t="shared" si="150"/>
        <v>21:0716</v>
      </c>
      <c r="D983" s="1" t="str">
        <f t="shared" si="154"/>
        <v>21:0212</v>
      </c>
      <c r="E983" t="s">
        <v>3786</v>
      </c>
      <c r="F983" t="s">
        <v>3787</v>
      </c>
      <c r="H983">
        <v>61.376700599999999</v>
      </c>
      <c r="I983">
        <v>-135.0524977</v>
      </c>
      <c r="J983" s="1" t="str">
        <f t="shared" si="155"/>
        <v>NGR bulk stream sediment</v>
      </c>
      <c r="K983" s="1" t="str">
        <f t="shared" si="156"/>
        <v>&lt;177 micron (NGR)</v>
      </c>
      <c r="L983">
        <v>50</v>
      </c>
      <c r="M983" t="s">
        <v>96</v>
      </c>
      <c r="N983">
        <v>982</v>
      </c>
      <c r="O983">
        <v>66</v>
      </c>
      <c r="P983">
        <v>18</v>
      </c>
      <c r="Q983">
        <v>7</v>
      </c>
      <c r="R983">
        <v>27</v>
      </c>
      <c r="S983">
        <v>8</v>
      </c>
      <c r="T983">
        <v>0.1</v>
      </c>
      <c r="U983">
        <v>427</v>
      </c>
      <c r="V983">
        <v>1.46</v>
      </c>
      <c r="W983">
        <v>0.2</v>
      </c>
      <c r="X983">
        <v>8</v>
      </c>
      <c r="Y983">
        <v>2</v>
      </c>
      <c r="Z983">
        <v>27</v>
      </c>
      <c r="AA983">
        <v>0.5</v>
      </c>
      <c r="AB983">
        <v>3</v>
      </c>
      <c r="AC983">
        <v>1050</v>
      </c>
      <c r="AD983">
        <v>26</v>
      </c>
      <c r="AE983">
        <v>3.6</v>
      </c>
      <c r="AF983">
        <v>2</v>
      </c>
      <c r="AG983">
        <v>2</v>
      </c>
      <c r="AH983">
        <v>210</v>
      </c>
    </row>
    <row r="984" spans="1:34" hidden="1" x14ac:dyDescent="0.3">
      <c r="A984" t="s">
        <v>3788</v>
      </c>
      <c r="B984" t="s">
        <v>3789</v>
      </c>
      <c r="C984" s="1" t="str">
        <f t="shared" si="150"/>
        <v>21:0716</v>
      </c>
      <c r="D984" s="1" t="str">
        <f t="shared" si="154"/>
        <v>21:0212</v>
      </c>
      <c r="E984" t="s">
        <v>3790</v>
      </c>
      <c r="F984" t="s">
        <v>3791</v>
      </c>
      <c r="H984">
        <v>61.389083300000003</v>
      </c>
      <c r="I984">
        <v>-135.04426330000001</v>
      </c>
      <c r="J984" s="1" t="str">
        <f t="shared" si="155"/>
        <v>NGR bulk stream sediment</v>
      </c>
      <c r="K984" s="1" t="str">
        <f t="shared" si="156"/>
        <v>&lt;177 micron (NGR)</v>
      </c>
      <c r="L984">
        <v>50</v>
      </c>
      <c r="M984" t="s">
        <v>101</v>
      </c>
      <c r="N984">
        <v>983</v>
      </c>
      <c r="O984">
        <v>52</v>
      </c>
      <c r="P984">
        <v>18</v>
      </c>
      <c r="Q984">
        <v>9</v>
      </c>
      <c r="R984">
        <v>23</v>
      </c>
      <c r="S984">
        <v>8</v>
      </c>
      <c r="T984">
        <v>0.1</v>
      </c>
      <c r="U984">
        <v>366</v>
      </c>
      <c r="V984">
        <v>1.37</v>
      </c>
      <c r="W984">
        <v>0.1</v>
      </c>
      <c r="X984">
        <v>12</v>
      </c>
      <c r="Y984">
        <v>1</v>
      </c>
      <c r="Z984">
        <v>40</v>
      </c>
      <c r="AA984">
        <v>0.6</v>
      </c>
      <c r="AB984">
        <v>1</v>
      </c>
      <c r="AC984">
        <v>992</v>
      </c>
      <c r="AD984">
        <v>15</v>
      </c>
      <c r="AE984">
        <v>2.8</v>
      </c>
      <c r="AF984">
        <v>2</v>
      </c>
      <c r="AG984">
        <v>2.1</v>
      </c>
      <c r="AH984">
        <v>208</v>
      </c>
    </row>
    <row r="985" spans="1:34" hidden="1" x14ac:dyDescent="0.3">
      <c r="A985" t="s">
        <v>3792</v>
      </c>
      <c r="B985" t="s">
        <v>3793</v>
      </c>
      <c r="C985" s="1" t="str">
        <f t="shared" si="150"/>
        <v>21:0716</v>
      </c>
      <c r="D985" s="1" t="str">
        <f t="shared" si="154"/>
        <v>21:0212</v>
      </c>
      <c r="E985" t="s">
        <v>3794</v>
      </c>
      <c r="F985" t="s">
        <v>3795</v>
      </c>
      <c r="H985">
        <v>61.384243099999999</v>
      </c>
      <c r="I985">
        <v>-134.99039389999999</v>
      </c>
      <c r="J985" s="1" t="str">
        <f t="shared" si="155"/>
        <v>NGR bulk stream sediment</v>
      </c>
      <c r="K985" s="1" t="str">
        <f t="shared" si="156"/>
        <v>&lt;177 micron (NGR)</v>
      </c>
      <c r="L985">
        <v>50</v>
      </c>
      <c r="M985" t="s">
        <v>106</v>
      </c>
      <c r="N985">
        <v>984</v>
      </c>
      <c r="O985">
        <v>54</v>
      </c>
      <c r="P985">
        <v>13</v>
      </c>
      <c r="Q985">
        <v>7</v>
      </c>
      <c r="R985">
        <v>20</v>
      </c>
      <c r="S985">
        <v>6</v>
      </c>
      <c r="T985">
        <v>0.1</v>
      </c>
      <c r="U985">
        <v>298</v>
      </c>
      <c r="V985">
        <v>1.52</v>
      </c>
      <c r="W985">
        <v>0.1</v>
      </c>
      <c r="X985">
        <v>5</v>
      </c>
      <c r="Y985">
        <v>1</v>
      </c>
      <c r="Z985">
        <v>31</v>
      </c>
      <c r="AA985">
        <v>0.5</v>
      </c>
      <c r="AB985">
        <v>1</v>
      </c>
      <c r="AC985">
        <v>1070</v>
      </c>
      <c r="AD985">
        <v>20</v>
      </c>
      <c r="AE985">
        <v>3</v>
      </c>
      <c r="AF985">
        <v>2</v>
      </c>
      <c r="AG985">
        <v>2.2000000000000002</v>
      </c>
      <c r="AH985">
        <v>196</v>
      </c>
    </row>
    <row r="986" spans="1:34" hidden="1" x14ac:dyDescent="0.3">
      <c r="A986" t="s">
        <v>3796</v>
      </c>
      <c r="B986" t="s">
        <v>3797</v>
      </c>
      <c r="C986" s="1" t="str">
        <f t="shared" si="150"/>
        <v>21:0716</v>
      </c>
      <c r="D986" s="1" t="str">
        <f t="shared" si="154"/>
        <v>21:0212</v>
      </c>
      <c r="E986" t="s">
        <v>3798</v>
      </c>
      <c r="F986" t="s">
        <v>3799</v>
      </c>
      <c r="H986">
        <v>61.407348900000002</v>
      </c>
      <c r="I986">
        <v>-134.94360040000001</v>
      </c>
      <c r="J986" s="1" t="str">
        <f t="shared" si="155"/>
        <v>NGR bulk stream sediment</v>
      </c>
      <c r="K986" s="1" t="str">
        <f t="shared" si="156"/>
        <v>&lt;177 micron (NGR)</v>
      </c>
      <c r="L986">
        <v>50</v>
      </c>
      <c r="M986" t="s">
        <v>111</v>
      </c>
      <c r="N986">
        <v>985</v>
      </c>
      <c r="O986">
        <v>68</v>
      </c>
      <c r="P986">
        <v>15</v>
      </c>
      <c r="Q986">
        <v>5</v>
      </c>
      <c r="R986">
        <v>22</v>
      </c>
      <c r="S986">
        <v>7</v>
      </c>
      <c r="T986">
        <v>0.1</v>
      </c>
      <c r="U986">
        <v>182</v>
      </c>
      <c r="V986">
        <v>1.32</v>
      </c>
      <c r="W986">
        <v>0.2</v>
      </c>
      <c r="X986">
        <v>5</v>
      </c>
      <c r="Y986">
        <v>1</v>
      </c>
      <c r="Z986">
        <v>27</v>
      </c>
      <c r="AA986">
        <v>0.3</v>
      </c>
      <c r="AB986">
        <v>0.5</v>
      </c>
      <c r="AC986">
        <v>1160</v>
      </c>
      <c r="AD986">
        <v>18</v>
      </c>
      <c r="AE986">
        <v>6</v>
      </c>
      <c r="AF986">
        <v>2</v>
      </c>
      <c r="AG986">
        <v>2.8</v>
      </c>
      <c r="AH986">
        <v>235</v>
      </c>
    </row>
    <row r="987" spans="1:34" hidden="1" x14ac:dyDescent="0.3">
      <c r="A987" t="s">
        <v>3800</v>
      </c>
      <c r="B987" t="s">
        <v>3801</v>
      </c>
      <c r="C987" s="1" t="str">
        <f t="shared" si="150"/>
        <v>21:0716</v>
      </c>
      <c r="D987" s="1" t="str">
        <f t="shared" si="154"/>
        <v>21:0212</v>
      </c>
      <c r="E987" t="s">
        <v>3802</v>
      </c>
      <c r="F987" t="s">
        <v>3803</v>
      </c>
      <c r="H987">
        <v>61.442897600000002</v>
      </c>
      <c r="I987">
        <v>-134.94004839999999</v>
      </c>
      <c r="J987" s="1" t="str">
        <f t="shared" si="155"/>
        <v>NGR bulk stream sediment</v>
      </c>
      <c r="K987" s="1" t="str">
        <f t="shared" si="156"/>
        <v>&lt;177 micron (NGR)</v>
      </c>
      <c r="L987">
        <v>50</v>
      </c>
      <c r="M987" t="s">
        <v>116</v>
      </c>
      <c r="N987">
        <v>986</v>
      </c>
      <c r="O987">
        <v>70</v>
      </c>
      <c r="P987">
        <v>16</v>
      </c>
      <c r="Q987">
        <v>7</v>
      </c>
      <c r="R987">
        <v>19</v>
      </c>
      <c r="S987">
        <v>6</v>
      </c>
      <c r="T987">
        <v>0.1</v>
      </c>
      <c r="U987">
        <v>219</v>
      </c>
      <c r="V987">
        <v>1.47</v>
      </c>
      <c r="W987">
        <v>0.2</v>
      </c>
      <c r="X987">
        <v>5</v>
      </c>
      <c r="Y987">
        <v>1</v>
      </c>
      <c r="Z987">
        <v>33</v>
      </c>
      <c r="AA987">
        <v>0.4</v>
      </c>
      <c r="AB987">
        <v>3</v>
      </c>
      <c r="AC987">
        <v>1065</v>
      </c>
      <c r="AD987">
        <v>22</v>
      </c>
      <c r="AE987">
        <v>5</v>
      </c>
      <c r="AF987">
        <v>2</v>
      </c>
      <c r="AG987">
        <v>2.7</v>
      </c>
      <c r="AH987">
        <v>226</v>
      </c>
    </row>
    <row r="988" spans="1:34" hidden="1" x14ac:dyDescent="0.3">
      <c r="A988" t="s">
        <v>3804</v>
      </c>
      <c r="B988" t="s">
        <v>3805</v>
      </c>
      <c r="C988" s="1" t="str">
        <f t="shared" si="150"/>
        <v>21:0716</v>
      </c>
      <c r="D988" s="1" t="str">
        <f t="shared" si="154"/>
        <v>21:0212</v>
      </c>
      <c r="E988" t="s">
        <v>3806</v>
      </c>
      <c r="F988" t="s">
        <v>3807</v>
      </c>
      <c r="H988">
        <v>61.444331400000003</v>
      </c>
      <c r="I988">
        <v>-135.03867769999999</v>
      </c>
      <c r="J988" s="1" t="str">
        <f t="shared" si="155"/>
        <v>NGR bulk stream sediment</v>
      </c>
      <c r="K988" s="1" t="str">
        <f t="shared" si="156"/>
        <v>&lt;177 micron (NGR)</v>
      </c>
      <c r="L988">
        <v>50</v>
      </c>
      <c r="M988" t="s">
        <v>126</v>
      </c>
      <c r="N988">
        <v>987</v>
      </c>
      <c r="O988">
        <v>57</v>
      </c>
      <c r="P988">
        <v>15</v>
      </c>
      <c r="Q988">
        <v>7</v>
      </c>
      <c r="R988">
        <v>21</v>
      </c>
      <c r="S988">
        <v>7</v>
      </c>
      <c r="T988">
        <v>0.1</v>
      </c>
      <c r="U988">
        <v>662</v>
      </c>
      <c r="V988">
        <v>1.59</v>
      </c>
      <c r="W988">
        <v>0.1</v>
      </c>
      <c r="X988">
        <v>7</v>
      </c>
      <c r="Y988">
        <v>1</v>
      </c>
      <c r="Z988">
        <v>41</v>
      </c>
      <c r="AA988">
        <v>0.4</v>
      </c>
      <c r="AB988">
        <v>4</v>
      </c>
      <c r="AC988">
        <v>898</v>
      </c>
      <c r="AD988">
        <v>22</v>
      </c>
      <c r="AE988">
        <v>6.4</v>
      </c>
      <c r="AF988">
        <v>2</v>
      </c>
      <c r="AG988">
        <v>3</v>
      </c>
      <c r="AH988">
        <v>197</v>
      </c>
    </row>
    <row r="989" spans="1:34" hidden="1" x14ac:dyDescent="0.3">
      <c r="A989" t="s">
        <v>3808</v>
      </c>
      <c r="B989" t="s">
        <v>3809</v>
      </c>
      <c r="C989" s="1" t="str">
        <f t="shared" si="150"/>
        <v>21:0716</v>
      </c>
      <c r="D989" s="1" t="str">
        <f t="shared" si="154"/>
        <v>21:0212</v>
      </c>
      <c r="E989" t="s">
        <v>3810</v>
      </c>
      <c r="F989" t="s">
        <v>3811</v>
      </c>
      <c r="H989">
        <v>61.4325276</v>
      </c>
      <c r="I989">
        <v>-135.05916930000001</v>
      </c>
      <c r="J989" s="1" t="str">
        <f t="shared" si="155"/>
        <v>NGR bulk stream sediment</v>
      </c>
      <c r="K989" s="1" t="str">
        <f t="shared" si="156"/>
        <v>&lt;177 micron (NGR)</v>
      </c>
      <c r="L989">
        <v>50</v>
      </c>
      <c r="M989" t="s">
        <v>131</v>
      </c>
      <c r="N989">
        <v>988</v>
      </c>
      <c r="O989">
        <v>70</v>
      </c>
      <c r="P989">
        <v>15</v>
      </c>
      <c r="Q989">
        <v>6</v>
      </c>
      <c r="R989">
        <v>18</v>
      </c>
      <c r="S989">
        <v>6</v>
      </c>
      <c r="T989">
        <v>0.1</v>
      </c>
      <c r="U989">
        <v>226</v>
      </c>
      <c r="V989">
        <v>1.08</v>
      </c>
      <c r="W989">
        <v>0.1</v>
      </c>
      <c r="X989">
        <v>5</v>
      </c>
      <c r="Y989">
        <v>1</v>
      </c>
      <c r="Z989">
        <v>31</v>
      </c>
      <c r="AA989">
        <v>0.3</v>
      </c>
      <c r="AB989">
        <v>5</v>
      </c>
      <c r="AC989">
        <v>865</v>
      </c>
      <c r="AD989">
        <v>30</v>
      </c>
      <c r="AE989">
        <v>11</v>
      </c>
      <c r="AF989">
        <v>2</v>
      </c>
      <c r="AG989">
        <v>2.6</v>
      </c>
      <c r="AH989">
        <v>238</v>
      </c>
    </row>
    <row r="990" spans="1:34" hidden="1" x14ac:dyDescent="0.3">
      <c r="A990" t="s">
        <v>3812</v>
      </c>
      <c r="B990" t="s">
        <v>3813</v>
      </c>
      <c r="C990" s="1" t="str">
        <f t="shared" si="150"/>
        <v>21:0716</v>
      </c>
      <c r="D990" s="1" t="str">
        <f t="shared" si="154"/>
        <v>21:0212</v>
      </c>
      <c r="E990" t="s">
        <v>3814</v>
      </c>
      <c r="F990" t="s">
        <v>3815</v>
      </c>
      <c r="H990">
        <v>61.436627999999999</v>
      </c>
      <c r="I990">
        <v>-135.09421459999999</v>
      </c>
      <c r="J990" s="1" t="str">
        <f t="shared" si="155"/>
        <v>NGR bulk stream sediment</v>
      </c>
      <c r="K990" s="1" t="str">
        <f t="shared" si="156"/>
        <v>&lt;177 micron (NGR)</v>
      </c>
      <c r="L990">
        <v>51</v>
      </c>
      <c r="M990" t="s">
        <v>38</v>
      </c>
      <c r="N990">
        <v>989</v>
      </c>
      <c r="O990">
        <v>61</v>
      </c>
      <c r="P990">
        <v>26</v>
      </c>
      <c r="Q990">
        <v>7</v>
      </c>
      <c r="R990">
        <v>22</v>
      </c>
      <c r="S990">
        <v>8</v>
      </c>
      <c r="T990">
        <v>0.1</v>
      </c>
      <c r="U990">
        <v>940</v>
      </c>
      <c r="V990">
        <v>2.02</v>
      </c>
      <c r="W990">
        <v>0.3</v>
      </c>
      <c r="X990">
        <v>40</v>
      </c>
      <c r="Y990">
        <v>1</v>
      </c>
      <c r="Z990">
        <v>39</v>
      </c>
      <c r="AA990">
        <v>0.3</v>
      </c>
      <c r="AB990">
        <v>2</v>
      </c>
      <c r="AC990">
        <v>796</v>
      </c>
      <c r="AD990">
        <v>52</v>
      </c>
      <c r="AE990">
        <v>15.8</v>
      </c>
      <c r="AF990">
        <v>2</v>
      </c>
      <c r="AG990">
        <v>3.2</v>
      </c>
      <c r="AH990">
        <v>237</v>
      </c>
    </row>
    <row r="991" spans="1:34" hidden="1" x14ac:dyDescent="0.3">
      <c r="A991" t="s">
        <v>3816</v>
      </c>
      <c r="B991" t="s">
        <v>3817</v>
      </c>
      <c r="C991" s="1" t="str">
        <f t="shared" si="150"/>
        <v>21:0716</v>
      </c>
      <c r="D991" s="1" t="str">
        <f t="shared" si="154"/>
        <v>21:0212</v>
      </c>
      <c r="E991" t="s">
        <v>3814</v>
      </c>
      <c r="F991" t="s">
        <v>3818</v>
      </c>
      <c r="H991">
        <v>61.436627999999999</v>
      </c>
      <c r="I991">
        <v>-135.09421459999999</v>
      </c>
      <c r="J991" s="1" t="str">
        <f t="shared" si="155"/>
        <v>NGR bulk stream sediment</v>
      </c>
      <c r="K991" s="1" t="str">
        <f t="shared" si="156"/>
        <v>&lt;177 micron (NGR)</v>
      </c>
      <c r="L991">
        <v>51</v>
      </c>
      <c r="M991" t="s">
        <v>67</v>
      </c>
      <c r="N991">
        <v>990</v>
      </c>
      <c r="O991">
        <v>63</v>
      </c>
      <c r="P991">
        <v>24</v>
      </c>
      <c r="Q991">
        <v>6</v>
      </c>
      <c r="R991">
        <v>24</v>
      </c>
      <c r="S991">
        <v>8</v>
      </c>
      <c r="T991">
        <v>0.1</v>
      </c>
      <c r="U991">
        <v>990</v>
      </c>
      <c r="V991">
        <v>1.62</v>
      </c>
      <c r="W991">
        <v>0.2</v>
      </c>
      <c r="X991">
        <v>45</v>
      </c>
      <c r="Y991">
        <v>1</v>
      </c>
      <c r="Z991">
        <v>40</v>
      </c>
      <c r="AA991">
        <v>0.3</v>
      </c>
      <c r="AB991">
        <v>5</v>
      </c>
      <c r="AC991">
        <v>808</v>
      </c>
      <c r="AD991">
        <v>52</v>
      </c>
      <c r="AE991">
        <v>15.8</v>
      </c>
      <c r="AF991">
        <v>2</v>
      </c>
      <c r="AG991">
        <v>3.3</v>
      </c>
      <c r="AH991">
        <v>257</v>
      </c>
    </row>
    <row r="992" spans="1:34" hidden="1" x14ac:dyDescent="0.3">
      <c r="A992" t="s">
        <v>3819</v>
      </c>
      <c r="B992" t="s">
        <v>3820</v>
      </c>
      <c r="C992" s="1" t="str">
        <f t="shared" si="150"/>
        <v>21:0716</v>
      </c>
      <c r="D992" s="1" t="str">
        <f t="shared" si="154"/>
        <v>21:0212</v>
      </c>
      <c r="E992" t="s">
        <v>3814</v>
      </c>
      <c r="F992" t="s">
        <v>3821</v>
      </c>
      <c r="H992">
        <v>61.436627999999999</v>
      </c>
      <c r="I992">
        <v>-135.09421459999999</v>
      </c>
      <c r="J992" s="1" t="str">
        <f t="shared" si="155"/>
        <v>NGR bulk stream sediment</v>
      </c>
      <c r="K992" s="1" t="str">
        <f t="shared" si="156"/>
        <v>&lt;177 micron (NGR)</v>
      </c>
      <c r="L992">
        <v>51</v>
      </c>
      <c r="M992" t="s">
        <v>71</v>
      </c>
      <c r="N992">
        <v>991</v>
      </c>
      <c r="O992">
        <v>57</v>
      </c>
      <c r="P992">
        <v>21</v>
      </c>
      <c r="Q992">
        <v>6</v>
      </c>
      <c r="R992">
        <v>23</v>
      </c>
      <c r="S992">
        <v>7</v>
      </c>
      <c r="T992">
        <v>0.1</v>
      </c>
      <c r="U992">
        <v>833</v>
      </c>
      <c r="V992">
        <v>1.74</v>
      </c>
      <c r="W992">
        <v>0.1</v>
      </c>
      <c r="X992">
        <v>21</v>
      </c>
      <c r="Y992">
        <v>1</v>
      </c>
      <c r="Z992">
        <v>36</v>
      </c>
      <c r="AA992">
        <v>0.4</v>
      </c>
      <c r="AB992">
        <v>6</v>
      </c>
      <c r="AC992">
        <v>883</v>
      </c>
      <c r="AD992">
        <v>43</v>
      </c>
      <c r="AE992">
        <v>12</v>
      </c>
      <c r="AF992">
        <v>2</v>
      </c>
      <c r="AG992">
        <v>3</v>
      </c>
      <c r="AH992">
        <v>271</v>
      </c>
    </row>
    <row r="993" spans="1:34" hidden="1" x14ac:dyDescent="0.3">
      <c r="A993" t="s">
        <v>3822</v>
      </c>
      <c r="B993" t="s">
        <v>3823</v>
      </c>
      <c r="C993" s="1" t="str">
        <f t="shared" si="150"/>
        <v>21:0716</v>
      </c>
      <c r="D993" s="1" t="str">
        <f t="shared" si="154"/>
        <v>21:0212</v>
      </c>
      <c r="E993" t="s">
        <v>3824</v>
      </c>
      <c r="F993" t="s">
        <v>3825</v>
      </c>
      <c r="H993">
        <v>61.4282866</v>
      </c>
      <c r="I993">
        <v>-135.1285244</v>
      </c>
      <c r="J993" s="1" t="str">
        <f t="shared" si="155"/>
        <v>NGR bulk stream sediment</v>
      </c>
      <c r="K993" s="1" t="str">
        <f t="shared" si="156"/>
        <v>&lt;177 micron (NGR)</v>
      </c>
      <c r="L993">
        <v>51</v>
      </c>
      <c r="M993" t="s">
        <v>43</v>
      </c>
      <c r="N993">
        <v>992</v>
      </c>
      <c r="O993">
        <v>71</v>
      </c>
      <c r="P993">
        <v>20</v>
      </c>
      <c r="Q993">
        <v>3</v>
      </c>
      <c r="R993">
        <v>117</v>
      </c>
      <c r="S993">
        <v>23</v>
      </c>
      <c r="T993">
        <v>0.1</v>
      </c>
      <c r="U993">
        <v>354</v>
      </c>
      <c r="V993">
        <v>3.51</v>
      </c>
      <c r="W993">
        <v>0.1</v>
      </c>
      <c r="X993">
        <v>3</v>
      </c>
      <c r="Y993">
        <v>1</v>
      </c>
      <c r="Z993">
        <v>105</v>
      </c>
      <c r="AA993">
        <v>0.2</v>
      </c>
      <c r="AB993">
        <v>6</v>
      </c>
      <c r="AC993">
        <v>471</v>
      </c>
      <c r="AD993">
        <v>17</v>
      </c>
      <c r="AE993">
        <v>10.4</v>
      </c>
      <c r="AF993">
        <v>2</v>
      </c>
      <c r="AG993">
        <v>1.5</v>
      </c>
      <c r="AH993">
        <v>190</v>
      </c>
    </row>
    <row r="994" spans="1:34" hidden="1" x14ac:dyDescent="0.3">
      <c r="A994" t="s">
        <v>3826</v>
      </c>
      <c r="B994" t="s">
        <v>3827</v>
      </c>
      <c r="C994" s="1" t="str">
        <f t="shared" si="150"/>
        <v>21:0716</v>
      </c>
      <c r="D994" s="1" t="str">
        <f t="shared" si="154"/>
        <v>21:0212</v>
      </c>
      <c r="E994" t="s">
        <v>3828</v>
      </c>
      <c r="F994" t="s">
        <v>3829</v>
      </c>
      <c r="H994">
        <v>61.521444299999999</v>
      </c>
      <c r="I994">
        <v>-135.25513810000001</v>
      </c>
      <c r="J994" s="1" t="str">
        <f t="shared" si="155"/>
        <v>NGR bulk stream sediment</v>
      </c>
      <c r="K994" s="1" t="str">
        <f t="shared" si="156"/>
        <v>&lt;177 micron (NGR)</v>
      </c>
      <c r="L994">
        <v>51</v>
      </c>
      <c r="M994" t="s">
        <v>48</v>
      </c>
      <c r="N994">
        <v>993</v>
      </c>
      <c r="O994">
        <v>60</v>
      </c>
      <c r="P994">
        <v>23</v>
      </c>
      <c r="Q994">
        <v>8</v>
      </c>
      <c r="R994">
        <v>31</v>
      </c>
      <c r="S994">
        <v>9</v>
      </c>
      <c r="T994">
        <v>0.1</v>
      </c>
      <c r="U994">
        <v>368</v>
      </c>
      <c r="V994">
        <v>1.39</v>
      </c>
      <c r="W994">
        <v>0.1</v>
      </c>
      <c r="X994">
        <v>6</v>
      </c>
      <c r="Y994">
        <v>1</v>
      </c>
      <c r="Z994">
        <v>43</v>
      </c>
      <c r="AA994">
        <v>0.4</v>
      </c>
      <c r="AB994">
        <v>7</v>
      </c>
      <c r="AC994">
        <v>947</v>
      </c>
      <c r="AD994">
        <v>30</v>
      </c>
      <c r="AE994">
        <v>5.4</v>
      </c>
      <c r="AF994">
        <v>2</v>
      </c>
      <c r="AG994">
        <v>2.2999999999999998</v>
      </c>
      <c r="AH994">
        <v>292</v>
      </c>
    </row>
    <row r="995" spans="1:34" hidden="1" x14ac:dyDescent="0.3">
      <c r="A995" t="s">
        <v>3830</v>
      </c>
      <c r="B995" t="s">
        <v>3831</v>
      </c>
      <c r="C995" s="1" t="str">
        <f t="shared" si="150"/>
        <v>21:0716</v>
      </c>
      <c r="D995" s="1" t="str">
        <f t="shared" si="154"/>
        <v>21:0212</v>
      </c>
      <c r="E995" t="s">
        <v>3832</v>
      </c>
      <c r="F995" t="s">
        <v>3833</v>
      </c>
      <c r="H995">
        <v>61.520336800000003</v>
      </c>
      <c r="I995">
        <v>-135.2796218</v>
      </c>
      <c r="J995" s="1" t="str">
        <f t="shared" si="155"/>
        <v>NGR bulk stream sediment</v>
      </c>
      <c r="K995" s="1" t="str">
        <f t="shared" si="156"/>
        <v>&lt;177 micron (NGR)</v>
      </c>
      <c r="L995">
        <v>51</v>
      </c>
      <c r="M995" t="s">
        <v>53</v>
      </c>
      <c r="N995">
        <v>994</v>
      </c>
      <c r="O995">
        <v>58</v>
      </c>
      <c r="P995">
        <v>15</v>
      </c>
      <c r="Q995">
        <v>4</v>
      </c>
      <c r="R995">
        <v>18</v>
      </c>
      <c r="S995">
        <v>5</v>
      </c>
      <c r="T995">
        <v>0.1</v>
      </c>
      <c r="U995">
        <v>244</v>
      </c>
      <c r="V995">
        <v>1.36</v>
      </c>
      <c r="W995">
        <v>0.1</v>
      </c>
      <c r="X995">
        <v>5</v>
      </c>
      <c r="Y995">
        <v>1</v>
      </c>
      <c r="Z995">
        <v>29</v>
      </c>
      <c r="AA995">
        <v>0.3</v>
      </c>
      <c r="AB995">
        <v>4</v>
      </c>
      <c r="AC995">
        <v>811</v>
      </c>
      <c r="AD995">
        <v>43</v>
      </c>
      <c r="AE995">
        <v>9.1999999999999993</v>
      </c>
      <c r="AF995">
        <v>2</v>
      </c>
      <c r="AG995">
        <v>2.2999999999999998</v>
      </c>
      <c r="AH995">
        <v>196</v>
      </c>
    </row>
    <row r="996" spans="1:34" hidden="1" x14ac:dyDescent="0.3">
      <c r="A996" t="s">
        <v>3834</v>
      </c>
      <c r="B996" t="s">
        <v>3835</v>
      </c>
      <c r="C996" s="1" t="str">
        <f t="shared" si="150"/>
        <v>21:0716</v>
      </c>
      <c r="D996" s="1" t="str">
        <f t="shared" si="154"/>
        <v>21:0212</v>
      </c>
      <c r="E996" t="s">
        <v>3836</v>
      </c>
      <c r="F996" t="s">
        <v>3837</v>
      </c>
      <c r="H996">
        <v>61.499906899999999</v>
      </c>
      <c r="I996">
        <v>-135.32643669999999</v>
      </c>
      <c r="J996" s="1" t="str">
        <f t="shared" si="155"/>
        <v>NGR bulk stream sediment</v>
      </c>
      <c r="K996" s="1" t="str">
        <f t="shared" si="156"/>
        <v>&lt;177 micron (NGR)</v>
      </c>
      <c r="L996">
        <v>51</v>
      </c>
      <c r="M996" t="s">
        <v>58</v>
      </c>
      <c r="N996">
        <v>995</v>
      </c>
      <c r="O996">
        <v>42</v>
      </c>
      <c r="P996">
        <v>16</v>
      </c>
      <c r="Q996">
        <v>1</v>
      </c>
      <c r="R996">
        <v>7</v>
      </c>
      <c r="S996">
        <v>1</v>
      </c>
      <c r="T996">
        <v>0.4</v>
      </c>
      <c r="U996">
        <v>14</v>
      </c>
      <c r="V996">
        <v>0.18</v>
      </c>
      <c r="W996">
        <v>0.4</v>
      </c>
      <c r="X996">
        <v>0.5</v>
      </c>
      <c r="Y996">
        <v>2</v>
      </c>
      <c r="Z996">
        <v>10</v>
      </c>
      <c r="AA996">
        <v>0.2</v>
      </c>
      <c r="AB996">
        <v>4</v>
      </c>
      <c r="AC996">
        <v>503</v>
      </c>
      <c r="AD996">
        <v>22</v>
      </c>
      <c r="AE996">
        <v>44</v>
      </c>
      <c r="AF996">
        <v>2</v>
      </c>
      <c r="AG996">
        <v>3.2</v>
      </c>
      <c r="AH996">
        <v>211</v>
      </c>
    </row>
    <row r="997" spans="1:34" hidden="1" x14ac:dyDescent="0.3">
      <c r="A997" t="s">
        <v>3838</v>
      </c>
      <c r="B997" t="s">
        <v>3839</v>
      </c>
      <c r="C997" s="1" t="str">
        <f t="shared" si="150"/>
        <v>21:0716</v>
      </c>
      <c r="D997" s="1" t="str">
        <f t="shared" si="154"/>
        <v>21:0212</v>
      </c>
      <c r="E997" t="s">
        <v>3840</v>
      </c>
      <c r="F997" t="s">
        <v>3841</v>
      </c>
      <c r="H997">
        <v>61.518670800000002</v>
      </c>
      <c r="I997">
        <v>-135.39400140000001</v>
      </c>
      <c r="J997" s="1" t="str">
        <f t="shared" si="155"/>
        <v>NGR bulk stream sediment</v>
      </c>
      <c r="K997" s="1" t="str">
        <f t="shared" si="156"/>
        <v>&lt;177 micron (NGR)</v>
      </c>
      <c r="L997">
        <v>51</v>
      </c>
      <c r="M997" t="s">
        <v>63</v>
      </c>
      <c r="N997">
        <v>996</v>
      </c>
      <c r="O997">
        <v>13</v>
      </c>
      <c r="P997">
        <v>10</v>
      </c>
      <c r="Q997">
        <v>1</v>
      </c>
      <c r="R997">
        <v>6</v>
      </c>
      <c r="S997">
        <v>1</v>
      </c>
      <c r="T997">
        <v>0.2</v>
      </c>
      <c r="U997">
        <v>77</v>
      </c>
      <c r="V997">
        <v>0.19</v>
      </c>
      <c r="W997">
        <v>0.1</v>
      </c>
      <c r="X997">
        <v>0.5</v>
      </c>
      <c r="Y997">
        <v>1</v>
      </c>
      <c r="Z997">
        <v>6</v>
      </c>
      <c r="AA997">
        <v>0.2</v>
      </c>
      <c r="AB997">
        <v>7</v>
      </c>
      <c r="AC997">
        <v>505</v>
      </c>
      <c r="AD997">
        <v>30</v>
      </c>
      <c r="AE997">
        <v>45.6</v>
      </c>
      <c r="AF997">
        <v>2</v>
      </c>
      <c r="AG997">
        <v>2.5</v>
      </c>
      <c r="AH997">
        <v>158</v>
      </c>
    </row>
    <row r="998" spans="1:34" hidden="1" x14ac:dyDescent="0.3">
      <c r="A998" t="s">
        <v>3842</v>
      </c>
      <c r="B998" t="s">
        <v>3843</v>
      </c>
      <c r="C998" s="1" t="str">
        <f t="shared" si="150"/>
        <v>21:0716</v>
      </c>
      <c r="D998" s="1" t="str">
        <f>HYPERLINK("https://geochem.nrcan.gc.ca/cdogs/content/svy/svy_e.htm", "")</f>
        <v/>
      </c>
      <c r="G998" s="1" t="str">
        <f>HYPERLINK("https://geochem.nrcan.gc.ca/cdogs/content/cr_/cr_00079_e.htm", "79")</f>
        <v>79</v>
      </c>
      <c r="J998" t="s">
        <v>119</v>
      </c>
      <c r="K998" t="s">
        <v>120</v>
      </c>
      <c r="L998">
        <v>51</v>
      </c>
      <c r="M998" t="s">
        <v>121</v>
      </c>
      <c r="N998">
        <v>997</v>
      </c>
      <c r="O998">
        <v>116</v>
      </c>
      <c r="P998">
        <v>82</v>
      </c>
      <c r="Q998">
        <v>19</v>
      </c>
      <c r="R998">
        <v>224</v>
      </c>
      <c r="S998">
        <v>25</v>
      </c>
      <c r="T998">
        <v>0.1</v>
      </c>
      <c r="U998">
        <v>986</v>
      </c>
      <c r="V998">
        <v>3.06</v>
      </c>
      <c r="W998">
        <v>1.2</v>
      </c>
      <c r="X998">
        <v>15</v>
      </c>
      <c r="Y998">
        <v>1</v>
      </c>
      <c r="Z998">
        <v>65</v>
      </c>
      <c r="AA998">
        <v>0.5</v>
      </c>
      <c r="AB998">
        <v>3</v>
      </c>
      <c r="AC998">
        <v>846</v>
      </c>
      <c r="AD998">
        <v>35</v>
      </c>
      <c r="AE998">
        <v>2.8</v>
      </c>
      <c r="AF998">
        <v>6</v>
      </c>
      <c r="AG998">
        <v>3.3</v>
      </c>
      <c r="AH998">
        <v>492</v>
      </c>
    </row>
    <row r="999" spans="1:34" hidden="1" x14ac:dyDescent="0.3">
      <c r="A999" t="s">
        <v>3844</v>
      </c>
      <c r="B999" t="s">
        <v>3845</v>
      </c>
      <c r="C999" s="1" t="str">
        <f t="shared" si="150"/>
        <v>21:0716</v>
      </c>
      <c r="D999" s="1" t="str">
        <f t="shared" ref="D999:D1028" si="157">HYPERLINK("https://geochem.nrcan.gc.ca/cdogs/content/svy/svy210212_e.htm", "21:0212")</f>
        <v>21:0212</v>
      </c>
      <c r="E999" t="s">
        <v>3846</v>
      </c>
      <c r="F999" t="s">
        <v>3847</v>
      </c>
      <c r="H999">
        <v>61.512408200000003</v>
      </c>
      <c r="I999">
        <v>-135.4478943</v>
      </c>
      <c r="J999" s="1" t="str">
        <f t="shared" ref="J999:J1028" si="158">HYPERLINK("https://geochem.nrcan.gc.ca/cdogs/content/kwd/kwd020030_e.htm", "NGR bulk stream sediment")</f>
        <v>NGR bulk stream sediment</v>
      </c>
      <c r="K999" s="1" t="str">
        <f t="shared" ref="K999:K1028" si="159">HYPERLINK("https://geochem.nrcan.gc.ca/cdogs/content/kwd/kwd080006_e.htm", "&lt;177 micron (NGR)")</f>
        <v>&lt;177 micron (NGR)</v>
      </c>
      <c r="L999">
        <v>51</v>
      </c>
      <c r="M999" t="s">
        <v>76</v>
      </c>
      <c r="N999">
        <v>998</v>
      </c>
      <c r="O999">
        <v>85</v>
      </c>
      <c r="P999">
        <v>22</v>
      </c>
      <c r="Q999">
        <v>11</v>
      </c>
      <c r="R999">
        <v>35</v>
      </c>
      <c r="S999">
        <v>7</v>
      </c>
      <c r="T999">
        <v>0.1</v>
      </c>
      <c r="U999">
        <v>877</v>
      </c>
      <c r="V999">
        <v>2.2400000000000002</v>
      </c>
      <c r="W999">
        <v>0.1</v>
      </c>
      <c r="X999">
        <v>7</v>
      </c>
      <c r="Y999">
        <v>1</v>
      </c>
      <c r="Z999">
        <v>47</v>
      </c>
      <c r="AA999">
        <v>0.3</v>
      </c>
      <c r="AB999">
        <v>5</v>
      </c>
      <c r="AC999">
        <v>930</v>
      </c>
      <c r="AD999">
        <v>15</v>
      </c>
      <c r="AE999">
        <v>11.4</v>
      </c>
      <c r="AF999">
        <v>2</v>
      </c>
      <c r="AG999">
        <v>2.5</v>
      </c>
      <c r="AH999">
        <v>256</v>
      </c>
    </row>
    <row r="1000" spans="1:34" hidden="1" x14ac:dyDescent="0.3">
      <c r="A1000" t="s">
        <v>3848</v>
      </c>
      <c r="B1000" t="s">
        <v>3849</v>
      </c>
      <c r="C1000" s="1" t="str">
        <f t="shared" si="150"/>
        <v>21:0716</v>
      </c>
      <c r="D1000" s="1" t="str">
        <f t="shared" si="157"/>
        <v>21:0212</v>
      </c>
      <c r="E1000" t="s">
        <v>3850</v>
      </c>
      <c r="F1000" t="s">
        <v>3851</v>
      </c>
      <c r="H1000">
        <v>61.529049399999998</v>
      </c>
      <c r="I1000">
        <v>-135.3748046</v>
      </c>
      <c r="J1000" s="1" t="str">
        <f t="shared" si="158"/>
        <v>NGR bulk stream sediment</v>
      </c>
      <c r="K1000" s="1" t="str">
        <f t="shared" si="159"/>
        <v>&lt;177 micron (NGR)</v>
      </c>
      <c r="L1000">
        <v>51</v>
      </c>
      <c r="M1000" t="s">
        <v>81</v>
      </c>
      <c r="N1000">
        <v>999</v>
      </c>
      <c r="O1000">
        <v>130</v>
      </c>
      <c r="P1000">
        <v>22</v>
      </c>
      <c r="Q1000">
        <v>7</v>
      </c>
      <c r="R1000">
        <v>21</v>
      </c>
      <c r="S1000">
        <v>30</v>
      </c>
      <c r="T1000">
        <v>0.1</v>
      </c>
      <c r="U1000">
        <v>20000</v>
      </c>
      <c r="V1000">
        <v>1.91</v>
      </c>
      <c r="W1000">
        <v>2.2999999999999998</v>
      </c>
      <c r="X1000">
        <v>8</v>
      </c>
      <c r="Y1000">
        <v>7</v>
      </c>
      <c r="Z1000">
        <v>30</v>
      </c>
      <c r="AA1000">
        <v>0.4</v>
      </c>
      <c r="AB1000">
        <v>6</v>
      </c>
      <c r="AC1000">
        <v>2310</v>
      </c>
      <c r="AD1000">
        <v>35</v>
      </c>
      <c r="AE1000">
        <v>18.3</v>
      </c>
      <c r="AF1000">
        <v>2</v>
      </c>
      <c r="AG1000">
        <v>2.2000000000000002</v>
      </c>
      <c r="AH1000">
        <v>269</v>
      </c>
    </row>
    <row r="1001" spans="1:34" hidden="1" x14ac:dyDescent="0.3">
      <c r="A1001" t="s">
        <v>3852</v>
      </c>
      <c r="B1001" t="s">
        <v>3853</v>
      </c>
      <c r="C1001" s="1" t="str">
        <f t="shared" si="150"/>
        <v>21:0716</v>
      </c>
      <c r="D1001" s="1" t="str">
        <f t="shared" si="157"/>
        <v>21:0212</v>
      </c>
      <c r="E1001" t="s">
        <v>3854</v>
      </c>
      <c r="F1001" t="s">
        <v>3855</v>
      </c>
      <c r="H1001">
        <v>61.556800000000003</v>
      </c>
      <c r="I1001">
        <v>-135.35442159999999</v>
      </c>
      <c r="J1001" s="1" t="str">
        <f t="shared" si="158"/>
        <v>NGR bulk stream sediment</v>
      </c>
      <c r="K1001" s="1" t="str">
        <f t="shared" si="159"/>
        <v>&lt;177 micron (NGR)</v>
      </c>
      <c r="L1001">
        <v>51</v>
      </c>
      <c r="M1001" t="s">
        <v>86</v>
      </c>
      <c r="N1001">
        <v>1000</v>
      </c>
      <c r="O1001">
        <v>46</v>
      </c>
      <c r="P1001">
        <v>10</v>
      </c>
      <c r="Q1001">
        <v>2</v>
      </c>
      <c r="R1001">
        <v>9</v>
      </c>
      <c r="S1001">
        <v>2</v>
      </c>
      <c r="T1001">
        <v>0.1</v>
      </c>
      <c r="U1001">
        <v>284</v>
      </c>
      <c r="V1001">
        <v>0.32</v>
      </c>
      <c r="W1001">
        <v>0.3</v>
      </c>
      <c r="X1001">
        <v>1</v>
      </c>
      <c r="Y1001">
        <v>1</v>
      </c>
      <c r="Z1001">
        <v>15</v>
      </c>
      <c r="AA1001">
        <v>0.2</v>
      </c>
      <c r="AB1001">
        <v>11</v>
      </c>
      <c r="AC1001">
        <v>245</v>
      </c>
      <c r="AD1001">
        <v>139</v>
      </c>
      <c r="AE1001">
        <v>66.3</v>
      </c>
      <c r="AF1001">
        <v>2</v>
      </c>
      <c r="AG1001">
        <v>2.6</v>
      </c>
      <c r="AH1001">
        <v>166</v>
      </c>
    </row>
    <row r="1002" spans="1:34" hidden="1" x14ac:dyDescent="0.3">
      <c r="A1002" t="s">
        <v>3856</v>
      </c>
      <c r="B1002" t="s">
        <v>3857</v>
      </c>
      <c r="C1002" s="1" t="str">
        <f t="shared" si="150"/>
        <v>21:0716</v>
      </c>
      <c r="D1002" s="1" t="str">
        <f t="shared" si="157"/>
        <v>21:0212</v>
      </c>
      <c r="E1002" t="s">
        <v>3858</v>
      </c>
      <c r="F1002" t="s">
        <v>3859</v>
      </c>
      <c r="H1002">
        <v>61.563853799999997</v>
      </c>
      <c r="I1002">
        <v>-135.33054050000001</v>
      </c>
      <c r="J1002" s="1" t="str">
        <f t="shared" si="158"/>
        <v>NGR bulk stream sediment</v>
      </c>
      <c r="K1002" s="1" t="str">
        <f t="shared" si="159"/>
        <v>&lt;177 micron (NGR)</v>
      </c>
      <c r="L1002">
        <v>51</v>
      </c>
      <c r="M1002" t="s">
        <v>91</v>
      </c>
      <c r="N1002">
        <v>1001</v>
      </c>
      <c r="O1002">
        <v>16</v>
      </c>
      <c r="P1002">
        <v>10</v>
      </c>
      <c r="Q1002">
        <v>1</v>
      </c>
      <c r="R1002">
        <v>5</v>
      </c>
      <c r="S1002">
        <v>2</v>
      </c>
      <c r="T1002">
        <v>0.1</v>
      </c>
      <c r="U1002">
        <v>313</v>
      </c>
      <c r="V1002">
        <v>0.37</v>
      </c>
      <c r="W1002">
        <v>0.1</v>
      </c>
      <c r="X1002">
        <v>0.5</v>
      </c>
      <c r="Y1002">
        <v>1</v>
      </c>
      <c r="Z1002">
        <v>14</v>
      </c>
      <c r="AA1002">
        <v>0.2</v>
      </c>
      <c r="AB1002">
        <v>3</v>
      </c>
      <c r="AC1002">
        <v>881</v>
      </c>
      <c r="AD1002">
        <v>13</v>
      </c>
      <c r="AE1002">
        <v>11.2</v>
      </c>
      <c r="AF1002">
        <v>2</v>
      </c>
      <c r="AG1002">
        <v>2.7</v>
      </c>
      <c r="AH1002">
        <v>385</v>
      </c>
    </row>
    <row r="1003" spans="1:34" hidden="1" x14ac:dyDescent="0.3">
      <c r="A1003" t="s">
        <v>3860</v>
      </c>
      <c r="B1003" t="s">
        <v>3861</v>
      </c>
      <c r="C1003" s="1" t="str">
        <f t="shared" si="150"/>
        <v>21:0716</v>
      </c>
      <c r="D1003" s="1" t="str">
        <f t="shared" si="157"/>
        <v>21:0212</v>
      </c>
      <c r="E1003" t="s">
        <v>3862</v>
      </c>
      <c r="F1003" t="s">
        <v>3863</v>
      </c>
      <c r="H1003">
        <v>61.576585399999999</v>
      </c>
      <c r="I1003">
        <v>-135.33732470000001</v>
      </c>
      <c r="J1003" s="1" t="str">
        <f t="shared" si="158"/>
        <v>NGR bulk stream sediment</v>
      </c>
      <c r="K1003" s="1" t="str">
        <f t="shared" si="159"/>
        <v>&lt;177 micron (NGR)</v>
      </c>
      <c r="L1003">
        <v>51</v>
      </c>
      <c r="M1003" t="s">
        <v>96</v>
      </c>
      <c r="N1003">
        <v>1002</v>
      </c>
      <c r="O1003">
        <v>55</v>
      </c>
      <c r="P1003">
        <v>6</v>
      </c>
      <c r="Q1003">
        <v>2</v>
      </c>
      <c r="R1003">
        <v>13</v>
      </c>
      <c r="S1003">
        <v>4</v>
      </c>
      <c r="T1003">
        <v>0.1</v>
      </c>
      <c r="U1003">
        <v>125</v>
      </c>
      <c r="V1003">
        <v>1.04</v>
      </c>
      <c r="W1003">
        <v>0.1</v>
      </c>
      <c r="X1003">
        <v>1</v>
      </c>
      <c r="Y1003">
        <v>1</v>
      </c>
      <c r="Z1003">
        <v>25</v>
      </c>
      <c r="AA1003">
        <v>0.2</v>
      </c>
      <c r="AB1003">
        <v>4</v>
      </c>
      <c r="AC1003">
        <v>1170</v>
      </c>
      <c r="AD1003">
        <v>13</v>
      </c>
      <c r="AE1003">
        <v>10</v>
      </c>
      <c r="AF1003">
        <v>2</v>
      </c>
      <c r="AG1003">
        <v>2.1</v>
      </c>
      <c r="AH1003">
        <v>222</v>
      </c>
    </row>
    <row r="1004" spans="1:34" hidden="1" x14ac:dyDescent="0.3">
      <c r="A1004" t="s">
        <v>3864</v>
      </c>
      <c r="B1004" t="s">
        <v>3865</v>
      </c>
      <c r="C1004" s="1" t="str">
        <f t="shared" si="150"/>
        <v>21:0716</v>
      </c>
      <c r="D1004" s="1" t="str">
        <f t="shared" si="157"/>
        <v>21:0212</v>
      </c>
      <c r="E1004" t="s">
        <v>3866</v>
      </c>
      <c r="F1004" t="s">
        <v>3867</v>
      </c>
      <c r="H1004">
        <v>61.585436899999998</v>
      </c>
      <c r="I1004">
        <v>-135.46498130000001</v>
      </c>
      <c r="J1004" s="1" t="str">
        <f t="shared" si="158"/>
        <v>NGR bulk stream sediment</v>
      </c>
      <c r="K1004" s="1" t="str">
        <f t="shared" si="159"/>
        <v>&lt;177 micron (NGR)</v>
      </c>
      <c r="L1004">
        <v>51</v>
      </c>
      <c r="M1004" t="s">
        <v>101</v>
      </c>
      <c r="N1004">
        <v>1003</v>
      </c>
      <c r="O1004">
        <v>44</v>
      </c>
      <c r="P1004">
        <v>15</v>
      </c>
      <c r="Q1004">
        <v>3</v>
      </c>
      <c r="R1004">
        <v>15</v>
      </c>
      <c r="S1004">
        <v>4</v>
      </c>
      <c r="T1004">
        <v>0.1</v>
      </c>
      <c r="U1004">
        <v>331</v>
      </c>
      <c r="V1004">
        <v>1.07</v>
      </c>
      <c r="W1004">
        <v>0.1</v>
      </c>
      <c r="X1004">
        <v>1</v>
      </c>
      <c r="Y1004">
        <v>1</v>
      </c>
      <c r="Z1004">
        <v>18</v>
      </c>
      <c r="AA1004">
        <v>0.2</v>
      </c>
      <c r="AB1004">
        <v>1</v>
      </c>
      <c r="AC1004">
        <v>834</v>
      </c>
      <c r="AD1004">
        <v>34</v>
      </c>
      <c r="AE1004">
        <v>21.6</v>
      </c>
      <c r="AF1004">
        <v>2</v>
      </c>
      <c r="AG1004">
        <v>2.7</v>
      </c>
      <c r="AH1004">
        <v>303</v>
      </c>
    </row>
    <row r="1005" spans="1:34" hidden="1" x14ac:dyDescent="0.3">
      <c r="A1005" t="s">
        <v>3868</v>
      </c>
      <c r="B1005" t="s">
        <v>3869</v>
      </c>
      <c r="C1005" s="1" t="str">
        <f t="shared" si="150"/>
        <v>21:0716</v>
      </c>
      <c r="D1005" s="1" t="str">
        <f t="shared" si="157"/>
        <v>21:0212</v>
      </c>
      <c r="E1005" t="s">
        <v>3870</v>
      </c>
      <c r="F1005" t="s">
        <v>3871</v>
      </c>
      <c r="H1005">
        <v>61.570586599999999</v>
      </c>
      <c r="I1005">
        <v>-135.5080241</v>
      </c>
      <c r="J1005" s="1" t="str">
        <f t="shared" si="158"/>
        <v>NGR bulk stream sediment</v>
      </c>
      <c r="K1005" s="1" t="str">
        <f t="shared" si="159"/>
        <v>&lt;177 micron (NGR)</v>
      </c>
      <c r="L1005">
        <v>51</v>
      </c>
      <c r="M1005" t="s">
        <v>106</v>
      </c>
      <c r="N1005">
        <v>1004</v>
      </c>
      <c r="O1005">
        <v>61</v>
      </c>
      <c r="P1005">
        <v>16</v>
      </c>
      <c r="Q1005">
        <v>7</v>
      </c>
      <c r="R1005">
        <v>16</v>
      </c>
      <c r="S1005">
        <v>7</v>
      </c>
      <c r="T1005">
        <v>0.1</v>
      </c>
      <c r="U1005">
        <v>640</v>
      </c>
      <c r="V1005">
        <v>0.96</v>
      </c>
      <c r="W1005">
        <v>0.1</v>
      </c>
      <c r="X1005">
        <v>5</v>
      </c>
      <c r="Y1005">
        <v>1</v>
      </c>
      <c r="Z1005">
        <v>37</v>
      </c>
      <c r="AA1005">
        <v>0.4</v>
      </c>
      <c r="AB1005">
        <v>2</v>
      </c>
      <c r="AC1005">
        <v>882</v>
      </c>
      <c r="AD1005">
        <v>29</v>
      </c>
      <c r="AE1005">
        <v>7.8</v>
      </c>
      <c r="AF1005">
        <v>2</v>
      </c>
      <c r="AG1005">
        <v>3.1</v>
      </c>
      <c r="AH1005">
        <v>270</v>
      </c>
    </row>
    <row r="1006" spans="1:34" hidden="1" x14ac:dyDescent="0.3">
      <c r="A1006" t="s">
        <v>3872</v>
      </c>
      <c r="B1006" t="s">
        <v>3873</v>
      </c>
      <c r="C1006" s="1" t="str">
        <f t="shared" si="150"/>
        <v>21:0716</v>
      </c>
      <c r="D1006" s="1" t="str">
        <f t="shared" si="157"/>
        <v>21:0212</v>
      </c>
      <c r="E1006" t="s">
        <v>3874</v>
      </c>
      <c r="F1006" t="s">
        <v>3875</v>
      </c>
      <c r="H1006">
        <v>61.553827900000002</v>
      </c>
      <c r="I1006">
        <v>-135.50742969999999</v>
      </c>
      <c r="J1006" s="1" t="str">
        <f t="shared" si="158"/>
        <v>NGR bulk stream sediment</v>
      </c>
      <c r="K1006" s="1" t="str">
        <f t="shared" si="159"/>
        <v>&lt;177 micron (NGR)</v>
      </c>
      <c r="L1006">
        <v>51</v>
      </c>
      <c r="M1006" t="s">
        <v>111</v>
      </c>
      <c r="N1006">
        <v>1005</v>
      </c>
      <c r="O1006">
        <v>67</v>
      </c>
      <c r="P1006">
        <v>17</v>
      </c>
      <c r="Q1006">
        <v>8</v>
      </c>
      <c r="R1006">
        <v>23</v>
      </c>
      <c r="S1006">
        <v>12</v>
      </c>
      <c r="T1006">
        <v>0.1</v>
      </c>
      <c r="U1006">
        <v>5520</v>
      </c>
      <c r="V1006">
        <v>2.16</v>
      </c>
      <c r="W1006">
        <v>0.3</v>
      </c>
      <c r="X1006">
        <v>60</v>
      </c>
      <c r="Y1006">
        <v>1</v>
      </c>
      <c r="Z1006">
        <v>37</v>
      </c>
      <c r="AA1006">
        <v>0.4</v>
      </c>
      <c r="AB1006">
        <v>5</v>
      </c>
      <c r="AC1006">
        <v>691</v>
      </c>
      <c r="AD1006">
        <v>38</v>
      </c>
      <c r="AE1006">
        <v>26.8</v>
      </c>
      <c r="AF1006">
        <v>2</v>
      </c>
      <c r="AG1006">
        <v>2.2000000000000002</v>
      </c>
      <c r="AH1006">
        <v>223</v>
      </c>
    </row>
    <row r="1007" spans="1:34" hidden="1" x14ac:dyDescent="0.3">
      <c r="A1007" t="s">
        <v>3876</v>
      </c>
      <c r="B1007" t="s">
        <v>3877</v>
      </c>
      <c r="C1007" s="1" t="str">
        <f t="shared" si="150"/>
        <v>21:0716</v>
      </c>
      <c r="D1007" s="1" t="str">
        <f t="shared" si="157"/>
        <v>21:0212</v>
      </c>
      <c r="E1007" t="s">
        <v>3878</v>
      </c>
      <c r="F1007" t="s">
        <v>3879</v>
      </c>
      <c r="H1007">
        <v>61.836396999999998</v>
      </c>
      <c r="I1007">
        <v>-135.30417199999999</v>
      </c>
      <c r="J1007" s="1" t="str">
        <f t="shared" si="158"/>
        <v>NGR bulk stream sediment</v>
      </c>
      <c r="K1007" s="1" t="str">
        <f t="shared" si="159"/>
        <v>&lt;177 micron (NGR)</v>
      </c>
      <c r="L1007">
        <v>51</v>
      </c>
      <c r="M1007" t="s">
        <v>116</v>
      </c>
      <c r="N1007">
        <v>1006</v>
      </c>
      <c r="O1007">
        <v>64</v>
      </c>
      <c r="P1007">
        <v>19</v>
      </c>
      <c r="Q1007">
        <v>7</v>
      </c>
      <c r="R1007">
        <v>15</v>
      </c>
      <c r="S1007">
        <v>9</v>
      </c>
      <c r="T1007">
        <v>0.1</v>
      </c>
      <c r="U1007">
        <v>623</v>
      </c>
      <c r="V1007">
        <v>1.8</v>
      </c>
      <c r="W1007">
        <v>0.1</v>
      </c>
      <c r="X1007">
        <v>4</v>
      </c>
      <c r="Y1007">
        <v>1</v>
      </c>
      <c r="Z1007">
        <v>34</v>
      </c>
      <c r="AA1007">
        <v>0.3</v>
      </c>
      <c r="AB1007">
        <v>3</v>
      </c>
      <c r="AC1007">
        <v>777</v>
      </c>
      <c r="AD1007">
        <v>59</v>
      </c>
      <c r="AE1007">
        <v>11.6</v>
      </c>
      <c r="AF1007">
        <v>2</v>
      </c>
      <c r="AG1007">
        <v>2.4</v>
      </c>
      <c r="AH1007">
        <v>236</v>
      </c>
    </row>
    <row r="1008" spans="1:34" hidden="1" x14ac:dyDescent="0.3">
      <c r="A1008" t="s">
        <v>3880</v>
      </c>
      <c r="B1008" t="s">
        <v>3881</v>
      </c>
      <c r="C1008" s="1" t="str">
        <f t="shared" si="150"/>
        <v>21:0716</v>
      </c>
      <c r="D1008" s="1" t="str">
        <f t="shared" si="157"/>
        <v>21:0212</v>
      </c>
      <c r="E1008" t="s">
        <v>3882</v>
      </c>
      <c r="F1008" t="s">
        <v>3883</v>
      </c>
      <c r="H1008">
        <v>61.806864500000003</v>
      </c>
      <c r="I1008">
        <v>-135.31816280000001</v>
      </c>
      <c r="J1008" s="1" t="str">
        <f t="shared" si="158"/>
        <v>NGR bulk stream sediment</v>
      </c>
      <c r="K1008" s="1" t="str">
        <f t="shared" si="159"/>
        <v>&lt;177 micron (NGR)</v>
      </c>
      <c r="L1008">
        <v>51</v>
      </c>
      <c r="M1008" t="s">
        <v>126</v>
      </c>
      <c r="N1008">
        <v>1007</v>
      </c>
      <c r="O1008">
        <v>76</v>
      </c>
      <c r="P1008">
        <v>20</v>
      </c>
      <c r="Q1008">
        <v>7</v>
      </c>
      <c r="R1008">
        <v>18</v>
      </c>
      <c r="S1008">
        <v>6</v>
      </c>
      <c r="T1008">
        <v>0.2</v>
      </c>
      <c r="U1008">
        <v>3624</v>
      </c>
      <c r="V1008">
        <v>1.44</v>
      </c>
      <c r="W1008">
        <v>0.1</v>
      </c>
      <c r="X1008">
        <v>3</v>
      </c>
      <c r="Y1008">
        <v>1</v>
      </c>
      <c r="Z1008">
        <v>23</v>
      </c>
      <c r="AA1008">
        <v>0.3</v>
      </c>
      <c r="AB1008">
        <v>5</v>
      </c>
      <c r="AC1008">
        <v>841</v>
      </c>
      <c r="AD1008">
        <v>67</v>
      </c>
      <c r="AE1008">
        <v>23.8</v>
      </c>
      <c r="AF1008">
        <v>2</v>
      </c>
      <c r="AG1008">
        <v>3.8</v>
      </c>
      <c r="AH1008">
        <v>273</v>
      </c>
    </row>
    <row r="1009" spans="1:34" hidden="1" x14ac:dyDescent="0.3">
      <c r="A1009" t="s">
        <v>3884</v>
      </c>
      <c r="B1009" t="s">
        <v>3885</v>
      </c>
      <c r="C1009" s="1" t="str">
        <f t="shared" si="150"/>
        <v>21:0716</v>
      </c>
      <c r="D1009" s="1" t="str">
        <f t="shared" si="157"/>
        <v>21:0212</v>
      </c>
      <c r="E1009" t="s">
        <v>3886</v>
      </c>
      <c r="F1009" t="s">
        <v>3887</v>
      </c>
      <c r="H1009">
        <v>61.785770900000003</v>
      </c>
      <c r="I1009">
        <v>-135.29629159999999</v>
      </c>
      <c r="J1009" s="1" t="str">
        <f t="shared" si="158"/>
        <v>NGR bulk stream sediment</v>
      </c>
      <c r="K1009" s="1" t="str">
        <f t="shared" si="159"/>
        <v>&lt;177 micron (NGR)</v>
      </c>
      <c r="L1009">
        <v>51</v>
      </c>
      <c r="M1009" t="s">
        <v>131</v>
      </c>
      <c r="N1009">
        <v>1008</v>
      </c>
      <c r="O1009">
        <v>65</v>
      </c>
      <c r="P1009">
        <v>13</v>
      </c>
      <c r="Q1009">
        <v>6</v>
      </c>
      <c r="R1009">
        <v>17</v>
      </c>
      <c r="S1009">
        <v>8</v>
      </c>
      <c r="T1009">
        <v>0.1</v>
      </c>
      <c r="U1009">
        <v>401</v>
      </c>
      <c r="V1009">
        <v>1.61</v>
      </c>
      <c r="W1009">
        <v>0.1</v>
      </c>
      <c r="X1009">
        <v>4</v>
      </c>
      <c r="Y1009">
        <v>1</v>
      </c>
      <c r="Z1009">
        <v>30</v>
      </c>
      <c r="AA1009">
        <v>0.4</v>
      </c>
      <c r="AB1009">
        <v>1</v>
      </c>
      <c r="AC1009">
        <v>937</v>
      </c>
      <c r="AD1009">
        <v>34</v>
      </c>
      <c r="AE1009">
        <v>7.8</v>
      </c>
      <c r="AF1009">
        <v>2</v>
      </c>
      <c r="AG1009">
        <v>2.2000000000000002</v>
      </c>
      <c r="AH1009">
        <v>150</v>
      </c>
    </row>
    <row r="1010" spans="1:34" hidden="1" x14ac:dyDescent="0.3">
      <c r="A1010" t="s">
        <v>3888</v>
      </c>
      <c r="B1010" t="s">
        <v>3889</v>
      </c>
      <c r="C1010" s="1" t="str">
        <f t="shared" si="150"/>
        <v>21:0716</v>
      </c>
      <c r="D1010" s="1" t="str">
        <f t="shared" si="157"/>
        <v>21:0212</v>
      </c>
      <c r="E1010" t="s">
        <v>3890</v>
      </c>
      <c r="F1010" t="s">
        <v>3891</v>
      </c>
      <c r="H1010">
        <v>61.754071099999997</v>
      </c>
      <c r="I1010">
        <v>-135.27444969999999</v>
      </c>
      <c r="J1010" s="1" t="str">
        <f t="shared" si="158"/>
        <v>NGR bulk stream sediment</v>
      </c>
      <c r="K1010" s="1" t="str">
        <f t="shared" si="159"/>
        <v>&lt;177 micron (NGR)</v>
      </c>
      <c r="L1010">
        <v>52</v>
      </c>
      <c r="M1010" t="s">
        <v>38</v>
      </c>
      <c r="N1010">
        <v>1009</v>
      </c>
      <c r="O1010">
        <v>53</v>
      </c>
      <c r="P1010">
        <v>13</v>
      </c>
      <c r="Q1010">
        <v>7</v>
      </c>
      <c r="R1010">
        <v>21</v>
      </c>
      <c r="S1010">
        <v>10</v>
      </c>
      <c r="T1010">
        <v>0.1</v>
      </c>
      <c r="U1010">
        <v>389</v>
      </c>
      <c r="V1010">
        <v>1.63</v>
      </c>
      <c r="W1010">
        <v>0.1</v>
      </c>
      <c r="X1010">
        <v>4</v>
      </c>
      <c r="Y1010">
        <v>1</v>
      </c>
      <c r="Z1010">
        <v>33</v>
      </c>
      <c r="AA1010">
        <v>0.4</v>
      </c>
      <c r="AB1010">
        <v>2</v>
      </c>
      <c r="AC1010">
        <v>928</v>
      </c>
      <c r="AD1010">
        <v>29</v>
      </c>
      <c r="AE1010">
        <v>7.4</v>
      </c>
      <c r="AF1010">
        <v>2</v>
      </c>
      <c r="AG1010">
        <v>2.6</v>
      </c>
      <c r="AH1010">
        <v>212</v>
      </c>
    </row>
    <row r="1011" spans="1:34" hidden="1" x14ac:dyDescent="0.3">
      <c r="A1011" t="s">
        <v>3892</v>
      </c>
      <c r="B1011" t="s">
        <v>3893</v>
      </c>
      <c r="C1011" s="1" t="str">
        <f t="shared" si="150"/>
        <v>21:0716</v>
      </c>
      <c r="D1011" s="1" t="str">
        <f t="shared" si="157"/>
        <v>21:0212</v>
      </c>
      <c r="E1011" t="s">
        <v>3894</v>
      </c>
      <c r="F1011" t="s">
        <v>3895</v>
      </c>
      <c r="H1011">
        <v>61.780529000000001</v>
      </c>
      <c r="I1011">
        <v>-135.29574779999999</v>
      </c>
      <c r="J1011" s="1" t="str">
        <f t="shared" si="158"/>
        <v>NGR bulk stream sediment</v>
      </c>
      <c r="K1011" s="1" t="str">
        <f t="shared" si="159"/>
        <v>&lt;177 micron (NGR)</v>
      </c>
      <c r="L1011">
        <v>52</v>
      </c>
      <c r="M1011" t="s">
        <v>43</v>
      </c>
      <c r="N1011">
        <v>1010</v>
      </c>
      <c r="O1011">
        <v>65</v>
      </c>
      <c r="P1011">
        <v>10</v>
      </c>
      <c r="Q1011">
        <v>6</v>
      </c>
      <c r="R1011">
        <v>16</v>
      </c>
      <c r="S1011">
        <v>7</v>
      </c>
      <c r="T1011">
        <v>0.1</v>
      </c>
      <c r="U1011">
        <v>362</v>
      </c>
      <c r="V1011">
        <v>1.83</v>
      </c>
      <c r="W1011">
        <v>0.1</v>
      </c>
      <c r="X1011">
        <v>4</v>
      </c>
      <c r="Y1011">
        <v>1</v>
      </c>
      <c r="Z1011">
        <v>31</v>
      </c>
      <c r="AA1011">
        <v>0.3</v>
      </c>
      <c r="AB1011">
        <v>0.5</v>
      </c>
      <c r="AC1011">
        <v>926</v>
      </c>
      <c r="AD1011">
        <v>25</v>
      </c>
      <c r="AE1011">
        <v>5.4</v>
      </c>
      <c r="AF1011">
        <v>2</v>
      </c>
      <c r="AG1011">
        <v>2.6</v>
      </c>
      <c r="AH1011">
        <v>265</v>
      </c>
    </row>
    <row r="1012" spans="1:34" hidden="1" x14ac:dyDescent="0.3">
      <c r="A1012" t="s">
        <v>3896</v>
      </c>
      <c r="B1012" t="s">
        <v>3897</v>
      </c>
      <c r="C1012" s="1" t="str">
        <f t="shared" si="150"/>
        <v>21:0716</v>
      </c>
      <c r="D1012" s="1" t="str">
        <f t="shared" si="157"/>
        <v>21:0212</v>
      </c>
      <c r="E1012" t="s">
        <v>3890</v>
      </c>
      <c r="F1012" t="s">
        <v>3898</v>
      </c>
      <c r="H1012">
        <v>61.754071099999997</v>
      </c>
      <c r="I1012">
        <v>-135.27444969999999</v>
      </c>
      <c r="J1012" s="1" t="str">
        <f t="shared" si="158"/>
        <v>NGR bulk stream sediment</v>
      </c>
      <c r="K1012" s="1" t="str">
        <f t="shared" si="159"/>
        <v>&lt;177 micron (NGR)</v>
      </c>
      <c r="L1012">
        <v>52</v>
      </c>
      <c r="M1012" t="s">
        <v>67</v>
      </c>
      <c r="N1012">
        <v>1011</v>
      </c>
      <c r="O1012">
        <v>59</v>
      </c>
      <c r="P1012">
        <v>12</v>
      </c>
      <c r="Q1012">
        <v>7</v>
      </c>
      <c r="R1012">
        <v>23</v>
      </c>
      <c r="S1012">
        <v>10</v>
      </c>
      <c r="T1012">
        <v>0.1</v>
      </c>
      <c r="U1012">
        <v>386</v>
      </c>
      <c r="V1012">
        <v>1.97</v>
      </c>
      <c r="W1012">
        <v>0.1</v>
      </c>
      <c r="X1012">
        <v>4</v>
      </c>
      <c r="Y1012">
        <v>1</v>
      </c>
      <c r="Z1012">
        <v>33</v>
      </c>
      <c r="AA1012">
        <v>0.3</v>
      </c>
      <c r="AB1012">
        <v>1</v>
      </c>
      <c r="AC1012">
        <v>898</v>
      </c>
      <c r="AD1012">
        <v>38</v>
      </c>
      <c r="AE1012">
        <v>8.1999999999999993</v>
      </c>
      <c r="AF1012">
        <v>2</v>
      </c>
      <c r="AG1012">
        <v>2.6</v>
      </c>
      <c r="AH1012">
        <v>240</v>
      </c>
    </row>
    <row r="1013" spans="1:34" hidden="1" x14ac:dyDescent="0.3">
      <c r="A1013" t="s">
        <v>3899</v>
      </c>
      <c r="B1013" t="s">
        <v>3900</v>
      </c>
      <c r="C1013" s="1" t="str">
        <f t="shared" si="150"/>
        <v>21:0716</v>
      </c>
      <c r="D1013" s="1" t="str">
        <f t="shared" si="157"/>
        <v>21:0212</v>
      </c>
      <c r="E1013" t="s">
        <v>3890</v>
      </c>
      <c r="F1013" t="s">
        <v>3901</v>
      </c>
      <c r="H1013">
        <v>61.754071099999997</v>
      </c>
      <c r="I1013">
        <v>-135.27444969999999</v>
      </c>
      <c r="J1013" s="1" t="str">
        <f t="shared" si="158"/>
        <v>NGR bulk stream sediment</v>
      </c>
      <c r="K1013" s="1" t="str">
        <f t="shared" si="159"/>
        <v>&lt;177 micron (NGR)</v>
      </c>
      <c r="L1013">
        <v>52</v>
      </c>
      <c r="M1013" t="s">
        <v>71</v>
      </c>
      <c r="N1013">
        <v>1012</v>
      </c>
      <c r="O1013">
        <v>61</v>
      </c>
      <c r="P1013">
        <v>15</v>
      </c>
      <c r="Q1013">
        <v>7</v>
      </c>
      <c r="R1013">
        <v>21</v>
      </c>
      <c r="S1013">
        <v>10</v>
      </c>
      <c r="T1013">
        <v>0.1</v>
      </c>
      <c r="U1013">
        <v>436</v>
      </c>
      <c r="V1013">
        <v>2.0299999999999998</v>
      </c>
      <c r="W1013">
        <v>0.1</v>
      </c>
      <c r="X1013">
        <v>5</v>
      </c>
      <c r="Y1013">
        <v>1</v>
      </c>
      <c r="Z1013">
        <v>32</v>
      </c>
      <c r="AA1013">
        <v>0.4</v>
      </c>
      <c r="AB1013">
        <v>1</v>
      </c>
      <c r="AC1013">
        <v>1080</v>
      </c>
      <c r="AD1013">
        <v>36</v>
      </c>
      <c r="AE1013">
        <v>7.2</v>
      </c>
      <c r="AF1013">
        <v>2</v>
      </c>
      <c r="AG1013">
        <v>2.4</v>
      </c>
      <c r="AH1013">
        <v>211</v>
      </c>
    </row>
    <row r="1014" spans="1:34" hidden="1" x14ac:dyDescent="0.3">
      <c r="A1014" t="s">
        <v>3902</v>
      </c>
      <c r="B1014" t="s">
        <v>3903</v>
      </c>
      <c r="C1014" s="1" t="str">
        <f t="shared" si="150"/>
        <v>21:0716</v>
      </c>
      <c r="D1014" s="1" t="str">
        <f t="shared" si="157"/>
        <v>21:0212</v>
      </c>
      <c r="E1014" t="s">
        <v>3904</v>
      </c>
      <c r="F1014" t="s">
        <v>3905</v>
      </c>
      <c r="H1014">
        <v>61.731422299999998</v>
      </c>
      <c r="I1014">
        <v>-135.24988880000001</v>
      </c>
      <c r="J1014" s="1" t="str">
        <f t="shared" si="158"/>
        <v>NGR bulk stream sediment</v>
      </c>
      <c r="K1014" s="1" t="str">
        <f t="shared" si="159"/>
        <v>&lt;177 micron (NGR)</v>
      </c>
      <c r="L1014">
        <v>52</v>
      </c>
      <c r="M1014" t="s">
        <v>48</v>
      </c>
      <c r="N1014">
        <v>1013</v>
      </c>
      <c r="O1014">
        <v>57</v>
      </c>
      <c r="P1014">
        <v>12</v>
      </c>
      <c r="Q1014">
        <v>5</v>
      </c>
      <c r="R1014">
        <v>15</v>
      </c>
      <c r="S1014">
        <v>7</v>
      </c>
      <c r="T1014">
        <v>0.1</v>
      </c>
      <c r="U1014">
        <v>385</v>
      </c>
      <c r="V1014">
        <v>1.24</v>
      </c>
      <c r="W1014">
        <v>0.1</v>
      </c>
      <c r="X1014">
        <v>4</v>
      </c>
      <c r="Y1014">
        <v>1</v>
      </c>
      <c r="Z1014">
        <v>27</v>
      </c>
      <c r="AA1014">
        <v>0.3</v>
      </c>
      <c r="AB1014">
        <v>2</v>
      </c>
      <c r="AC1014">
        <v>1030</v>
      </c>
      <c r="AD1014">
        <v>42</v>
      </c>
      <c r="AE1014">
        <v>9.1999999999999993</v>
      </c>
      <c r="AF1014">
        <v>2</v>
      </c>
      <c r="AG1014">
        <v>2.1</v>
      </c>
      <c r="AH1014">
        <v>220</v>
      </c>
    </row>
    <row r="1015" spans="1:34" hidden="1" x14ac:dyDescent="0.3">
      <c r="A1015" t="s">
        <v>3906</v>
      </c>
      <c r="B1015" t="s">
        <v>3907</v>
      </c>
      <c r="C1015" s="1" t="str">
        <f t="shared" si="150"/>
        <v>21:0716</v>
      </c>
      <c r="D1015" s="1" t="str">
        <f t="shared" si="157"/>
        <v>21:0212</v>
      </c>
      <c r="E1015" t="s">
        <v>3908</v>
      </c>
      <c r="F1015" t="s">
        <v>3909</v>
      </c>
      <c r="H1015">
        <v>61.738947699999997</v>
      </c>
      <c r="I1015">
        <v>-135.30208390000001</v>
      </c>
      <c r="J1015" s="1" t="str">
        <f t="shared" si="158"/>
        <v>NGR bulk stream sediment</v>
      </c>
      <c r="K1015" s="1" t="str">
        <f t="shared" si="159"/>
        <v>&lt;177 micron (NGR)</v>
      </c>
      <c r="L1015">
        <v>52</v>
      </c>
      <c r="M1015" t="s">
        <v>53</v>
      </c>
      <c r="N1015">
        <v>1014</v>
      </c>
      <c r="O1015">
        <v>82</v>
      </c>
      <c r="P1015">
        <v>16</v>
      </c>
      <c r="Q1015">
        <v>7</v>
      </c>
      <c r="R1015">
        <v>14</v>
      </c>
      <c r="S1015">
        <v>9</v>
      </c>
      <c r="T1015">
        <v>0.1</v>
      </c>
      <c r="U1015">
        <v>1057</v>
      </c>
      <c r="V1015">
        <v>2.48</v>
      </c>
      <c r="W1015">
        <v>0.3</v>
      </c>
      <c r="X1015">
        <v>8</v>
      </c>
      <c r="Y1015">
        <v>1</v>
      </c>
      <c r="Z1015">
        <v>30</v>
      </c>
      <c r="AA1015">
        <v>0.3</v>
      </c>
      <c r="AB1015">
        <v>4</v>
      </c>
      <c r="AC1015">
        <v>951</v>
      </c>
      <c r="AD1015">
        <v>50</v>
      </c>
      <c r="AE1015">
        <v>19</v>
      </c>
      <c r="AF1015">
        <v>2</v>
      </c>
      <c r="AG1015">
        <v>2.2000000000000002</v>
      </c>
      <c r="AH1015">
        <v>204</v>
      </c>
    </row>
    <row r="1016" spans="1:34" hidden="1" x14ac:dyDescent="0.3">
      <c r="A1016" t="s">
        <v>3910</v>
      </c>
      <c r="B1016" t="s">
        <v>3911</v>
      </c>
      <c r="C1016" s="1" t="str">
        <f t="shared" si="150"/>
        <v>21:0716</v>
      </c>
      <c r="D1016" s="1" t="str">
        <f t="shared" si="157"/>
        <v>21:0212</v>
      </c>
      <c r="E1016" t="s">
        <v>3912</v>
      </c>
      <c r="F1016" t="s">
        <v>3913</v>
      </c>
      <c r="H1016">
        <v>61.713455600000003</v>
      </c>
      <c r="I1016">
        <v>-135.16979019999999</v>
      </c>
      <c r="J1016" s="1" t="str">
        <f t="shared" si="158"/>
        <v>NGR bulk stream sediment</v>
      </c>
      <c r="K1016" s="1" t="str">
        <f t="shared" si="159"/>
        <v>&lt;177 micron (NGR)</v>
      </c>
      <c r="L1016">
        <v>52</v>
      </c>
      <c r="M1016" t="s">
        <v>58</v>
      </c>
      <c r="N1016">
        <v>1015</v>
      </c>
      <c r="O1016">
        <v>54</v>
      </c>
      <c r="P1016">
        <v>13</v>
      </c>
      <c r="Q1016">
        <v>3</v>
      </c>
      <c r="R1016">
        <v>11</v>
      </c>
      <c r="S1016">
        <v>3</v>
      </c>
      <c r="T1016">
        <v>0.1</v>
      </c>
      <c r="U1016">
        <v>778</v>
      </c>
      <c r="V1016">
        <v>0.64</v>
      </c>
      <c r="W1016">
        <v>0.5</v>
      </c>
      <c r="X1016">
        <v>1</v>
      </c>
      <c r="Y1016">
        <v>1</v>
      </c>
      <c r="Z1016">
        <v>12</v>
      </c>
      <c r="AA1016">
        <v>0.2</v>
      </c>
      <c r="AB1016">
        <v>8</v>
      </c>
      <c r="AC1016">
        <v>618</v>
      </c>
      <c r="AD1016">
        <v>55</v>
      </c>
      <c r="AE1016">
        <v>45.4</v>
      </c>
      <c r="AF1016">
        <v>2</v>
      </c>
      <c r="AG1016">
        <v>2.8</v>
      </c>
      <c r="AH1016">
        <v>227</v>
      </c>
    </row>
    <row r="1017" spans="1:34" hidden="1" x14ac:dyDescent="0.3">
      <c r="A1017" t="s">
        <v>3914</v>
      </c>
      <c r="B1017" t="s">
        <v>3915</v>
      </c>
      <c r="C1017" s="1" t="str">
        <f t="shared" si="150"/>
        <v>21:0716</v>
      </c>
      <c r="D1017" s="1" t="str">
        <f t="shared" si="157"/>
        <v>21:0212</v>
      </c>
      <c r="E1017" t="s">
        <v>3916</v>
      </c>
      <c r="F1017" t="s">
        <v>3917</v>
      </c>
      <c r="H1017">
        <v>61.693578100000003</v>
      </c>
      <c r="I1017">
        <v>-135.11875470000001</v>
      </c>
      <c r="J1017" s="1" t="str">
        <f t="shared" si="158"/>
        <v>NGR bulk stream sediment</v>
      </c>
      <c r="K1017" s="1" t="str">
        <f t="shared" si="159"/>
        <v>&lt;177 micron (NGR)</v>
      </c>
      <c r="L1017">
        <v>52</v>
      </c>
      <c r="M1017" t="s">
        <v>63</v>
      </c>
      <c r="N1017">
        <v>1016</v>
      </c>
      <c r="O1017">
        <v>66</v>
      </c>
      <c r="P1017">
        <v>29</v>
      </c>
      <c r="Q1017">
        <v>6</v>
      </c>
      <c r="R1017">
        <v>21</v>
      </c>
      <c r="S1017">
        <v>8</v>
      </c>
      <c r="T1017">
        <v>0.1</v>
      </c>
      <c r="U1017">
        <v>455</v>
      </c>
      <c r="V1017">
        <v>1.76</v>
      </c>
      <c r="W1017">
        <v>0.2</v>
      </c>
      <c r="X1017">
        <v>6</v>
      </c>
      <c r="Y1017">
        <v>1</v>
      </c>
      <c r="Z1017">
        <v>37</v>
      </c>
      <c r="AA1017">
        <v>0.5</v>
      </c>
      <c r="AB1017">
        <v>6</v>
      </c>
      <c r="AC1017">
        <v>871</v>
      </c>
      <c r="AD1017">
        <v>120</v>
      </c>
      <c r="AE1017">
        <v>25.7</v>
      </c>
      <c r="AF1017">
        <v>2</v>
      </c>
      <c r="AG1017">
        <v>3.2</v>
      </c>
      <c r="AH1017">
        <v>212</v>
      </c>
    </row>
    <row r="1018" spans="1:34" hidden="1" x14ac:dyDescent="0.3">
      <c r="A1018" t="s">
        <v>3918</v>
      </c>
      <c r="B1018" t="s">
        <v>3919</v>
      </c>
      <c r="C1018" s="1" t="str">
        <f t="shared" si="150"/>
        <v>21:0716</v>
      </c>
      <c r="D1018" s="1" t="str">
        <f t="shared" si="157"/>
        <v>21:0212</v>
      </c>
      <c r="E1018" t="s">
        <v>3920</v>
      </c>
      <c r="F1018" t="s">
        <v>3921</v>
      </c>
      <c r="H1018">
        <v>61.668697199999997</v>
      </c>
      <c r="I1018">
        <v>-135.16493059999999</v>
      </c>
      <c r="J1018" s="1" t="str">
        <f t="shared" si="158"/>
        <v>NGR bulk stream sediment</v>
      </c>
      <c r="K1018" s="1" t="str">
        <f t="shared" si="159"/>
        <v>&lt;177 micron (NGR)</v>
      </c>
      <c r="L1018">
        <v>52</v>
      </c>
      <c r="M1018" t="s">
        <v>76</v>
      </c>
      <c r="N1018">
        <v>1017</v>
      </c>
      <c r="O1018">
        <v>59</v>
      </c>
      <c r="P1018">
        <v>11</v>
      </c>
      <c r="Q1018">
        <v>3</v>
      </c>
      <c r="R1018">
        <v>14</v>
      </c>
      <c r="S1018">
        <v>6</v>
      </c>
      <c r="T1018">
        <v>0.1</v>
      </c>
      <c r="U1018">
        <v>244</v>
      </c>
      <c r="V1018">
        <v>1.49</v>
      </c>
      <c r="W1018">
        <v>0.1</v>
      </c>
      <c r="X1018">
        <v>2</v>
      </c>
      <c r="Y1018">
        <v>1</v>
      </c>
      <c r="Z1018">
        <v>27</v>
      </c>
      <c r="AA1018">
        <v>0.3</v>
      </c>
      <c r="AB1018">
        <v>2</v>
      </c>
      <c r="AC1018">
        <v>952</v>
      </c>
      <c r="AD1018">
        <v>21</v>
      </c>
      <c r="AE1018">
        <v>8.1999999999999993</v>
      </c>
      <c r="AF1018">
        <v>2</v>
      </c>
      <c r="AG1018">
        <v>2.5</v>
      </c>
      <c r="AH1018">
        <v>256</v>
      </c>
    </row>
    <row r="1019" spans="1:34" hidden="1" x14ac:dyDescent="0.3">
      <c r="A1019" t="s">
        <v>3922</v>
      </c>
      <c r="B1019" t="s">
        <v>3923</v>
      </c>
      <c r="C1019" s="1" t="str">
        <f t="shared" si="150"/>
        <v>21:0716</v>
      </c>
      <c r="D1019" s="1" t="str">
        <f t="shared" si="157"/>
        <v>21:0212</v>
      </c>
      <c r="E1019" t="s">
        <v>3924</v>
      </c>
      <c r="F1019" t="s">
        <v>3925</v>
      </c>
      <c r="H1019">
        <v>61.6647818</v>
      </c>
      <c r="I1019">
        <v>-135.10251349999999</v>
      </c>
      <c r="J1019" s="1" t="str">
        <f t="shared" si="158"/>
        <v>NGR bulk stream sediment</v>
      </c>
      <c r="K1019" s="1" t="str">
        <f t="shared" si="159"/>
        <v>&lt;177 micron (NGR)</v>
      </c>
      <c r="L1019">
        <v>52</v>
      </c>
      <c r="M1019" t="s">
        <v>81</v>
      </c>
      <c r="N1019">
        <v>1018</v>
      </c>
      <c r="O1019">
        <v>50</v>
      </c>
      <c r="P1019">
        <v>14</v>
      </c>
      <c r="Q1019">
        <v>4</v>
      </c>
      <c r="R1019">
        <v>16</v>
      </c>
      <c r="S1019">
        <v>7</v>
      </c>
      <c r="T1019">
        <v>0.1</v>
      </c>
      <c r="U1019">
        <v>283</v>
      </c>
      <c r="V1019">
        <v>1.75</v>
      </c>
      <c r="W1019">
        <v>0.1</v>
      </c>
      <c r="X1019">
        <v>5</v>
      </c>
      <c r="Y1019">
        <v>1</v>
      </c>
      <c r="Z1019">
        <v>29</v>
      </c>
      <c r="AA1019">
        <v>0.4</v>
      </c>
      <c r="AB1019">
        <v>1</v>
      </c>
      <c r="AC1019">
        <v>850</v>
      </c>
      <c r="AD1019">
        <v>59</v>
      </c>
      <c r="AE1019">
        <v>6.2</v>
      </c>
      <c r="AF1019">
        <v>2</v>
      </c>
      <c r="AG1019">
        <v>1.7</v>
      </c>
      <c r="AH1019">
        <v>199</v>
      </c>
    </row>
    <row r="1020" spans="1:34" hidden="1" x14ac:dyDescent="0.3">
      <c r="A1020" t="s">
        <v>3926</v>
      </c>
      <c r="B1020" t="s">
        <v>3927</v>
      </c>
      <c r="C1020" s="1" t="str">
        <f t="shared" si="150"/>
        <v>21:0716</v>
      </c>
      <c r="D1020" s="1" t="str">
        <f t="shared" si="157"/>
        <v>21:0212</v>
      </c>
      <c r="E1020" t="s">
        <v>3928</v>
      </c>
      <c r="F1020" t="s">
        <v>3929</v>
      </c>
      <c r="H1020">
        <v>61.669848799999997</v>
      </c>
      <c r="I1020">
        <v>-134.99790999999999</v>
      </c>
      <c r="J1020" s="1" t="str">
        <f t="shared" si="158"/>
        <v>NGR bulk stream sediment</v>
      </c>
      <c r="K1020" s="1" t="str">
        <f t="shared" si="159"/>
        <v>&lt;177 micron (NGR)</v>
      </c>
      <c r="L1020">
        <v>52</v>
      </c>
      <c r="M1020" t="s">
        <v>86</v>
      </c>
      <c r="N1020">
        <v>1019</v>
      </c>
      <c r="O1020">
        <v>48</v>
      </c>
      <c r="P1020">
        <v>14</v>
      </c>
      <c r="Q1020">
        <v>3</v>
      </c>
      <c r="R1020">
        <v>18</v>
      </c>
      <c r="S1020">
        <v>8</v>
      </c>
      <c r="T1020">
        <v>0.1</v>
      </c>
      <c r="U1020">
        <v>197</v>
      </c>
      <c r="V1020">
        <v>1.49</v>
      </c>
      <c r="W1020">
        <v>0.1</v>
      </c>
      <c r="X1020">
        <v>3</v>
      </c>
      <c r="Y1020">
        <v>1</v>
      </c>
      <c r="Z1020">
        <v>35</v>
      </c>
      <c r="AA1020">
        <v>0.4</v>
      </c>
      <c r="AB1020">
        <v>3</v>
      </c>
      <c r="AC1020">
        <v>899</v>
      </c>
      <c r="AD1020">
        <v>55</v>
      </c>
      <c r="AE1020">
        <v>8.6</v>
      </c>
      <c r="AF1020">
        <v>2</v>
      </c>
      <c r="AG1020">
        <v>1.8</v>
      </c>
      <c r="AH1020">
        <v>281</v>
      </c>
    </row>
    <row r="1021" spans="1:34" hidden="1" x14ac:dyDescent="0.3">
      <c r="A1021" t="s">
        <v>3930</v>
      </c>
      <c r="B1021" t="s">
        <v>3931</v>
      </c>
      <c r="C1021" s="1" t="str">
        <f t="shared" si="150"/>
        <v>21:0716</v>
      </c>
      <c r="D1021" s="1" t="str">
        <f t="shared" si="157"/>
        <v>21:0212</v>
      </c>
      <c r="E1021" t="s">
        <v>3932</v>
      </c>
      <c r="F1021" t="s">
        <v>3933</v>
      </c>
      <c r="H1021">
        <v>61.671910099999998</v>
      </c>
      <c r="I1021">
        <v>-134.96834799999999</v>
      </c>
      <c r="J1021" s="1" t="str">
        <f t="shared" si="158"/>
        <v>NGR bulk stream sediment</v>
      </c>
      <c r="K1021" s="1" t="str">
        <f t="shared" si="159"/>
        <v>&lt;177 micron (NGR)</v>
      </c>
      <c r="L1021">
        <v>52</v>
      </c>
      <c r="M1021" t="s">
        <v>91</v>
      </c>
      <c r="N1021">
        <v>1020</v>
      </c>
      <c r="O1021">
        <v>47</v>
      </c>
      <c r="P1021">
        <v>18</v>
      </c>
      <c r="Q1021">
        <v>4</v>
      </c>
      <c r="R1021">
        <v>18</v>
      </c>
      <c r="S1021">
        <v>7</v>
      </c>
      <c r="T1021">
        <v>0.1</v>
      </c>
      <c r="U1021">
        <v>246</v>
      </c>
      <c r="V1021">
        <v>1.64</v>
      </c>
      <c r="W1021">
        <v>0.1</v>
      </c>
      <c r="X1021">
        <v>4</v>
      </c>
      <c r="Y1021">
        <v>1</v>
      </c>
      <c r="Z1021">
        <v>33</v>
      </c>
      <c r="AA1021">
        <v>0.4</v>
      </c>
      <c r="AB1021">
        <v>4</v>
      </c>
      <c r="AC1021">
        <v>874</v>
      </c>
      <c r="AD1021">
        <v>78</v>
      </c>
      <c r="AE1021">
        <v>8.4</v>
      </c>
      <c r="AF1021">
        <v>2</v>
      </c>
      <c r="AG1021">
        <v>3.5</v>
      </c>
      <c r="AH1021">
        <v>245</v>
      </c>
    </row>
    <row r="1022" spans="1:34" hidden="1" x14ac:dyDescent="0.3">
      <c r="A1022" t="s">
        <v>3934</v>
      </c>
      <c r="B1022" t="s">
        <v>3935</v>
      </c>
      <c r="C1022" s="1" t="str">
        <f t="shared" si="150"/>
        <v>21:0716</v>
      </c>
      <c r="D1022" s="1" t="str">
        <f t="shared" si="157"/>
        <v>21:0212</v>
      </c>
      <c r="E1022" t="s">
        <v>3936</v>
      </c>
      <c r="F1022" t="s">
        <v>3937</v>
      </c>
      <c r="H1022">
        <v>61.677253100000001</v>
      </c>
      <c r="I1022">
        <v>-134.97603219999999</v>
      </c>
      <c r="J1022" s="1" t="str">
        <f t="shared" si="158"/>
        <v>NGR bulk stream sediment</v>
      </c>
      <c r="K1022" s="1" t="str">
        <f t="shared" si="159"/>
        <v>&lt;177 micron (NGR)</v>
      </c>
      <c r="L1022">
        <v>52</v>
      </c>
      <c r="M1022" t="s">
        <v>96</v>
      </c>
      <c r="N1022">
        <v>1021</v>
      </c>
      <c r="O1022">
        <v>51</v>
      </c>
      <c r="P1022">
        <v>15</v>
      </c>
      <c r="Q1022">
        <v>5</v>
      </c>
      <c r="R1022">
        <v>18</v>
      </c>
      <c r="S1022">
        <v>6</v>
      </c>
      <c r="T1022">
        <v>0.1</v>
      </c>
      <c r="U1022">
        <v>518</v>
      </c>
      <c r="V1022">
        <v>2.25</v>
      </c>
      <c r="W1022">
        <v>0.1</v>
      </c>
      <c r="X1022">
        <v>10</v>
      </c>
      <c r="Y1022">
        <v>1</v>
      </c>
      <c r="Z1022">
        <v>30</v>
      </c>
      <c r="AA1022">
        <v>0.5</v>
      </c>
      <c r="AB1022">
        <v>2</v>
      </c>
      <c r="AC1022">
        <v>881</v>
      </c>
      <c r="AD1022">
        <v>63</v>
      </c>
      <c r="AE1022">
        <v>14.8</v>
      </c>
      <c r="AF1022">
        <v>2</v>
      </c>
      <c r="AG1022">
        <v>2.1</v>
      </c>
      <c r="AH1022">
        <v>204</v>
      </c>
    </row>
    <row r="1023" spans="1:34" hidden="1" x14ac:dyDescent="0.3">
      <c r="A1023" t="s">
        <v>3938</v>
      </c>
      <c r="B1023" t="s">
        <v>3939</v>
      </c>
      <c r="C1023" s="1" t="str">
        <f t="shared" si="150"/>
        <v>21:0716</v>
      </c>
      <c r="D1023" s="1" t="str">
        <f t="shared" si="157"/>
        <v>21:0212</v>
      </c>
      <c r="E1023" t="s">
        <v>3940</v>
      </c>
      <c r="F1023" t="s">
        <v>3941</v>
      </c>
      <c r="H1023">
        <v>61.641584199999997</v>
      </c>
      <c r="I1023">
        <v>-135.09026320000001</v>
      </c>
      <c r="J1023" s="1" t="str">
        <f t="shared" si="158"/>
        <v>NGR bulk stream sediment</v>
      </c>
      <c r="K1023" s="1" t="str">
        <f t="shared" si="159"/>
        <v>&lt;177 micron (NGR)</v>
      </c>
      <c r="L1023">
        <v>52</v>
      </c>
      <c r="M1023" t="s">
        <v>101</v>
      </c>
      <c r="N1023">
        <v>1022</v>
      </c>
      <c r="O1023">
        <v>49</v>
      </c>
      <c r="P1023">
        <v>22</v>
      </c>
      <c r="Q1023">
        <v>4</v>
      </c>
      <c r="R1023">
        <v>20</v>
      </c>
      <c r="S1023">
        <v>10</v>
      </c>
      <c r="T1023">
        <v>0.2</v>
      </c>
      <c r="U1023">
        <v>473</v>
      </c>
      <c r="V1023">
        <v>1.51</v>
      </c>
      <c r="W1023">
        <v>0.1</v>
      </c>
      <c r="X1023">
        <v>7</v>
      </c>
      <c r="Y1023">
        <v>1</v>
      </c>
      <c r="Z1023">
        <v>44</v>
      </c>
      <c r="AA1023">
        <v>0.6</v>
      </c>
      <c r="AB1023">
        <v>5</v>
      </c>
      <c r="AC1023">
        <v>804</v>
      </c>
      <c r="AD1023">
        <v>63</v>
      </c>
      <c r="AE1023">
        <v>3</v>
      </c>
      <c r="AF1023">
        <v>2</v>
      </c>
      <c r="AG1023">
        <v>1.9</v>
      </c>
      <c r="AH1023">
        <v>257</v>
      </c>
    </row>
    <row r="1024" spans="1:34" hidden="1" x14ac:dyDescent="0.3">
      <c r="A1024" t="s">
        <v>3942</v>
      </c>
      <c r="B1024" t="s">
        <v>3943</v>
      </c>
      <c r="C1024" s="1" t="str">
        <f t="shared" si="150"/>
        <v>21:0716</v>
      </c>
      <c r="D1024" s="1" t="str">
        <f t="shared" si="157"/>
        <v>21:0212</v>
      </c>
      <c r="E1024" t="s">
        <v>3944</v>
      </c>
      <c r="F1024" t="s">
        <v>3945</v>
      </c>
      <c r="H1024">
        <v>61.6132761</v>
      </c>
      <c r="I1024">
        <v>-135.0799221</v>
      </c>
      <c r="J1024" s="1" t="str">
        <f t="shared" si="158"/>
        <v>NGR bulk stream sediment</v>
      </c>
      <c r="K1024" s="1" t="str">
        <f t="shared" si="159"/>
        <v>&lt;177 micron (NGR)</v>
      </c>
      <c r="L1024">
        <v>52</v>
      </c>
      <c r="M1024" t="s">
        <v>106</v>
      </c>
      <c r="N1024">
        <v>1023</v>
      </c>
      <c r="O1024">
        <v>72</v>
      </c>
      <c r="P1024">
        <v>26</v>
      </c>
      <c r="Q1024">
        <v>8</v>
      </c>
      <c r="R1024">
        <v>32</v>
      </c>
      <c r="S1024">
        <v>10</v>
      </c>
      <c r="T1024">
        <v>0.1</v>
      </c>
      <c r="U1024">
        <v>427</v>
      </c>
      <c r="V1024">
        <v>1.76</v>
      </c>
      <c r="W1024">
        <v>0.1</v>
      </c>
      <c r="X1024">
        <v>7</v>
      </c>
      <c r="Y1024">
        <v>1</v>
      </c>
      <c r="Z1024">
        <v>39</v>
      </c>
      <c r="AA1024">
        <v>0.7</v>
      </c>
      <c r="AB1024">
        <v>4</v>
      </c>
      <c r="AC1024">
        <v>1130</v>
      </c>
      <c r="AD1024">
        <v>25</v>
      </c>
      <c r="AE1024">
        <v>2.6</v>
      </c>
      <c r="AF1024">
        <v>2</v>
      </c>
      <c r="AG1024">
        <v>2.4</v>
      </c>
      <c r="AH1024">
        <v>272</v>
      </c>
    </row>
    <row r="1025" spans="1:34" hidden="1" x14ac:dyDescent="0.3">
      <c r="A1025" t="s">
        <v>3946</v>
      </c>
      <c r="B1025" t="s">
        <v>3947</v>
      </c>
      <c r="C1025" s="1" t="str">
        <f t="shared" si="150"/>
        <v>21:0716</v>
      </c>
      <c r="D1025" s="1" t="str">
        <f t="shared" si="157"/>
        <v>21:0212</v>
      </c>
      <c r="E1025" t="s">
        <v>3948</v>
      </c>
      <c r="F1025" t="s">
        <v>3949</v>
      </c>
      <c r="H1025">
        <v>61.616207699999997</v>
      </c>
      <c r="I1025">
        <v>-135.1108716</v>
      </c>
      <c r="J1025" s="1" t="str">
        <f t="shared" si="158"/>
        <v>NGR bulk stream sediment</v>
      </c>
      <c r="K1025" s="1" t="str">
        <f t="shared" si="159"/>
        <v>&lt;177 micron (NGR)</v>
      </c>
      <c r="L1025">
        <v>52</v>
      </c>
      <c r="M1025" t="s">
        <v>111</v>
      </c>
      <c r="N1025">
        <v>1024</v>
      </c>
      <c r="O1025">
        <v>62</v>
      </c>
      <c r="P1025">
        <v>16</v>
      </c>
      <c r="Q1025">
        <v>6</v>
      </c>
      <c r="R1025">
        <v>20</v>
      </c>
      <c r="S1025">
        <v>6</v>
      </c>
      <c r="T1025">
        <v>0.1</v>
      </c>
      <c r="U1025">
        <v>311</v>
      </c>
      <c r="V1025">
        <v>1.51</v>
      </c>
      <c r="W1025">
        <v>0.1</v>
      </c>
      <c r="X1025">
        <v>6</v>
      </c>
      <c r="Y1025">
        <v>2</v>
      </c>
      <c r="Z1025">
        <v>35</v>
      </c>
      <c r="AA1025">
        <v>0.4</v>
      </c>
      <c r="AB1025">
        <v>5</v>
      </c>
      <c r="AC1025">
        <v>942</v>
      </c>
      <c r="AD1025">
        <v>25</v>
      </c>
      <c r="AE1025">
        <v>11.8</v>
      </c>
      <c r="AF1025">
        <v>2</v>
      </c>
      <c r="AG1025">
        <v>2.7</v>
      </c>
      <c r="AH1025">
        <v>197</v>
      </c>
    </row>
    <row r="1026" spans="1:34" hidden="1" x14ac:dyDescent="0.3">
      <c r="A1026" t="s">
        <v>3950</v>
      </c>
      <c r="B1026" t="s">
        <v>3951</v>
      </c>
      <c r="C1026" s="1" t="str">
        <f t="shared" ref="C1026:C1074" si="160">HYPERLINK("https://geochem.nrcan.gc.ca/cdogs/content/bdl/bdl210716_e.htm", "21:0716")</f>
        <v>21:0716</v>
      </c>
      <c r="D1026" s="1" t="str">
        <f t="shared" si="157"/>
        <v>21:0212</v>
      </c>
      <c r="E1026" t="s">
        <v>3952</v>
      </c>
      <c r="F1026" t="s">
        <v>3953</v>
      </c>
      <c r="H1026">
        <v>61.635270400000003</v>
      </c>
      <c r="I1026">
        <v>-135.1171109</v>
      </c>
      <c r="J1026" s="1" t="str">
        <f t="shared" si="158"/>
        <v>NGR bulk stream sediment</v>
      </c>
      <c r="K1026" s="1" t="str">
        <f t="shared" si="159"/>
        <v>&lt;177 micron (NGR)</v>
      </c>
      <c r="L1026">
        <v>52</v>
      </c>
      <c r="M1026" t="s">
        <v>116</v>
      </c>
      <c r="N1026">
        <v>1025</v>
      </c>
      <c r="O1026">
        <v>124</v>
      </c>
      <c r="P1026">
        <v>31</v>
      </c>
      <c r="Q1026">
        <v>10</v>
      </c>
      <c r="R1026">
        <v>34</v>
      </c>
      <c r="S1026">
        <v>11</v>
      </c>
      <c r="T1026">
        <v>0.1</v>
      </c>
      <c r="U1026">
        <v>325</v>
      </c>
      <c r="V1026">
        <v>1.85</v>
      </c>
      <c r="W1026">
        <v>0.2</v>
      </c>
      <c r="X1026">
        <v>8</v>
      </c>
      <c r="Y1026">
        <v>7</v>
      </c>
      <c r="Z1026">
        <v>34</v>
      </c>
      <c r="AA1026">
        <v>0.8</v>
      </c>
      <c r="AB1026">
        <v>5</v>
      </c>
      <c r="AC1026">
        <v>944</v>
      </c>
      <c r="AD1026">
        <v>34</v>
      </c>
      <c r="AE1026">
        <v>6.2</v>
      </c>
      <c r="AF1026">
        <v>2</v>
      </c>
      <c r="AG1026">
        <v>2.4</v>
      </c>
      <c r="AH1026">
        <v>432</v>
      </c>
    </row>
    <row r="1027" spans="1:34" hidden="1" x14ac:dyDescent="0.3">
      <c r="A1027" t="s">
        <v>3954</v>
      </c>
      <c r="B1027" t="s">
        <v>3955</v>
      </c>
      <c r="C1027" s="1" t="str">
        <f t="shared" si="160"/>
        <v>21:0716</v>
      </c>
      <c r="D1027" s="1" t="str">
        <f t="shared" si="157"/>
        <v>21:0212</v>
      </c>
      <c r="E1027" t="s">
        <v>3956</v>
      </c>
      <c r="F1027" t="s">
        <v>3957</v>
      </c>
      <c r="H1027">
        <v>61.703965400000001</v>
      </c>
      <c r="I1027">
        <v>-135.32342639999999</v>
      </c>
      <c r="J1027" s="1" t="str">
        <f t="shared" si="158"/>
        <v>NGR bulk stream sediment</v>
      </c>
      <c r="K1027" s="1" t="str">
        <f t="shared" si="159"/>
        <v>&lt;177 micron (NGR)</v>
      </c>
      <c r="L1027">
        <v>52</v>
      </c>
      <c r="M1027" t="s">
        <v>126</v>
      </c>
      <c r="N1027">
        <v>1026</v>
      </c>
      <c r="O1027">
        <v>62</v>
      </c>
      <c r="P1027">
        <v>21</v>
      </c>
      <c r="Q1027">
        <v>5</v>
      </c>
      <c r="R1027">
        <v>20</v>
      </c>
      <c r="S1027">
        <v>8</v>
      </c>
      <c r="T1027">
        <v>0.1</v>
      </c>
      <c r="U1027">
        <v>337</v>
      </c>
      <c r="V1027">
        <v>1.7</v>
      </c>
      <c r="W1027">
        <v>0.1</v>
      </c>
      <c r="X1027">
        <v>7</v>
      </c>
      <c r="Y1027">
        <v>1</v>
      </c>
      <c r="Z1027">
        <v>41</v>
      </c>
      <c r="AA1027">
        <v>0.6</v>
      </c>
      <c r="AB1027">
        <v>3</v>
      </c>
      <c r="AC1027">
        <v>853</v>
      </c>
      <c r="AD1027">
        <v>42</v>
      </c>
      <c r="AE1027">
        <v>5.8</v>
      </c>
      <c r="AF1027">
        <v>2</v>
      </c>
      <c r="AG1027">
        <v>2</v>
      </c>
      <c r="AH1027">
        <v>325</v>
      </c>
    </row>
    <row r="1028" spans="1:34" hidden="1" x14ac:dyDescent="0.3">
      <c r="A1028" t="s">
        <v>3958</v>
      </c>
      <c r="B1028" t="s">
        <v>3959</v>
      </c>
      <c r="C1028" s="1" t="str">
        <f t="shared" si="160"/>
        <v>21:0716</v>
      </c>
      <c r="D1028" s="1" t="str">
        <f t="shared" si="157"/>
        <v>21:0212</v>
      </c>
      <c r="E1028" t="s">
        <v>3960</v>
      </c>
      <c r="F1028" t="s">
        <v>3961</v>
      </c>
      <c r="H1028">
        <v>61.704523899999998</v>
      </c>
      <c r="I1028">
        <v>-135.3618553</v>
      </c>
      <c r="J1028" s="1" t="str">
        <f t="shared" si="158"/>
        <v>NGR bulk stream sediment</v>
      </c>
      <c r="K1028" s="1" t="str">
        <f t="shared" si="159"/>
        <v>&lt;177 micron (NGR)</v>
      </c>
      <c r="L1028">
        <v>52</v>
      </c>
      <c r="M1028" t="s">
        <v>131</v>
      </c>
      <c r="N1028">
        <v>1027</v>
      </c>
      <c r="O1028">
        <v>53</v>
      </c>
      <c r="P1028">
        <v>11</v>
      </c>
      <c r="Q1028">
        <v>4</v>
      </c>
      <c r="R1028">
        <v>18</v>
      </c>
      <c r="S1028">
        <v>5</v>
      </c>
      <c r="T1028">
        <v>0.1</v>
      </c>
      <c r="U1028">
        <v>305</v>
      </c>
      <c r="V1028">
        <v>1.46</v>
      </c>
      <c r="W1028">
        <v>0.1</v>
      </c>
      <c r="X1028">
        <v>4</v>
      </c>
      <c r="Y1028">
        <v>1</v>
      </c>
      <c r="Z1028">
        <v>27</v>
      </c>
      <c r="AA1028">
        <v>0.3</v>
      </c>
      <c r="AB1028">
        <v>2</v>
      </c>
      <c r="AC1028">
        <v>1110</v>
      </c>
      <c r="AD1028">
        <v>25</v>
      </c>
      <c r="AE1028">
        <v>5.6</v>
      </c>
      <c r="AF1028">
        <v>2</v>
      </c>
      <c r="AG1028">
        <v>2.1</v>
      </c>
      <c r="AH1028">
        <v>212</v>
      </c>
    </row>
    <row r="1029" spans="1:34" hidden="1" x14ac:dyDescent="0.3">
      <c r="A1029" t="s">
        <v>3962</v>
      </c>
      <c r="B1029" t="s">
        <v>3963</v>
      </c>
      <c r="C1029" s="1" t="str">
        <f t="shared" si="160"/>
        <v>21:0716</v>
      </c>
      <c r="D1029" s="1" t="str">
        <f>HYPERLINK("https://geochem.nrcan.gc.ca/cdogs/content/svy/svy_e.htm", "")</f>
        <v/>
      </c>
      <c r="G1029" s="1" t="str">
        <f>HYPERLINK("https://geochem.nrcan.gc.ca/cdogs/content/cr_/cr_00079_e.htm", "79")</f>
        <v>79</v>
      </c>
      <c r="J1029" t="s">
        <v>119</v>
      </c>
      <c r="K1029" t="s">
        <v>120</v>
      </c>
      <c r="L1029">
        <v>52</v>
      </c>
      <c r="M1029" t="s">
        <v>121</v>
      </c>
      <c r="N1029">
        <v>1028</v>
      </c>
      <c r="O1029">
        <v>124</v>
      </c>
      <c r="P1029">
        <v>89</v>
      </c>
      <c r="Q1029">
        <v>20</v>
      </c>
      <c r="R1029">
        <v>235</v>
      </c>
      <c r="S1029">
        <v>26</v>
      </c>
      <c r="T1029">
        <v>0.2</v>
      </c>
      <c r="U1029">
        <v>1012</v>
      </c>
      <c r="V1029">
        <v>3.34</v>
      </c>
      <c r="W1029">
        <v>1.1000000000000001</v>
      </c>
      <c r="X1029">
        <v>13</v>
      </c>
      <c r="Y1029">
        <v>1</v>
      </c>
      <c r="Z1029">
        <v>62</v>
      </c>
      <c r="AA1029">
        <v>0.6</v>
      </c>
      <c r="AB1029">
        <v>3</v>
      </c>
      <c r="AC1029">
        <v>779</v>
      </c>
      <c r="AD1029">
        <v>42</v>
      </c>
      <c r="AE1029">
        <v>3</v>
      </c>
      <c r="AF1029">
        <v>4</v>
      </c>
      <c r="AG1029">
        <v>3.5</v>
      </c>
      <c r="AH1029">
        <v>548</v>
      </c>
    </row>
    <row r="1030" spans="1:34" hidden="1" x14ac:dyDescent="0.3">
      <c r="A1030" t="s">
        <v>3964</v>
      </c>
      <c r="B1030" t="s">
        <v>3965</v>
      </c>
      <c r="C1030" s="1" t="str">
        <f t="shared" si="160"/>
        <v>21:0716</v>
      </c>
      <c r="D1030" s="1" t="str">
        <f t="shared" ref="D1030:D1036" si="161">HYPERLINK("https://geochem.nrcan.gc.ca/cdogs/content/svy/svy210212_e.htm", "21:0212")</f>
        <v>21:0212</v>
      </c>
      <c r="E1030" t="s">
        <v>3966</v>
      </c>
      <c r="F1030" t="s">
        <v>3967</v>
      </c>
      <c r="H1030">
        <v>61.749101199999998</v>
      </c>
      <c r="I1030">
        <v>-135.38720850000001</v>
      </c>
      <c r="J1030" s="1" t="str">
        <f t="shared" ref="J1030:J1036" si="162">HYPERLINK("https://geochem.nrcan.gc.ca/cdogs/content/kwd/kwd020030_e.htm", "NGR bulk stream sediment")</f>
        <v>NGR bulk stream sediment</v>
      </c>
      <c r="K1030" s="1" t="str">
        <f t="shared" ref="K1030:K1036" si="163">HYPERLINK("https://geochem.nrcan.gc.ca/cdogs/content/kwd/kwd080006_e.htm", "&lt;177 micron (NGR)")</f>
        <v>&lt;177 micron (NGR)</v>
      </c>
      <c r="L1030">
        <v>53</v>
      </c>
      <c r="M1030" t="s">
        <v>38</v>
      </c>
      <c r="N1030">
        <v>1029</v>
      </c>
      <c r="O1030">
        <v>63</v>
      </c>
      <c r="P1030">
        <v>22</v>
      </c>
      <c r="Q1030">
        <v>6</v>
      </c>
      <c r="R1030">
        <v>21</v>
      </c>
      <c r="S1030">
        <v>9</v>
      </c>
      <c r="T1030">
        <v>0.1</v>
      </c>
      <c r="U1030">
        <v>359</v>
      </c>
      <c r="V1030">
        <v>1.86</v>
      </c>
      <c r="W1030">
        <v>0.1</v>
      </c>
      <c r="X1030">
        <v>7</v>
      </c>
      <c r="Y1030">
        <v>1</v>
      </c>
      <c r="Z1030">
        <v>34</v>
      </c>
      <c r="AA1030">
        <v>0.6</v>
      </c>
      <c r="AB1030">
        <v>3</v>
      </c>
      <c r="AC1030">
        <v>1000</v>
      </c>
      <c r="AD1030">
        <v>25</v>
      </c>
      <c r="AE1030">
        <v>3.4</v>
      </c>
      <c r="AF1030">
        <v>2</v>
      </c>
      <c r="AG1030">
        <v>2.2999999999999998</v>
      </c>
      <c r="AH1030">
        <v>242</v>
      </c>
    </row>
    <row r="1031" spans="1:34" hidden="1" x14ac:dyDescent="0.3">
      <c r="A1031" t="s">
        <v>3968</v>
      </c>
      <c r="B1031" t="s">
        <v>3969</v>
      </c>
      <c r="C1031" s="1" t="str">
        <f t="shared" si="160"/>
        <v>21:0716</v>
      </c>
      <c r="D1031" s="1" t="str">
        <f t="shared" si="161"/>
        <v>21:0212</v>
      </c>
      <c r="E1031" t="s">
        <v>3970</v>
      </c>
      <c r="F1031" t="s">
        <v>3971</v>
      </c>
      <c r="H1031">
        <v>61.912751499999999</v>
      </c>
      <c r="I1031">
        <v>-135.6488334</v>
      </c>
      <c r="J1031" s="1" t="str">
        <f t="shared" si="162"/>
        <v>NGR bulk stream sediment</v>
      </c>
      <c r="K1031" s="1" t="str">
        <f t="shared" si="163"/>
        <v>&lt;177 micron (NGR)</v>
      </c>
      <c r="L1031">
        <v>53</v>
      </c>
      <c r="M1031" t="s">
        <v>43</v>
      </c>
      <c r="N1031">
        <v>1030</v>
      </c>
      <c r="O1031">
        <v>34</v>
      </c>
      <c r="P1031">
        <v>21</v>
      </c>
      <c r="Q1031">
        <v>2</v>
      </c>
      <c r="R1031">
        <v>9</v>
      </c>
      <c r="S1031">
        <v>3</v>
      </c>
      <c r="T1031">
        <v>0.1</v>
      </c>
      <c r="U1031">
        <v>352</v>
      </c>
      <c r="V1031">
        <v>0.41</v>
      </c>
      <c r="W1031">
        <v>0.1</v>
      </c>
      <c r="X1031">
        <v>0.5</v>
      </c>
      <c r="Y1031">
        <v>3</v>
      </c>
      <c r="Z1031">
        <v>15</v>
      </c>
      <c r="AA1031">
        <v>0.2</v>
      </c>
      <c r="AB1031">
        <v>14</v>
      </c>
      <c r="AC1031">
        <v>161</v>
      </c>
      <c r="AD1031">
        <v>42</v>
      </c>
      <c r="AE1031">
        <v>82.3</v>
      </c>
      <c r="AF1031">
        <v>2</v>
      </c>
      <c r="AG1031">
        <v>3.1</v>
      </c>
      <c r="AH1031">
        <v>64</v>
      </c>
    </row>
    <row r="1032" spans="1:34" hidden="1" x14ac:dyDescent="0.3">
      <c r="A1032" t="s">
        <v>3972</v>
      </c>
      <c r="B1032" t="s">
        <v>3973</v>
      </c>
      <c r="C1032" s="1" t="str">
        <f t="shared" si="160"/>
        <v>21:0716</v>
      </c>
      <c r="D1032" s="1" t="str">
        <f t="shared" si="161"/>
        <v>21:0212</v>
      </c>
      <c r="E1032" t="s">
        <v>3974</v>
      </c>
      <c r="F1032" t="s">
        <v>3975</v>
      </c>
      <c r="H1032">
        <v>61.895377199999999</v>
      </c>
      <c r="I1032">
        <v>-135.6511653</v>
      </c>
      <c r="J1032" s="1" t="str">
        <f t="shared" si="162"/>
        <v>NGR bulk stream sediment</v>
      </c>
      <c r="K1032" s="1" t="str">
        <f t="shared" si="163"/>
        <v>&lt;177 micron (NGR)</v>
      </c>
      <c r="L1032">
        <v>53</v>
      </c>
      <c r="M1032" t="s">
        <v>48</v>
      </c>
      <c r="N1032">
        <v>1031</v>
      </c>
      <c r="O1032">
        <v>20</v>
      </c>
      <c r="P1032">
        <v>12</v>
      </c>
      <c r="Q1032">
        <v>3</v>
      </c>
      <c r="R1032">
        <v>8</v>
      </c>
      <c r="S1032">
        <v>3</v>
      </c>
      <c r="T1032">
        <v>0.1</v>
      </c>
      <c r="U1032">
        <v>73</v>
      </c>
      <c r="V1032">
        <v>0.56999999999999995</v>
      </c>
      <c r="W1032">
        <v>0.1</v>
      </c>
      <c r="X1032">
        <v>1</v>
      </c>
      <c r="Y1032">
        <v>1</v>
      </c>
      <c r="Z1032">
        <v>16</v>
      </c>
      <c r="AA1032">
        <v>0.2</v>
      </c>
      <c r="AB1032">
        <v>3</v>
      </c>
      <c r="AC1032">
        <v>807</v>
      </c>
      <c r="AD1032">
        <v>21</v>
      </c>
      <c r="AE1032">
        <v>15.4</v>
      </c>
      <c r="AF1032">
        <v>2</v>
      </c>
      <c r="AG1032">
        <v>2.2000000000000002</v>
      </c>
      <c r="AH1032">
        <v>230</v>
      </c>
    </row>
    <row r="1033" spans="1:34" hidden="1" x14ac:dyDescent="0.3">
      <c r="A1033" t="s">
        <v>3976</v>
      </c>
      <c r="B1033" t="s">
        <v>3977</v>
      </c>
      <c r="C1033" s="1" t="str">
        <f t="shared" si="160"/>
        <v>21:0716</v>
      </c>
      <c r="D1033" s="1" t="str">
        <f t="shared" si="161"/>
        <v>21:0212</v>
      </c>
      <c r="E1033" t="s">
        <v>3978</v>
      </c>
      <c r="F1033" t="s">
        <v>3979</v>
      </c>
      <c r="H1033">
        <v>61.861130299999999</v>
      </c>
      <c r="I1033">
        <v>-135.65786560000001</v>
      </c>
      <c r="J1033" s="1" t="str">
        <f t="shared" si="162"/>
        <v>NGR bulk stream sediment</v>
      </c>
      <c r="K1033" s="1" t="str">
        <f t="shared" si="163"/>
        <v>&lt;177 micron (NGR)</v>
      </c>
      <c r="L1033">
        <v>53</v>
      </c>
      <c r="M1033" t="s">
        <v>53</v>
      </c>
      <c r="N1033">
        <v>1032</v>
      </c>
      <c r="O1033">
        <v>52</v>
      </c>
      <c r="P1033">
        <v>16</v>
      </c>
      <c r="Q1033">
        <v>6</v>
      </c>
      <c r="R1033">
        <v>22</v>
      </c>
      <c r="S1033">
        <v>8</v>
      </c>
      <c r="T1033">
        <v>0.1</v>
      </c>
      <c r="U1033">
        <v>475</v>
      </c>
      <c r="V1033">
        <v>1.44</v>
      </c>
      <c r="W1033">
        <v>0.1</v>
      </c>
      <c r="X1033">
        <v>14</v>
      </c>
      <c r="Y1033">
        <v>1</v>
      </c>
      <c r="Z1033">
        <v>40</v>
      </c>
      <c r="AA1033">
        <v>0.6</v>
      </c>
      <c r="AB1033">
        <v>8</v>
      </c>
      <c r="AC1033">
        <v>1060</v>
      </c>
      <c r="AD1033">
        <v>55</v>
      </c>
      <c r="AE1033">
        <v>3.8</v>
      </c>
      <c r="AF1033">
        <v>2</v>
      </c>
      <c r="AG1033">
        <v>2.4</v>
      </c>
      <c r="AH1033">
        <v>260</v>
      </c>
    </row>
    <row r="1034" spans="1:34" hidden="1" x14ac:dyDescent="0.3">
      <c r="A1034" t="s">
        <v>3980</v>
      </c>
      <c r="B1034" t="s">
        <v>3981</v>
      </c>
      <c r="C1034" s="1" t="str">
        <f t="shared" si="160"/>
        <v>21:0716</v>
      </c>
      <c r="D1034" s="1" t="str">
        <f t="shared" si="161"/>
        <v>21:0212</v>
      </c>
      <c r="E1034" t="s">
        <v>3982</v>
      </c>
      <c r="F1034" t="s">
        <v>3983</v>
      </c>
      <c r="H1034">
        <v>61.8603934</v>
      </c>
      <c r="I1034">
        <v>-135.5831594</v>
      </c>
      <c r="J1034" s="1" t="str">
        <f t="shared" si="162"/>
        <v>NGR bulk stream sediment</v>
      </c>
      <c r="K1034" s="1" t="str">
        <f t="shared" si="163"/>
        <v>&lt;177 micron (NGR)</v>
      </c>
      <c r="L1034">
        <v>53</v>
      </c>
      <c r="M1034" t="s">
        <v>58</v>
      </c>
      <c r="N1034">
        <v>1033</v>
      </c>
      <c r="O1034">
        <v>72</v>
      </c>
      <c r="P1034">
        <v>27</v>
      </c>
      <c r="Q1034">
        <v>11</v>
      </c>
      <c r="R1034">
        <v>25</v>
      </c>
      <c r="S1034">
        <v>7</v>
      </c>
      <c r="T1034">
        <v>0.2</v>
      </c>
      <c r="U1034">
        <v>913</v>
      </c>
      <c r="V1034">
        <v>1.44</v>
      </c>
      <c r="W1034">
        <v>0.2</v>
      </c>
      <c r="X1034">
        <v>9</v>
      </c>
      <c r="Y1034">
        <v>1</v>
      </c>
      <c r="Z1034">
        <v>37</v>
      </c>
      <c r="AA1034">
        <v>0.5</v>
      </c>
      <c r="AB1034">
        <v>6</v>
      </c>
      <c r="AC1034">
        <v>1000</v>
      </c>
      <c r="AD1034">
        <v>38</v>
      </c>
      <c r="AE1034">
        <v>16</v>
      </c>
      <c r="AF1034">
        <v>2</v>
      </c>
      <c r="AG1034">
        <v>4.3</v>
      </c>
      <c r="AH1034">
        <v>250</v>
      </c>
    </row>
    <row r="1035" spans="1:34" hidden="1" x14ac:dyDescent="0.3">
      <c r="A1035" t="s">
        <v>3984</v>
      </c>
      <c r="B1035" t="s">
        <v>3985</v>
      </c>
      <c r="C1035" s="1" t="str">
        <f t="shared" si="160"/>
        <v>21:0716</v>
      </c>
      <c r="D1035" s="1" t="str">
        <f t="shared" si="161"/>
        <v>21:0212</v>
      </c>
      <c r="E1035" t="s">
        <v>3986</v>
      </c>
      <c r="F1035" t="s">
        <v>3987</v>
      </c>
      <c r="H1035">
        <v>61.834617799999997</v>
      </c>
      <c r="I1035">
        <v>-135.5642101</v>
      </c>
      <c r="J1035" s="1" t="str">
        <f t="shared" si="162"/>
        <v>NGR bulk stream sediment</v>
      </c>
      <c r="K1035" s="1" t="str">
        <f t="shared" si="163"/>
        <v>&lt;177 micron (NGR)</v>
      </c>
      <c r="L1035">
        <v>53</v>
      </c>
      <c r="M1035" t="s">
        <v>63</v>
      </c>
      <c r="N1035">
        <v>1034</v>
      </c>
      <c r="O1035">
        <v>66</v>
      </c>
      <c r="P1035">
        <v>19</v>
      </c>
      <c r="Q1035">
        <v>8</v>
      </c>
      <c r="R1035">
        <v>19</v>
      </c>
      <c r="S1035">
        <v>6</v>
      </c>
      <c r="T1035">
        <v>0.1</v>
      </c>
      <c r="U1035">
        <v>167</v>
      </c>
      <c r="V1035">
        <v>1.54</v>
      </c>
      <c r="W1035">
        <v>0.1</v>
      </c>
      <c r="X1035">
        <v>3</v>
      </c>
      <c r="Y1035">
        <v>1</v>
      </c>
      <c r="Z1035">
        <v>33</v>
      </c>
      <c r="AA1035">
        <v>0.3</v>
      </c>
      <c r="AB1035">
        <v>4</v>
      </c>
      <c r="AC1035">
        <v>922</v>
      </c>
      <c r="AD1035">
        <v>34</v>
      </c>
      <c r="AE1035">
        <v>12.9</v>
      </c>
      <c r="AF1035">
        <v>2</v>
      </c>
      <c r="AG1035">
        <v>2.7</v>
      </c>
      <c r="AH1035">
        <v>281</v>
      </c>
    </row>
    <row r="1036" spans="1:34" hidden="1" x14ac:dyDescent="0.3">
      <c r="A1036" t="s">
        <v>3988</v>
      </c>
      <c r="B1036" t="s">
        <v>3989</v>
      </c>
      <c r="C1036" s="1" t="str">
        <f t="shared" si="160"/>
        <v>21:0716</v>
      </c>
      <c r="D1036" s="1" t="str">
        <f t="shared" si="161"/>
        <v>21:0212</v>
      </c>
      <c r="E1036" t="s">
        <v>3990</v>
      </c>
      <c r="F1036" t="s">
        <v>3991</v>
      </c>
      <c r="H1036">
        <v>61.831518000000003</v>
      </c>
      <c r="I1036">
        <v>-135.60641820000001</v>
      </c>
      <c r="J1036" s="1" t="str">
        <f t="shared" si="162"/>
        <v>NGR bulk stream sediment</v>
      </c>
      <c r="K1036" s="1" t="str">
        <f t="shared" si="163"/>
        <v>&lt;177 micron (NGR)</v>
      </c>
      <c r="L1036">
        <v>53</v>
      </c>
      <c r="M1036" t="s">
        <v>76</v>
      </c>
      <c r="N1036">
        <v>1035</v>
      </c>
      <c r="O1036">
        <v>106</v>
      </c>
      <c r="P1036">
        <v>22</v>
      </c>
      <c r="Q1036">
        <v>30</v>
      </c>
      <c r="R1036">
        <v>25</v>
      </c>
      <c r="S1036">
        <v>9</v>
      </c>
      <c r="T1036">
        <v>0.1</v>
      </c>
      <c r="U1036">
        <v>475</v>
      </c>
      <c r="V1036">
        <v>1.59</v>
      </c>
      <c r="W1036">
        <v>0.6</v>
      </c>
      <c r="X1036">
        <v>9</v>
      </c>
      <c r="Y1036">
        <v>2</v>
      </c>
      <c r="Z1036">
        <v>34</v>
      </c>
      <c r="AA1036">
        <v>0.4</v>
      </c>
      <c r="AB1036">
        <v>7</v>
      </c>
      <c r="AC1036">
        <v>1560</v>
      </c>
      <c r="AD1036">
        <v>42</v>
      </c>
      <c r="AE1036">
        <v>5.4</v>
      </c>
      <c r="AF1036">
        <v>2</v>
      </c>
      <c r="AG1036">
        <v>3.6</v>
      </c>
      <c r="AH1036">
        <v>282</v>
      </c>
    </row>
    <row r="1037" spans="1:34" hidden="1" x14ac:dyDescent="0.3">
      <c r="A1037" t="s">
        <v>3992</v>
      </c>
      <c r="B1037" t="s">
        <v>3993</v>
      </c>
      <c r="C1037" s="1" t="str">
        <f t="shared" si="160"/>
        <v>21:0716</v>
      </c>
      <c r="D1037" s="1" t="str">
        <f>HYPERLINK("https://geochem.nrcan.gc.ca/cdogs/content/svy/svy_e.htm", "")</f>
        <v/>
      </c>
      <c r="G1037" s="1" t="str">
        <f>HYPERLINK("https://geochem.nrcan.gc.ca/cdogs/content/cr_/cr_00083_e.htm", "83")</f>
        <v>83</v>
      </c>
      <c r="J1037" t="s">
        <v>119</v>
      </c>
      <c r="K1037" t="s">
        <v>120</v>
      </c>
      <c r="L1037">
        <v>53</v>
      </c>
      <c r="M1037" t="s">
        <v>121</v>
      </c>
      <c r="N1037">
        <v>1036</v>
      </c>
      <c r="O1037">
        <v>80</v>
      </c>
      <c r="P1037">
        <v>24</v>
      </c>
      <c r="Q1037">
        <v>17</v>
      </c>
      <c r="R1037">
        <v>24</v>
      </c>
      <c r="S1037">
        <v>10</v>
      </c>
      <c r="T1037">
        <v>0.1</v>
      </c>
      <c r="U1037">
        <v>389</v>
      </c>
      <c r="V1037">
        <v>2.06</v>
      </c>
      <c r="W1037">
        <v>0.1</v>
      </c>
      <c r="X1037">
        <v>9</v>
      </c>
      <c r="Y1037">
        <v>1</v>
      </c>
      <c r="Z1037">
        <v>30</v>
      </c>
      <c r="AA1037">
        <v>0.4</v>
      </c>
      <c r="AB1037">
        <v>5</v>
      </c>
      <c r="AC1037">
        <v>1560</v>
      </c>
      <c r="AD1037">
        <v>38</v>
      </c>
      <c r="AE1037">
        <v>4</v>
      </c>
      <c r="AF1037">
        <v>2</v>
      </c>
      <c r="AG1037">
        <v>4.5</v>
      </c>
      <c r="AH1037">
        <v>344</v>
      </c>
    </row>
    <row r="1038" spans="1:34" hidden="1" x14ac:dyDescent="0.3">
      <c r="A1038" t="s">
        <v>3994</v>
      </c>
      <c r="B1038" t="s">
        <v>3995</v>
      </c>
      <c r="C1038" s="1" t="str">
        <f t="shared" si="160"/>
        <v>21:0716</v>
      </c>
      <c r="D1038" s="1" t="str">
        <f t="shared" ref="D1038:D1055" si="164">HYPERLINK("https://geochem.nrcan.gc.ca/cdogs/content/svy/svy210212_e.htm", "21:0212")</f>
        <v>21:0212</v>
      </c>
      <c r="E1038" t="s">
        <v>3996</v>
      </c>
      <c r="F1038" t="s">
        <v>3997</v>
      </c>
      <c r="H1038">
        <v>61.796397300000002</v>
      </c>
      <c r="I1038">
        <v>-135.67109550000001</v>
      </c>
      <c r="J1038" s="1" t="str">
        <f t="shared" ref="J1038:J1055" si="165">HYPERLINK("https://geochem.nrcan.gc.ca/cdogs/content/kwd/kwd020030_e.htm", "NGR bulk stream sediment")</f>
        <v>NGR bulk stream sediment</v>
      </c>
      <c r="K1038" s="1" t="str">
        <f t="shared" ref="K1038:K1055" si="166">HYPERLINK("https://geochem.nrcan.gc.ca/cdogs/content/kwd/kwd080006_e.htm", "&lt;177 micron (NGR)")</f>
        <v>&lt;177 micron (NGR)</v>
      </c>
      <c r="L1038">
        <v>53</v>
      </c>
      <c r="M1038" t="s">
        <v>81</v>
      </c>
      <c r="N1038">
        <v>1037</v>
      </c>
      <c r="O1038">
        <v>40</v>
      </c>
      <c r="P1038">
        <v>21</v>
      </c>
      <c r="Q1038">
        <v>3</v>
      </c>
      <c r="R1038">
        <v>8</v>
      </c>
      <c r="S1038">
        <v>3</v>
      </c>
      <c r="T1038">
        <v>0.1</v>
      </c>
      <c r="U1038">
        <v>247</v>
      </c>
      <c r="V1038">
        <v>0.51</v>
      </c>
      <c r="W1038">
        <v>0.2</v>
      </c>
      <c r="X1038">
        <v>0.5</v>
      </c>
      <c r="Y1038">
        <v>1</v>
      </c>
      <c r="Z1038">
        <v>15</v>
      </c>
      <c r="AA1038">
        <v>0.2</v>
      </c>
      <c r="AB1038">
        <v>8</v>
      </c>
      <c r="AC1038">
        <v>578</v>
      </c>
      <c r="AD1038">
        <v>57</v>
      </c>
      <c r="AE1038">
        <v>38.9</v>
      </c>
      <c r="AF1038">
        <v>2</v>
      </c>
      <c r="AG1038">
        <v>2.2000000000000002</v>
      </c>
      <c r="AH1038">
        <v>272</v>
      </c>
    </row>
    <row r="1039" spans="1:34" hidden="1" x14ac:dyDescent="0.3">
      <c r="A1039" t="s">
        <v>3998</v>
      </c>
      <c r="B1039" t="s">
        <v>3999</v>
      </c>
      <c r="C1039" s="1" t="str">
        <f t="shared" si="160"/>
        <v>21:0716</v>
      </c>
      <c r="D1039" s="1" t="str">
        <f t="shared" si="164"/>
        <v>21:0212</v>
      </c>
      <c r="E1039" t="s">
        <v>4000</v>
      </c>
      <c r="F1039" t="s">
        <v>4001</v>
      </c>
      <c r="H1039">
        <v>61.775378199999999</v>
      </c>
      <c r="I1039">
        <v>-135.69110269999999</v>
      </c>
      <c r="J1039" s="1" t="str">
        <f t="shared" si="165"/>
        <v>NGR bulk stream sediment</v>
      </c>
      <c r="K1039" s="1" t="str">
        <f t="shared" si="166"/>
        <v>&lt;177 micron (NGR)</v>
      </c>
      <c r="L1039">
        <v>53</v>
      </c>
      <c r="M1039" t="s">
        <v>86</v>
      </c>
      <c r="N1039">
        <v>1038</v>
      </c>
      <c r="O1039">
        <v>80</v>
      </c>
      <c r="P1039">
        <v>26</v>
      </c>
      <c r="Q1039">
        <v>9</v>
      </c>
      <c r="R1039">
        <v>20</v>
      </c>
      <c r="S1039">
        <v>7</v>
      </c>
      <c r="T1039">
        <v>0.1</v>
      </c>
      <c r="U1039">
        <v>676</v>
      </c>
      <c r="V1039">
        <v>1.53</v>
      </c>
      <c r="W1039">
        <v>0.4</v>
      </c>
      <c r="X1039">
        <v>3</v>
      </c>
      <c r="Y1039">
        <v>1</v>
      </c>
      <c r="Z1039">
        <v>45</v>
      </c>
      <c r="AA1039">
        <v>0.3</v>
      </c>
      <c r="AB1039">
        <v>9</v>
      </c>
      <c r="AC1039">
        <v>935</v>
      </c>
      <c r="AD1039">
        <v>73</v>
      </c>
      <c r="AE1039">
        <v>23.7</v>
      </c>
      <c r="AF1039">
        <v>2</v>
      </c>
      <c r="AG1039">
        <v>3.4</v>
      </c>
      <c r="AH1039">
        <v>280</v>
      </c>
    </row>
    <row r="1040" spans="1:34" hidden="1" x14ac:dyDescent="0.3">
      <c r="A1040" t="s">
        <v>4002</v>
      </c>
      <c r="B1040" t="s">
        <v>4003</v>
      </c>
      <c r="C1040" s="1" t="str">
        <f t="shared" si="160"/>
        <v>21:0716</v>
      </c>
      <c r="D1040" s="1" t="str">
        <f t="shared" si="164"/>
        <v>21:0212</v>
      </c>
      <c r="E1040" t="s">
        <v>4004</v>
      </c>
      <c r="F1040" t="s">
        <v>4005</v>
      </c>
      <c r="H1040">
        <v>61.744482499999997</v>
      </c>
      <c r="I1040">
        <v>-135.6627264</v>
      </c>
      <c r="J1040" s="1" t="str">
        <f t="shared" si="165"/>
        <v>NGR bulk stream sediment</v>
      </c>
      <c r="K1040" s="1" t="str">
        <f t="shared" si="166"/>
        <v>&lt;177 micron (NGR)</v>
      </c>
      <c r="L1040">
        <v>53</v>
      </c>
      <c r="M1040" t="s">
        <v>91</v>
      </c>
      <c r="N1040">
        <v>1039</v>
      </c>
      <c r="O1040">
        <v>60</v>
      </c>
      <c r="P1040">
        <v>15</v>
      </c>
      <c r="Q1040">
        <v>5</v>
      </c>
      <c r="R1040">
        <v>17</v>
      </c>
      <c r="S1040">
        <v>6</v>
      </c>
      <c r="T1040">
        <v>0.1</v>
      </c>
      <c r="U1040">
        <v>412</v>
      </c>
      <c r="V1040">
        <v>1.3</v>
      </c>
      <c r="W1040">
        <v>0.1</v>
      </c>
      <c r="X1040">
        <v>2</v>
      </c>
      <c r="Y1040">
        <v>1</v>
      </c>
      <c r="Z1040">
        <v>39</v>
      </c>
      <c r="AA1040">
        <v>0.3</v>
      </c>
      <c r="AB1040">
        <v>4</v>
      </c>
      <c r="AC1040">
        <v>1092</v>
      </c>
      <c r="AD1040">
        <v>36</v>
      </c>
      <c r="AE1040">
        <v>9.4</v>
      </c>
      <c r="AF1040">
        <v>2</v>
      </c>
      <c r="AG1040">
        <v>2.9</v>
      </c>
      <c r="AH1040">
        <v>214</v>
      </c>
    </row>
    <row r="1041" spans="1:34" hidden="1" x14ac:dyDescent="0.3">
      <c r="A1041" t="s">
        <v>4006</v>
      </c>
      <c r="B1041" t="s">
        <v>4007</v>
      </c>
      <c r="C1041" s="1" t="str">
        <f t="shared" si="160"/>
        <v>21:0716</v>
      </c>
      <c r="D1041" s="1" t="str">
        <f t="shared" si="164"/>
        <v>21:0212</v>
      </c>
      <c r="E1041" t="s">
        <v>3966</v>
      </c>
      <c r="F1041" t="s">
        <v>4008</v>
      </c>
      <c r="H1041">
        <v>61.749101199999998</v>
      </c>
      <c r="I1041">
        <v>-135.38720850000001</v>
      </c>
      <c r="J1041" s="1" t="str">
        <f t="shared" si="165"/>
        <v>NGR bulk stream sediment</v>
      </c>
      <c r="K1041" s="1" t="str">
        <f t="shared" si="166"/>
        <v>&lt;177 micron (NGR)</v>
      </c>
      <c r="L1041">
        <v>53</v>
      </c>
      <c r="M1041" t="s">
        <v>67</v>
      </c>
      <c r="N1041">
        <v>1040</v>
      </c>
      <c r="O1041">
        <v>55</v>
      </c>
      <c r="P1041">
        <v>18</v>
      </c>
      <c r="Q1041">
        <v>5</v>
      </c>
      <c r="R1041">
        <v>19</v>
      </c>
      <c r="S1041">
        <v>8</v>
      </c>
      <c r="T1041">
        <v>0.1</v>
      </c>
      <c r="U1041">
        <v>362</v>
      </c>
      <c r="V1041">
        <v>1.9</v>
      </c>
      <c r="W1041">
        <v>0.1</v>
      </c>
      <c r="X1041">
        <v>5</v>
      </c>
      <c r="Y1041">
        <v>2</v>
      </c>
      <c r="Z1041">
        <v>39</v>
      </c>
      <c r="AA1041">
        <v>0.5</v>
      </c>
      <c r="AB1041">
        <v>3</v>
      </c>
      <c r="AC1041">
        <v>1012</v>
      </c>
      <c r="AD1041">
        <v>24</v>
      </c>
      <c r="AE1041">
        <v>4.2</v>
      </c>
      <c r="AF1041">
        <v>2</v>
      </c>
      <c r="AG1041">
        <v>2</v>
      </c>
      <c r="AH1041">
        <v>228</v>
      </c>
    </row>
    <row r="1042" spans="1:34" hidden="1" x14ac:dyDescent="0.3">
      <c r="A1042" t="s">
        <v>4009</v>
      </c>
      <c r="B1042" t="s">
        <v>4010</v>
      </c>
      <c r="C1042" s="1" t="str">
        <f t="shared" si="160"/>
        <v>21:0716</v>
      </c>
      <c r="D1042" s="1" t="str">
        <f t="shared" si="164"/>
        <v>21:0212</v>
      </c>
      <c r="E1042" t="s">
        <v>3966</v>
      </c>
      <c r="F1042" t="s">
        <v>4011</v>
      </c>
      <c r="H1042">
        <v>61.749101199999998</v>
      </c>
      <c r="I1042">
        <v>-135.38720850000001</v>
      </c>
      <c r="J1042" s="1" t="str">
        <f t="shared" si="165"/>
        <v>NGR bulk stream sediment</v>
      </c>
      <c r="K1042" s="1" t="str">
        <f t="shared" si="166"/>
        <v>&lt;177 micron (NGR)</v>
      </c>
      <c r="L1042">
        <v>53</v>
      </c>
      <c r="M1042" t="s">
        <v>71</v>
      </c>
      <c r="N1042">
        <v>1041</v>
      </c>
      <c r="O1042">
        <v>54</v>
      </c>
      <c r="P1042">
        <v>17</v>
      </c>
      <c r="Q1042">
        <v>5</v>
      </c>
      <c r="R1042">
        <v>20</v>
      </c>
      <c r="S1042">
        <v>7</v>
      </c>
      <c r="T1042">
        <v>0.1</v>
      </c>
      <c r="U1042">
        <v>350</v>
      </c>
      <c r="V1042">
        <v>1.54</v>
      </c>
      <c r="W1042">
        <v>0.1</v>
      </c>
      <c r="X1042">
        <v>6</v>
      </c>
      <c r="Y1042">
        <v>1</v>
      </c>
      <c r="Z1042">
        <v>41</v>
      </c>
      <c r="AA1042">
        <v>0.5</v>
      </c>
      <c r="AB1042">
        <v>3</v>
      </c>
      <c r="AC1042">
        <v>972</v>
      </c>
      <c r="AD1042">
        <v>24</v>
      </c>
      <c r="AE1042">
        <v>4.4000000000000004</v>
      </c>
      <c r="AF1042">
        <v>2</v>
      </c>
      <c r="AG1042">
        <v>2.2000000000000002</v>
      </c>
      <c r="AH1042">
        <v>288</v>
      </c>
    </row>
    <row r="1043" spans="1:34" hidden="1" x14ac:dyDescent="0.3">
      <c r="A1043" t="s">
        <v>4012</v>
      </c>
      <c r="B1043" t="s">
        <v>4013</v>
      </c>
      <c r="C1043" s="1" t="str">
        <f t="shared" si="160"/>
        <v>21:0716</v>
      </c>
      <c r="D1043" s="1" t="str">
        <f t="shared" si="164"/>
        <v>21:0212</v>
      </c>
      <c r="E1043" t="s">
        <v>4014</v>
      </c>
      <c r="F1043" t="s">
        <v>4015</v>
      </c>
      <c r="H1043">
        <v>61.7667815</v>
      </c>
      <c r="I1043">
        <v>-135.34984130000001</v>
      </c>
      <c r="J1043" s="1" t="str">
        <f t="shared" si="165"/>
        <v>NGR bulk stream sediment</v>
      </c>
      <c r="K1043" s="1" t="str">
        <f t="shared" si="166"/>
        <v>&lt;177 micron (NGR)</v>
      </c>
      <c r="L1043">
        <v>53</v>
      </c>
      <c r="M1043" t="s">
        <v>96</v>
      </c>
      <c r="N1043">
        <v>1042</v>
      </c>
      <c r="O1043">
        <v>60</v>
      </c>
      <c r="P1043">
        <v>12</v>
      </c>
      <c r="Q1043">
        <v>4</v>
      </c>
      <c r="R1043">
        <v>12</v>
      </c>
      <c r="S1043">
        <v>3</v>
      </c>
      <c r="T1043">
        <v>0.1</v>
      </c>
      <c r="U1043">
        <v>140</v>
      </c>
      <c r="V1043">
        <v>1.1200000000000001</v>
      </c>
      <c r="W1043">
        <v>0.1</v>
      </c>
      <c r="X1043">
        <v>1</v>
      </c>
      <c r="Y1043">
        <v>1</v>
      </c>
      <c r="Z1043">
        <v>19</v>
      </c>
      <c r="AA1043">
        <v>0.2</v>
      </c>
      <c r="AB1043">
        <v>7</v>
      </c>
      <c r="AC1043">
        <v>802</v>
      </c>
      <c r="AD1043">
        <v>60</v>
      </c>
      <c r="AE1043">
        <v>23.1</v>
      </c>
      <c r="AF1043">
        <v>2</v>
      </c>
      <c r="AG1043">
        <v>2.7</v>
      </c>
      <c r="AH1043">
        <v>223</v>
      </c>
    </row>
    <row r="1044" spans="1:34" hidden="1" x14ac:dyDescent="0.3">
      <c r="A1044" t="s">
        <v>4016</v>
      </c>
      <c r="B1044" t="s">
        <v>4017</v>
      </c>
      <c r="C1044" s="1" t="str">
        <f t="shared" si="160"/>
        <v>21:0716</v>
      </c>
      <c r="D1044" s="1" t="str">
        <f t="shared" si="164"/>
        <v>21:0212</v>
      </c>
      <c r="E1044" t="s">
        <v>4018</v>
      </c>
      <c r="F1044" t="s">
        <v>4019</v>
      </c>
      <c r="H1044">
        <v>61.945843500000002</v>
      </c>
      <c r="I1044">
        <v>-135.2799819</v>
      </c>
      <c r="J1044" s="1" t="str">
        <f t="shared" si="165"/>
        <v>NGR bulk stream sediment</v>
      </c>
      <c r="K1044" s="1" t="str">
        <f t="shared" si="166"/>
        <v>&lt;177 micron (NGR)</v>
      </c>
      <c r="L1044">
        <v>53</v>
      </c>
      <c r="M1044" t="s">
        <v>101</v>
      </c>
      <c r="N1044">
        <v>1043</v>
      </c>
      <c r="O1044">
        <v>42</v>
      </c>
      <c r="P1044">
        <v>33</v>
      </c>
      <c r="Q1044">
        <v>3</v>
      </c>
      <c r="R1044">
        <v>26</v>
      </c>
      <c r="S1044">
        <v>10</v>
      </c>
      <c r="T1044">
        <v>0.1</v>
      </c>
      <c r="U1044">
        <v>416</v>
      </c>
      <c r="V1044">
        <v>1.85</v>
      </c>
      <c r="W1044">
        <v>0.1</v>
      </c>
      <c r="X1044">
        <v>3</v>
      </c>
      <c r="Y1044">
        <v>1</v>
      </c>
      <c r="Z1044">
        <v>69</v>
      </c>
      <c r="AA1044">
        <v>0.3</v>
      </c>
      <c r="AB1044">
        <v>6</v>
      </c>
      <c r="AC1044">
        <v>809</v>
      </c>
      <c r="AD1044">
        <v>68</v>
      </c>
      <c r="AE1044">
        <v>12.7</v>
      </c>
      <c r="AF1044">
        <v>2</v>
      </c>
      <c r="AG1044">
        <v>1.5</v>
      </c>
      <c r="AH1044">
        <v>201</v>
      </c>
    </row>
    <row r="1045" spans="1:34" hidden="1" x14ac:dyDescent="0.3">
      <c r="A1045" t="s">
        <v>4020</v>
      </c>
      <c r="B1045" t="s">
        <v>4021</v>
      </c>
      <c r="C1045" s="1" t="str">
        <f t="shared" si="160"/>
        <v>21:0716</v>
      </c>
      <c r="D1045" s="1" t="str">
        <f t="shared" si="164"/>
        <v>21:0212</v>
      </c>
      <c r="E1045" t="s">
        <v>4022</v>
      </c>
      <c r="F1045" t="s">
        <v>4023</v>
      </c>
      <c r="H1045">
        <v>61.932321100000003</v>
      </c>
      <c r="I1045">
        <v>-135.33026319999999</v>
      </c>
      <c r="J1045" s="1" t="str">
        <f t="shared" si="165"/>
        <v>NGR bulk stream sediment</v>
      </c>
      <c r="K1045" s="1" t="str">
        <f t="shared" si="166"/>
        <v>&lt;177 micron (NGR)</v>
      </c>
      <c r="L1045">
        <v>53</v>
      </c>
      <c r="M1045" t="s">
        <v>106</v>
      </c>
      <c r="N1045">
        <v>1044</v>
      </c>
      <c r="O1045">
        <v>89</v>
      </c>
      <c r="P1045">
        <v>72</v>
      </c>
      <c r="Q1045">
        <v>4</v>
      </c>
      <c r="R1045">
        <v>33</v>
      </c>
      <c r="S1045">
        <v>28</v>
      </c>
      <c r="T1045">
        <v>0.1</v>
      </c>
      <c r="U1045">
        <v>972</v>
      </c>
      <c r="V1045">
        <v>3.41</v>
      </c>
      <c r="W1045">
        <v>0.1</v>
      </c>
      <c r="X1045">
        <v>6</v>
      </c>
      <c r="Y1045">
        <v>2</v>
      </c>
      <c r="Z1045">
        <v>133</v>
      </c>
      <c r="AA1045">
        <v>0.6</v>
      </c>
      <c r="AB1045">
        <v>9</v>
      </c>
      <c r="AC1045">
        <v>477</v>
      </c>
      <c r="AD1045">
        <v>76</v>
      </c>
      <c r="AE1045">
        <v>8</v>
      </c>
      <c r="AF1045">
        <v>2</v>
      </c>
      <c r="AG1045">
        <v>1.5</v>
      </c>
      <c r="AH1045">
        <v>199</v>
      </c>
    </row>
    <row r="1046" spans="1:34" hidden="1" x14ac:dyDescent="0.3">
      <c r="A1046" t="s">
        <v>4024</v>
      </c>
      <c r="B1046" t="s">
        <v>4025</v>
      </c>
      <c r="C1046" s="1" t="str">
        <f t="shared" si="160"/>
        <v>21:0716</v>
      </c>
      <c r="D1046" s="1" t="str">
        <f t="shared" si="164"/>
        <v>21:0212</v>
      </c>
      <c r="E1046" t="s">
        <v>4026</v>
      </c>
      <c r="F1046" t="s">
        <v>4027</v>
      </c>
      <c r="H1046">
        <v>61.924625900000002</v>
      </c>
      <c r="I1046">
        <v>-135.41658509999999</v>
      </c>
      <c r="J1046" s="1" t="str">
        <f t="shared" si="165"/>
        <v>NGR bulk stream sediment</v>
      </c>
      <c r="K1046" s="1" t="str">
        <f t="shared" si="166"/>
        <v>&lt;177 micron (NGR)</v>
      </c>
      <c r="L1046">
        <v>53</v>
      </c>
      <c r="M1046" t="s">
        <v>111</v>
      </c>
      <c r="N1046">
        <v>1045</v>
      </c>
      <c r="O1046">
        <v>72</v>
      </c>
      <c r="P1046">
        <v>71</v>
      </c>
      <c r="Q1046">
        <v>4</v>
      </c>
      <c r="R1046">
        <v>22</v>
      </c>
      <c r="S1046">
        <v>15</v>
      </c>
      <c r="T1046">
        <v>0.1</v>
      </c>
      <c r="U1046">
        <v>479</v>
      </c>
      <c r="V1046">
        <v>3.02</v>
      </c>
      <c r="W1046">
        <v>0.1</v>
      </c>
      <c r="X1046">
        <v>3</v>
      </c>
      <c r="Y1046">
        <v>1</v>
      </c>
      <c r="Z1046">
        <v>96</v>
      </c>
      <c r="AA1046">
        <v>0.3</v>
      </c>
      <c r="AB1046">
        <v>5</v>
      </c>
      <c r="AC1046">
        <v>529</v>
      </c>
      <c r="AD1046">
        <v>68</v>
      </c>
      <c r="AE1046">
        <v>11</v>
      </c>
      <c r="AF1046">
        <v>2</v>
      </c>
      <c r="AG1046">
        <v>1.3</v>
      </c>
      <c r="AH1046">
        <v>116</v>
      </c>
    </row>
    <row r="1047" spans="1:34" hidden="1" x14ac:dyDescent="0.3">
      <c r="A1047" t="s">
        <v>4028</v>
      </c>
      <c r="B1047" t="s">
        <v>4029</v>
      </c>
      <c r="C1047" s="1" t="str">
        <f t="shared" si="160"/>
        <v>21:0716</v>
      </c>
      <c r="D1047" s="1" t="str">
        <f t="shared" si="164"/>
        <v>21:0212</v>
      </c>
      <c r="E1047" t="s">
        <v>4030</v>
      </c>
      <c r="F1047" t="s">
        <v>4031</v>
      </c>
      <c r="H1047">
        <v>61.900021299999999</v>
      </c>
      <c r="I1047">
        <v>-135.45006280000001</v>
      </c>
      <c r="J1047" s="1" t="str">
        <f t="shared" si="165"/>
        <v>NGR bulk stream sediment</v>
      </c>
      <c r="K1047" s="1" t="str">
        <f t="shared" si="166"/>
        <v>&lt;177 micron (NGR)</v>
      </c>
      <c r="L1047">
        <v>53</v>
      </c>
      <c r="M1047" t="s">
        <v>116</v>
      </c>
      <c r="N1047">
        <v>1046</v>
      </c>
      <c r="O1047">
        <v>73</v>
      </c>
      <c r="P1047">
        <v>20</v>
      </c>
      <c r="Q1047">
        <v>7</v>
      </c>
      <c r="R1047">
        <v>19</v>
      </c>
      <c r="S1047">
        <v>9</v>
      </c>
      <c r="T1047">
        <v>0.1</v>
      </c>
      <c r="U1047">
        <v>457</v>
      </c>
      <c r="V1047">
        <v>2.4</v>
      </c>
      <c r="W1047">
        <v>0.1</v>
      </c>
      <c r="X1047">
        <v>7</v>
      </c>
      <c r="Y1047">
        <v>1</v>
      </c>
      <c r="Z1047">
        <v>51</v>
      </c>
      <c r="AA1047">
        <v>0.4</v>
      </c>
      <c r="AB1047">
        <v>2</v>
      </c>
      <c r="AC1047">
        <v>1062</v>
      </c>
      <c r="AD1047">
        <v>20</v>
      </c>
      <c r="AE1047">
        <v>5</v>
      </c>
      <c r="AF1047">
        <v>2</v>
      </c>
      <c r="AG1047">
        <v>2.7</v>
      </c>
      <c r="AH1047">
        <v>222</v>
      </c>
    </row>
    <row r="1048" spans="1:34" hidden="1" x14ac:dyDescent="0.3">
      <c r="A1048" t="s">
        <v>4032</v>
      </c>
      <c r="B1048" t="s">
        <v>4033</v>
      </c>
      <c r="C1048" s="1" t="str">
        <f t="shared" si="160"/>
        <v>21:0716</v>
      </c>
      <c r="D1048" s="1" t="str">
        <f t="shared" si="164"/>
        <v>21:0212</v>
      </c>
      <c r="E1048" t="s">
        <v>4034</v>
      </c>
      <c r="F1048" t="s">
        <v>4035</v>
      </c>
      <c r="H1048">
        <v>61.869044500000001</v>
      </c>
      <c r="I1048">
        <v>-135.4057675</v>
      </c>
      <c r="J1048" s="1" t="str">
        <f t="shared" si="165"/>
        <v>NGR bulk stream sediment</v>
      </c>
      <c r="K1048" s="1" t="str">
        <f t="shared" si="166"/>
        <v>&lt;177 micron (NGR)</v>
      </c>
      <c r="L1048">
        <v>53</v>
      </c>
      <c r="M1048" t="s">
        <v>126</v>
      </c>
      <c r="N1048">
        <v>1047</v>
      </c>
      <c r="O1048">
        <v>56</v>
      </c>
      <c r="P1048">
        <v>13</v>
      </c>
      <c r="Q1048">
        <v>5</v>
      </c>
      <c r="R1048">
        <v>18</v>
      </c>
      <c r="S1048">
        <v>8</v>
      </c>
      <c r="T1048">
        <v>0.1</v>
      </c>
      <c r="U1048">
        <v>419</v>
      </c>
      <c r="V1048">
        <v>1.27</v>
      </c>
      <c r="W1048">
        <v>0.1</v>
      </c>
      <c r="X1048">
        <v>4</v>
      </c>
      <c r="Y1048">
        <v>1</v>
      </c>
      <c r="Z1048">
        <v>42</v>
      </c>
      <c r="AA1048">
        <v>0.4</v>
      </c>
      <c r="AB1048">
        <v>3</v>
      </c>
      <c r="AC1048">
        <v>1202</v>
      </c>
      <c r="AD1048">
        <v>24</v>
      </c>
      <c r="AE1048">
        <v>3.4</v>
      </c>
      <c r="AF1048">
        <v>2</v>
      </c>
      <c r="AG1048">
        <v>2.6</v>
      </c>
      <c r="AH1048">
        <v>258</v>
      </c>
    </row>
    <row r="1049" spans="1:34" hidden="1" x14ac:dyDescent="0.3">
      <c r="A1049" t="s">
        <v>4036</v>
      </c>
      <c r="B1049" t="s">
        <v>4037</v>
      </c>
      <c r="C1049" s="1" t="str">
        <f t="shared" si="160"/>
        <v>21:0716</v>
      </c>
      <c r="D1049" s="1" t="str">
        <f t="shared" si="164"/>
        <v>21:0212</v>
      </c>
      <c r="E1049" t="s">
        <v>4038</v>
      </c>
      <c r="F1049" t="s">
        <v>4039</v>
      </c>
      <c r="H1049">
        <v>61.863747699999998</v>
      </c>
      <c r="I1049">
        <v>-135.3840859</v>
      </c>
      <c r="J1049" s="1" t="str">
        <f t="shared" si="165"/>
        <v>NGR bulk stream sediment</v>
      </c>
      <c r="K1049" s="1" t="str">
        <f t="shared" si="166"/>
        <v>&lt;177 micron (NGR)</v>
      </c>
      <c r="L1049">
        <v>53</v>
      </c>
      <c r="M1049" t="s">
        <v>131</v>
      </c>
      <c r="N1049">
        <v>1048</v>
      </c>
      <c r="O1049">
        <v>53</v>
      </c>
      <c r="P1049">
        <v>16</v>
      </c>
      <c r="Q1049">
        <v>2</v>
      </c>
      <c r="R1049">
        <v>15</v>
      </c>
      <c r="S1049">
        <v>9</v>
      </c>
      <c r="T1049">
        <v>0.1</v>
      </c>
      <c r="U1049">
        <v>362</v>
      </c>
      <c r="V1049">
        <v>1.86</v>
      </c>
      <c r="W1049">
        <v>0.1</v>
      </c>
      <c r="X1049">
        <v>4</v>
      </c>
      <c r="Y1049">
        <v>1</v>
      </c>
      <c r="Z1049">
        <v>47</v>
      </c>
      <c r="AA1049">
        <v>0.3</v>
      </c>
      <c r="AB1049">
        <v>3</v>
      </c>
      <c r="AC1049">
        <v>1062</v>
      </c>
      <c r="AD1049">
        <v>32</v>
      </c>
      <c r="AE1049">
        <v>7.2</v>
      </c>
      <c r="AF1049">
        <v>2</v>
      </c>
      <c r="AG1049">
        <v>2.2999999999999998</v>
      </c>
      <c r="AH1049">
        <v>188</v>
      </c>
    </row>
    <row r="1050" spans="1:34" hidden="1" x14ac:dyDescent="0.3">
      <c r="A1050" t="s">
        <v>4040</v>
      </c>
      <c r="B1050" t="s">
        <v>4041</v>
      </c>
      <c r="C1050" s="1" t="str">
        <f t="shared" si="160"/>
        <v>21:0716</v>
      </c>
      <c r="D1050" s="1" t="str">
        <f t="shared" si="164"/>
        <v>21:0212</v>
      </c>
      <c r="E1050" t="s">
        <v>4042</v>
      </c>
      <c r="F1050" t="s">
        <v>4043</v>
      </c>
      <c r="H1050">
        <v>61.836632100000003</v>
      </c>
      <c r="I1050">
        <v>-135.43623339999999</v>
      </c>
      <c r="J1050" s="1" t="str">
        <f t="shared" si="165"/>
        <v>NGR bulk stream sediment</v>
      </c>
      <c r="K1050" s="1" t="str">
        <f t="shared" si="166"/>
        <v>&lt;177 micron (NGR)</v>
      </c>
      <c r="L1050">
        <v>54</v>
      </c>
      <c r="M1050" t="s">
        <v>38</v>
      </c>
      <c r="N1050">
        <v>1049</v>
      </c>
      <c r="O1050">
        <v>49</v>
      </c>
      <c r="P1050">
        <v>20</v>
      </c>
      <c r="Q1050">
        <v>7</v>
      </c>
      <c r="R1050">
        <v>20</v>
      </c>
      <c r="S1050">
        <v>7</v>
      </c>
      <c r="T1050">
        <v>0.1</v>
      </c>
      <c r="U1050">
        <v>274</v>
      </c>
      <c r="V1050">
        <v>1.83</v>
      </c>
      <c r="W1050">
        <v>0.1</v>
      </c>
      <c r="X1050">
        <v>11</v>
      </c>
      <c r="Y1050">
        <v>2</v>
      </c>
      <c r="Z1050">
        <v>41</v>
      </c>
      <c r="AA1050">
        <v>0.7</v>
      </c>
      <c r="AB1050">
        <v>3</v>
      </c>
      <c r="AC1050">
        <v>1142</v>
      </c>
      <c r="AD1050">
        <v>16</v>
      </c>
      <c r="AE1050">
        <v>3.8</v>
      </c>
      <c r="AF1050">
        <v>2</v>
      </c>
      <c r="AG1050">
        <v>3.3</v>
      </c>
      <c r="AH1050">
        <v>262</v>
      </c>
    </row>
    <row r="1051" spans="1:34" hidden="1" x14ac:dyDescent="0.3">
      <c r="A1051" t="s">
        <v>4044</v>
      </c>
      <c r="B1051" t="s">
        <v>4045</v>
      </c>
      <c r="C1051" s="1" t="str">
        <f t="shared" si="160"/>
        <v>21:0716</v>
      </c>
      <c r="D1051" s="1" t="str">
        <f t="shared" si="164"/>
        <v>21:0212</v>
      </c>
      <c r="E1051" t="s">
        <v>4046</v>
      </c>
      <c r="F1051" t="s">
        <v>4047</v>
      </c>
      <c r="H1051">
        <v>61.836850699999999</v>
      </c>
      <c r="I1051">
        <v>-135.38437339999999</v>
      </c>
      <c r="J1051" s="1" t="str">
        <f t="shared" si="165"/>
        <v>NGR bulk stream sediment</v>
      </c>
      <c r="K1051" s="1" t="str">
        <f t="shared" si="166"/>
        <v>&lt;177 micron (NGR)</v>
      </c>
      <c r="L1051">
        <v>54</v>
      </c>
      <c r="M1051" t="s">
        <v>43</v>
      </c>
      <c r="N1051">
        <v>1050</v>
      </c>
      <c r="O1051">
        <v>71</v>
      </c>
      <c r="P1051">
        <v>17</v>
      </c>
      <c r="Q1051">
        <v>5</v>
      </c>
      <c r="R1051">
        <v>16</v>
      </c>
      <c r="S1051">
        <v>6</v>
      </c>
      <c r="T1051">
        <v>0.1</v>
      </c>
      <c r="U1051">
        <v>126</v>
      </c>
      <c r="V1051">
        <v>1.52</v>
      </c>
      <c r="W1051">
        <v>0.1</v>
      </c>
      <c r="X1051">
        <v>2</v>
      </c>
      <c r="Y1051">
        <v>1</v>
      </c>
      <c r="Z1051">
        <v>30</v>
      </c>
      <c r="AA1051">
        <v>0.3</v>
      </c>
      <c r="AB1051">
        <v>2</v>
      </c>
      <c r="AC1051">
        <v>922</v>
      </c>
      <c r="AD1051">
        <v>60</v>
      </c>
      <c r="AE1051">
        <v>19.2</v>
      </c>
      <c r="AF1051">
        <v>2</v>
      </c>
      <c r="AG1051">
        <v>4.8</v>
      </c>
      <c r="AH1051">
        <v>191</v>
      </c>
    </row>
    <row r="1052" spans="1:34" hidden="1" x14ac:dyDescent="0.3">
      <c r="A1052" t="s">
        <v>4048</v>
      </c>
      <c r="B1052" t="s">
        <v>4049</v>
      </c>
      <c r="C1052" s="1" t="str">
        <f t="shared" si="160"/>
        <v>21:0716</v>
      </c>
      <c r="D1052" s="1" t="str">
        <f t="shared" si="164"/>
        <v>21:0212</v>
      </c>
      <c r="E1052" t="s">
        <v>4042</v>
      </c>
      <c r="F1052" t="s">
        <v>4050</v>
      </c>
      <c r="H1052">
        <v>61.836632100000003</v>
      </c>
      <c r="I1052">
        <v>-135.43623339999999</v>
      </c>
      <c r="J1052" s="1" t="str">
        <f t="shared" si="165"/>
        <v>NGR bulk stream sediment</v>
      </c>
      <c r="K1052" s="1" t="str">
        <f t="shared" si="166"/>
        <v>&lt;177 micron (NGR)</v>
      </c>
      <c r="L1052">
        <v>54</v>
      </c>
      <c r="M1052" t="s">
        <v>67</v>
      </c>
      <c r="N1052">
        <v>1051</v>
      </c>
      <c r="O1052">
        <v>49</v>
      </c>
      <c r="P1052">
        <v>20</v>
      </c>
      <c r="Q1052">
        <v>6</v>
      </c>
      <c r="R1052">
        <v>20</v>
      </c>
      <c r="S1052">
        <v>7</v>
      </c>
      <c r="T1052">
        <v>0.1</v>
      </c>
      <c r="U1052">
        <v>272</v>
      </c>
      <c r="V1052">
        <v>1.78</v>
      </c>
      <c r="W1052">
        <v>0.1</v>
      </c>
      <c r="X1052">
        <v>12</v>
      </c>
      <c r="Y1052">
        <v>2</v>
      </c>
      <c r="Z1052">
        <v>41</v>
      </c>
      <c r="AA1052">
        <v>0.7</v>
      </c>
      <c r="AB1052">
        <v>3</v>
      </c>
      <c r="AC1052">
        <v>1112</v>
      </c>
      <c r="AD1052">
        <v>16</v>
      </c>
      <c r="AE1052">
        <v>3.6</v>
      </c>
      <c r="AF1052">
        <v>4</v>
      </c>
      <c r="AG1052">
        <v>2.6</v>
      </c>
      <c r="AH1052">
        <v>251</v>
      </c>
    </row>
    <row r="1053" spans="1:34" hidden="1" x14ac:dyDescent="0.3">
      <c r="A1053" t="s">
        <v>4051</v>
      </c>
      <c r="B1053" t="s">
        <v>4052</v>
      </c>
      <c r="C1053" s="1" t="str">
        <f t="shared" si="160"/>
        <v>21:0716</v>
      </c>
      <c r="D1053" s="1" t="str">
        <f t="shared" si="164"/>
        <v>21:0212</v>
      </c>
      <c r="E1053" t="s">
        <v>4042</v>
      </c>
      <c r="F1053" t="s">
        <v>4053</v>
      </c>
      <c r="H1053">
        <v>61.836632100000003</v>
      </c>
      <c r="I1053">
        <v>-135.43623339999999</v>
      </c>
      <c r="J1053" s="1" t="str">
        <f t="shared" si="165"/>
        <v>NGR bulk stream sediment</v>
      </c>
      <c r="K1053" s="1" t="str">
        <f t="shared" si="166"/>
        <v>&lt;177 micron (NGR)</v>
      </c>
      <c r="L1053">
        <v>54</v>
      </c>
      <c r="M1053" t="s">
        <v>71</v>
      </c>
      <c r="N1053">
        <v>1052</v>
      </c>
      <c r="O1053">
        <v>51</v>
      </c>
      <c r="P1053">
        <v>24</v>
      </c>
      <c r="Q1053">
        <v>7</v>
      </c>
      <c r="R1053">
        <v>23</v>
      </c>
      <c r="S1053">
        <v>8</v>
      </c>
      <c r="T1053">
        <v>0.1</v>
      </c>
      <c r="U1053">
        <v>485</v>
      </c>
      <c r="V1053">
        <v>1.81</v>
      </c>
      <c r="W1053">
        <v>0.1</v>
      </c>
      <c r="X1053">
        <v>14</v>
      </c>
      <c r="Y1053">
        <v>2</v>
      </c>
      <c r="Z1053">
        <v>43</v>
      </c>
      <c r="AA1053">
        <v>0.7</v>
      </c>
      <c r="AB1053">
        <v>2</v>
      </c>
      <c r="AC1053">
        <v>1232</v>
      </c>
      <c r="AD1053">
        <v>20</v>
      </c>
      <c r="AE1053">
        <v>5.6</v>
      </c>
      <c r="AF1053">
        <v>2</v>
      </c>
      <c r="AG1053">
        <v>3.5</v>
      </c>
      <c r="AH1053">
        <v>257</v>
      </c>
    </row>
    <row r="1054" spans="1:34" hidden="1" x14ac:dyDescent="0.3">
      <c r="A1054" t="s">
        <v>4054</v>
      </c>
      <c r="B1054" t="s">
        <v>4055</v>
      </c>
      <c r="C1054" s="1" t="str">
        <f t="shared" si="160"/>
        <v>21:0716</v>
      </c>
      <c r="D1054" s="1" t="str">
        <f t="shared" si="164"/>
        <v>21:0212</v>
      </c>
      <c r="E1054" t="s">
        <v>4056</v>
      </c>
      <c r="F1054" t="s">
        <v>4057</v>
      </c>
      <c r="H1054">
        <v>61.790398600000003</v>
      </c>
      <c r="I1054">
        <v>-135.45722749999999</v>
      </c>
      <c r="J1054" s="1" t="str">
        <f t="shared" si="165"/>
        <v>NGR bulk stream sediment</v>
      </c>
      <c r="K1054" s="1" t="str">
        <f t="shared" si="166"/>
        <v>&lt;177 micron (NGR)</v>
      </c>
      <c r="L1054">
        <v>54</v>
      </c>
      <c r="M1054" t="s">
        <v>48</v>
      </c>
      <c r="N1054">
        <v>1053</v>
      </c>
      <c r="O1054">
        <v>69</v>
      </c>
      <c r="P1054">
        <v>17</v>
      </c>
      <c r="Q1054">
        <v>6</v>
      </c>
      <c r="R1054">
        <v>25</v>
      </c>
      <c r="S1054">
        <v>8</v>
      </c>
      <c r="T1054">
        <v>0.1</v>
      </c>
      <c r="U1054">
        <v>232</v>
      </c>
      <c r="V1054">
        <v>1.39</v>
      </c>
      <c r="W1054">
        <v>0.1</v>
      </c>
      <c r="X1054">
        <v>5</v>
      </c>
      <c r="Y1054">
        <v>1</v>
      </c>
      <c r="Z1054">
        <v>39</v>
      </c>
      <c r="AA1054">
        <v>0.4</v>
      </c>
      <c r="AB1054">
        <v>4</v>
      </c>
      <c r="AC1054">
        <v>1142</v>
      </c>
      <c r="AD1054">
        <v>24</v>
      </c>
      <c r="AE1054">
        <v>5.8</v>
      </c>
      <c r="AF1054">
        <v>4</v>
      </c>
      <c r="AG1054">
        <v>2.2999999999999998</v>
      </c>
      <c r="AH1054">
        <v>267</v>
      </c>
    </row>
    <row r="1055" spans="1:34" hidden="1" x14ac:dyDescent="0.3">
      <c r="A1055" t="s">
        <v>4058</v>
      </c>
      <c r="B1055" t="s">
        <v>4059</v>
      </c>
      <c r="C1055" s="1" t="str">
        <f t="shared" si="160"/>
        <v>21:0716</v>
      </c>
      <c r="D1055" s="1" t="str">
        <f t="shared" si="164"/>
        <v>21:0212</v>
      </c>
      <c r="E1055" t="s">
        <v>4060</v>
      </c>
      <c r="F1055" t="s">
        <v>4061</v>
      </c>
      <c r="H1055">
        <v>61.7583342</v>
      </c>
      <c r="I1055">
        <v>-135.43920779999999</v>
      </c>
      <c r="J1055" s="1" t="str">
        <f t="shared" si="165"/>
        <v>NGR bulk stream sediment</v>
      </c>
      <c r="K1055" s="1" t="str">
        <f t="shared" si="166"/>
        <v>&lt;177 micron (NGR)</v>
      </c>
      <c r="L1055">
        <v>54</v>
      </c>
      <c r="M1055" t="s">
        <v>53</v>
      </c>
      <c r="N1055">
        <v>1054</v>
      </c>
      <c r="O1055">
        <v>64</v>
      </c>
      <c r="P1055">
        <v>21</v>
      </c>
      <c r="Q1055">
        <v>5</v>
      </c>
      <c r="R1055">
        <v>23</v>
      </c>
      <c r="S1055">
        <v>8</v>
      </c>
      <c r="T1055">
        <v>0.1</v>
      </c>
      <c r="U1055">
        <v>375</v>
      </c>
      <c r="V1055">
        <v>1.78</v>
      </c>
      <c r="W1055">
        <v>0.1</v>
      </c>
      <c r="X1055">
        <v>5</v>
      </c>
      <c r="Y1055">
        <v>1</v>
      </c>
      <c r="Z1055">
        <v>51</v>
      </c>
      <c r="AA1055">
        <v>0.5</v>
      </c>
      <c r="AB1055">
        <v>4</v>
      </c>
      <c r="AC1055">
        <v>1052</v>
      </c>
      <c r="AD1055">
        <v>22</v>
      </c>
      <c r="AE1055">
        <v>4</v>
      </c>
      <c r="AF1055">
        <v>2</v>
      </c>
      <c r="AG1055">
        <v>2</v>
      </c>
      <c r="AH1055">
        <v>256</v>
      </c>
    </row>
    <row r="1056" spans="1:34" hidden="1" x14ac:dyDescent="0.3">
      <c r="A1056" t="s">
        <v>4062</v>
      </c>
      <c r="B1056" t="s">
        <v>4063</v>
      </c>
      <c r="C1056" s="1" t="str">
        <f t="shared" si="160"/>
        <v>21:0716</v>
      </c>
      <c r="D1056" s="1" t="str">
        <f>HYPERLINK("https://geochem.nrcan.gc.ca/cdogs/content/svy/svy_e.htm", "")</f>
        <v/>
      </c>
      <c r="G1056" s="1" t="str">
        <f>HYPERLINK("https://geochem.nrcan.gc.ca/cdogs/content/cr_/cr_00078_e.htm", "78")</f>
        <v>78</v>
      </c>
      <c r="J1056" t="s">
        <v>119</v>
      </c>
      <c r="K1056" t="s">
        <v>120</v>
      </c>
      <c r="L1056">
        <v>54</v>
      </c>
      <c r="M1056" t="s">
        <v>121</v>
      </c>
      <c r="N1056">
        <v>1055</v>
      </c>
      <c r="O1056">
        <v>89</v>
      </c>
      <c r="P1056">
        <v>39</v>
      </c>
      <c r="Q1056">
        <v>17</v>
      </c>
      <c r="R1056">
        <v>244</v>
      </c>
      <c r="S1056">
        <v>21</v>
      </c>
      <c r="T1056">
        <v>0.2</v>
      </c>
      <c r="U1056">
        <v>502</v>
      </c>
      <c r="V1056">
        <v>2.78</v>
      </c>
      <c r="W1056">
        <v>0.2</v>
      </c>
      <c r="X1056">
        <v>26</v>
      </c>
      <c r="Y1056">
        <v>3</v>
      </c>
      <c r="Z1056">
        <v>54</v>
      </c>
      <c r="AA1056">
        <v>0.8</v>
      </c>
      <c r="AB1056">
        <v>3</v>
      </c>
      <c r="AC1056">
        <v>725</v>
      </c>
      <c r="AD1056">
        <v>20</v>
      </c>
      <c r="AE1056">
        <v>2.6</v>
      </c>
      <c r="AF1056">
        <v>18</v>
      </c>
      <c r="AG1056">
        <v>12</v>
      </c>
      <c r="AH1056">
        <v>584</v>
      </c>
    </row>
    <row r="1057" spans="1:34" hidden="1" x14ac:dyDescent="0.3">
      <c r="A1057" t="s">
        <v>4064</v>
      </c>
      <c r="B1057" t="s">
        <v>4065</v>
      </c>
      <c r="C1057" s="1" t="str">
        <f t="shared" si="160"/>
        <v>21:0716</v>
      </c>
      <c r="D1057" s="1" t="str">
        <f t="shared" ref="D1057:D1073" si="167">HYPERLINK("https://geochem.nrcan.gc.ca/cdogs/content/svy/svy210212_e.htm", "21:0212")</f>
        <v>21:0212</v>
      </c>
      <c r="E1057" t="s">
        <v>4066</v>
      </c>
      <c r="F1057" t="s">
        <v>4067</v>
      </c>
      <c r="H1057">
        <v>61.776746699999997</v>
      </c>
      <c r="I1057">
        <v>-135.47190169999999</v>
      </c>
      <c r="J1057" s="1" t="str">
        <f t="shared" ref="J1057:J1073" si="168">HYPERLINK("https://geochem.nrcan.gc.ca/cdogs/content/kwd/kwd020030_e.htm", "NGR bulk stream sediment")</f>
        <v>NGR bulk stream sediment</v>
      </c>
      <c r="K1057" s="1" t="str">
        <f t="shared" ref="K1057:K1073" si="169">HYPERLINK("https://geochem.nrcan.gc.ca/cdogs/content/kwd/kwd080006_e.htm", "&lt;177 micron (NGR)")</f>
        <v>&lt;177 micron (NGR)</v>
      </c>
      <c r="L1057">
        <v>54</v>
      </c>
      <c r="M1057" t="s">
        <v>58</v>
      </c>
      <c r="N1057">
        <v>1056</v>
      </c>
      <c r="O1057">
        <v>73</v>
      </c>
      <c r="P1057">
        <v>25</v>
      </c>
      <c r="Q1057">
        <v>8</v>
      </c>
      <c r="R1057">
        <v>31</v>
      </c>
      <c r="S1057">
        <v>10</v>
      </c>
      <c r="T1057">
        <v>0.1</v>
      </c>
      <c r="U1057">
        <v>498</v>
      </c>
      <c r="V1057">
        <v>1.92</v>
      </c>
      <c r="W1057">
        <v>0.1</v>
      </c>
      <c r="X1057">
        <v>7</v>
      </c>
      <c r="Y1057">
        <v>2</v>
      </c>
      <c r="Z1057">
        <v>51</v>
      </c>
      <c r="AA1057">
        <v>0.6</v>
      </c>
      <c r="AB1057">
        <v>9</v>
      </c>
      <c r="AC1057">
        <v>950</v>
      </c>
      <c r="AD1057">
        <v>32</v>
      </c>
      <c r="AE1057">
        <v>4.8</v>
      </c>
      <c r="AF1057">
        <v>2</v>
      </c>
      <c r="AG1057">
        <v>2</v>
      </c>
      <c r="AH1057">
        <v>207</v>
      </c>
    </row>
    <row r="1058" spans="1:34" hidden="1" x14ac:dyDescent="0.3">
      <c r="A1058" t="s">
        <v>4068</v>
      </c>
      <c r="B1058" t="s">
        <v>4069</v>
      </c>
      <c r="C1058" s="1" t="str">
        <f t="shared" si="160"/>
        <v>21:0716</v>
      </c>
      <c r="D1058" s="1" t="str">
        <f t="shared" si="167"/>
        <v>21:0212</v>
      </c>
      <c r="E1058" t="s">
        <v>4070</v>
      </c>
      <c r="F1058" t="s">
        <v>4071</v>
      </c>
      <c r="H1058">
        <v>61.725853499999999</v>
      </c>
      <c r="I1058">
        <v>-135.50112820000001</v>
      </c>
      <c r="J1058" s="1" t="str">
        <f t="shared" si="168"/>
        <v>NGR bulk stream sediment</v>
      </c>
      <c r="K1058" s="1" t="str">
        <f t="shared" si="169"/>
        <v>&lt;177 micron (NGR)</v>
      </c>
      <c r="L1058">
        <v>54</v>
      </c>
      <c r="M1058" t="s">
        <v>63</v>
      </c>
      <c r="N1058">
        <v>1057</v>
      </c>
      <c r="O1058">
        <v>80</v>
      </c>
      <c r="P1058">
        <v>19</v>
      </c>
      <c r="Q1058">
        <v>7</v>
      </c>
      <c r="R1058">
        <v>21</v>
      </c>
      <c r="S1058">
        <v>8</v>
      </c>
      <c r="T1058">
        <v>0.1</v>
      </c>
      <c r="U1058">
        <v>426</v>
      </c>
      <c r="V1058">
        <v>1.85</v>
      </c>
      <c r="W1058">
        <v>0.1</v>
      </c>
      <c r="X1058">
        <v>3</v>
      </c>
      <c r="Y1058">
        <v>1</v>
      </c>
      <c r="Z1058">
        <v>45</v>
      </c>
      <c r="AA1058">
        <v>0.3</v>
      </c>
      <c r="AB1058">
        <v>6</v>
      </c>
      <c r="AC1058">
        <v>763</v>
      </c>
      <c r="AD1058">
        <v>56</v>
      </c>
      <c r="AE1058">
        <v>20.100000000000001</v>
      </c>
      <c r="AF1058">
        <v>2</v>
      </c>
      <c r="AG1058">
        <v>2.8</v>
      </c>
      <c r="AH1058">
        <v>252</v>
      </c>
    </row>
    <row r="1059" spans="1:34" hidden="1" x14ac:dyDescent="0.3">
      <c r="A1059" t="s">
        <v>4072</v>
      </c>
      <c r="B1059" t="s">
        <v>4073</v>
      </c>
      <c r="C1059" s="1" t="str">
        <f t="shared" si="160"/>
        <v>21:0716</v>
      </c>
      <c r="D1059" s="1" t="str">
        <f t="shared" si="167"/>
        <v>21:0212</v>
      </c>
      <c r="E1059" t="s">
        <v>4074</v>
      </c>
      <c r="F1059" t="s">
        <v>4075</v>
      </c>
      <c r="H1059">
        <v>61.703912000000003</v>
      </c>
      <c r="I1059">
        <v>-135.5882206</v>
      </c>
      <c r="J1059" s="1" t="str">
        <f t="shared" si="168"/>
        <v>NGR bulk stream sediment</v>
      </c>
      <c r="K1059" s="1" t="str">
        <f t="shared" si="169"/>
        <v>&lt;177 micron (NGR)</v>
      </c>
      <c r="L1059">
        <v>54</v>
      </c>
      <c r="M1059" t="s">
        <v>76</v>
      </c>
      <c r="N1059">
        <v>1058</v>
      </c>
      <c r="O1059">
        <v>70</v>
      </c>
      <c r="P1059">
        <v>18</v>
      </c>
      <c r="Q1059">
        <v>4</v>
      </c>
      <c r="R1059">
        <v>16</v>
      </c>
      <c r="S1059">
        <v>5</v>
      </c>
      <c r="T1059">
        <v>0.1</v>
      </c>
      <c r="U1059">
        <v>312</v>
      </c>
      <c r="V1059">
        <v>1.5</v>
      </c>
      <c r="W1059">
        <v>0.1</v>
      </c>
      <c r="X1059">
        <v>3</v>
      </c>
      <c r="Y1059">
        <v>1</v>
      </c>
      <c r="Z1059">
        <v>31</v>
      </c>
      <c r="AA1059">
        <v>0.3</v>
      </c>
      <c r="AB1059">
        <v>4</v>
      </c>
      <c r="AC1059">
        <v>962</v>
      </c>
      <c r="AD1059">
        <v>44</v>
      </c>
      <c r="AE1059">
        <v>23.9</v>
      </c>
      <c r="AF1059">
        <v>2</v>
      </c>
      <c r="AG1059">
        <v>3.1</v>
      </c>
      <c r="AH1059">
        <v>231</v>
      </c>
    </row>
    <row r="1060" spans="1:34" hidden="1" x14ac:dyDescent="0.3">
      <c r="A1060" t="s">
        <v>4076</v>
      </c>
      <c r="B1060" t="s">
        <v>4077</v>
      </c>
      <c r="C1060" s="1" t="str">
        <f t="shared" si="160"/>
        <v>21:0716</v>
      </c>
      <c r="D1060" s="1" t="str">
        <f t="shared" si="167"/>
        <v>21:0212</v>
      </c>
      <c r="E1060" t="s">
        <v>4078</v>
      </c>
      <c r="F1060" t="s">
        <v>4079</v>
      </c>
      <c r="H1060">
        <v>61.772134999999999</v>
      </c>
      <c r="I1060">
        <v>-135.59879839999999</v>
      </c>
      <c r="J1060" s="1" t="str">
        <f t="shared" si="168"/>
        <v>NGR bulk stream sediment</v>
      </c>
      <c r="K1060" s="1" t="str">
        <f t="shared" si="169"/>
        <v>&lt;177 micron (NGR)</v>
      </c>
      <c r="L1060">
        <v>54</v>
      </c>
      <c r="M1060" t="s">
        <v>81</v>
      </c>
      <c r="N1060">
        <v>1059</v>
      </c>
      <c r="O1060">
        <v>50</v>
      </c>
      <c r="P1060">
        <v>23</v>
      </c>
      <c r="Q1060">
        <v>4</v>
      </c>
      <c r="R1060">
        <v>25</v>
      </c>
      <c r="S1060">
        <v>8</v>
      </c>
      <c r="T1060">
        <v>0.1</v>
      </c>
      <c r="U1060">
        <v>586</v>
      </c>
      <c r="V1060">
        <v>1.27</v>
      </c>
      <c r="W1060">
        <v>0.1</v>
      </c>
      <c r="X1060">
        <v>4</v>
      </c>
      <c r="Y1060">
        <v>1</v>
      </c>
      <c r="Z1060">
        <v>40</v>
      </c>
      <c r="AA1060">
        <v>0.3</v>
      </c>
      <c r="AB1060">
        <v>7</v>
      </c>
      <c r="AC1060">
        <v>778</v>
      </c>
      <c r="AD1060">
        <v>68</v>
      </c>
      <c r="AE1060">
        <v>24.2</v>
      </c>
      <c r="AF1060">
        <v>2</v>
      </c>
      <c r="AG1060">
        <v>2.2999999999999998</v>
      </c>
      <c r="AH1060">
        <v>217</v>
      </c>
    </row>
    <row r="1061" spans="1:34" hidden="1" x14ac:dyDescent="0.3">
      <c r="A1061" t="s">
        <v>4080</v>
      </c>
      <c r="B1061" t="s">
        <v>4081</v>
      </c>
      <c r="C1061" s="1" t="str">
        <f t="shared" si="160"/>
        <v>21:0716</v>
      </c>
      <c r="D1061" s="1" t="str">
        <f t="shared" si="167"/>
        <v>21:0212</v>
      </c>
      <c r="E1061" t="s">
        <v>4082</v>
      </c>
      <c r="F1061" t="s">
        <v>4083</v>
      </c>
      <c r="H1061">
        <v>61.787096499999997</v>
      </c>
      <c r="I1061">
        <v>-135.57501250000001</v>
      </c>
      <c r="J1061" s="1" t="str">
        <f t="shared" si="168"/>
        <v>NGR bulk stream sediment</v>
      </c>
      <c r="K1061" s="1" t="str">
        <f t="shared" si="169"/>
        <v>&lt;177 micron (NGR)</v>
      </c>
      <c r="L1061">
        <v>54</v>
      </c>
      <c r="M1061" t="s">
        <v>86</v>
      </c>
      <c r="N1061">
        <v>1060</v>
      </c>
      <c r="O1061">
        <v>49</v>
      </c>
      <c r="P1061">
        <v>23</v>
      </c>
      <c r="Q1061">
        <v>5</v>
      </c>
      <c r="R1061">
        <v>28</v>
      </c>
      <c r="S1061">
        <v>8</v>
      </c>
      <c r="T1061">
        <v>0.1</v>
      </c>
      <c r="U1061">
        <v>416</v>
      </c>
      <c r="V1061">
        <v>1.54</v>
      </c>
      <c r="W1061">
        <v>0.1</v>
      </c>
      <c r="X1061">
        <v>13</v>
      </c>
      <c r="Y1061">
        <v>1</v>
      </c>
      <c r="Z1061">
        <v>42</v>
      </c>
      <c r="AA1061">
        <v>0.9</v>
      </c>
      <c r="AB1061">
        <v>8</v>
      </c>
      <c r="AC1061">
        <v>1012</v>
      </c>
      <c r="AD1061">
        <v>76</v>
      </c>
      <c r="AE1061">
        <v>11.8</v>
      </c>
      <c r="AF1061">
        <v>2</v>
      </c>
      <c r="AG1061">
        <v>1.8</v>
      </c>
      <c r="AH1061">
        <v>378</v>
      </c>
    </row>
    <row r="1062" spans="1:34" hidden="1" x14ac:dyDescent="0.3">
      <c r="A1062" t="s">
        <v>4084</v>
      </c>
      <c r="B1062" t="s">
        <v>4085</v>
      </c>
      <c r="C1062" s="1" t="str">
        <f t="shared" si="160"/>
        <v>21:0716</v>
      </c>
      <c r="D1062" s="1" t="str">
        <f t="shared" si="167"/>
        <v>21:0212</v>
      </c>
      <c r="E1062" t="s">
        <v>4086</v>
      </c>
      <c r="F1062" t="s">
        <v>4087</v>
      </c>
      <c r="H1062">
        <v>61.813056400000001</v>
      </c>
      <c r="I1062">
        <v>-135.51115469999999</v>
      </c>
      <c r="J1062" s="1" t="str">
        <f t="shared" si="168"/>
        <v>NGR bulk stream sediment</v>
      </c>
      <c r="K1062" s="1" t="str">
        <f t="shared" si="169"/>
        <v>&lt;177 micron (NGR)</v>
      </c>
      <c r="L1062">
        <v>54</v>
      </c>
      <c r="M1062" t="s">
        <v>91</v>
      </c>
      <c r="N1062">
        <v>1061</v>
      </c>
      <c r="O1062">
        <v>58</v>
      </c>
      <c r="P1062">
        <v>22</v>
      </c>
      <c r="Q1062">
        <v>6</v>
      </c>
      <c r="R1062">
        <v>23</v>
      </c>
      <c r="S1062">
        <v>8</v>
      </c>
      <c r="T1062">
        <v>0.1</v>
      </c>
      <c r="U1062">
        <v>380</v>
      </c>
      <c r="V1062">
        <v>1.01</v>
      </c>
      <c r="W1062">
        <v>0.1</v>
      </c>
      <c r="X1062">
        <v>8</v>
      </c>
      <c r="Y1062">
        <v>1</v>
      </c>
      <c r="Z1062">
        <v>43</v>
      </c>
      <c r="AA1062">
        <v>0.7</v>
      </c>
      <c r="AB1062">
        <v>12</v>
      </c>
      <c r="AC1062">
        <v>1082</v>
      </c>
      <c r="AD1062">
        <v>24</v>
      </c>
      <c r="AE1062">
        <v>1.2</v>
      </c>
      <c r="AF1062">
        <v>2</v>
      </c>
      <c r="AG1062">
        <v>1.7</v>
      </c>
      <c r="AH1062">
        <v>236</v>
      </c>
    </row>
    <row r="1063" spans="1:34" hidden="1" x14ac:dyDescent="0.3">
      <c r="A1063" t="s">
        <v>4088</v>
      </c>
      <c r="B1063" t="s">
        <v>4089</v>
      </c>
      <c r="C1063" s="1" t="str">
        <f t="shared" si="160"/>
        <v>21:0716</v>
      </c>
      <c r="D1063" s="1" t="str">
        <f t="shared" si="167"/>
        <v>21:0212</v>
      </c>
      <c r="E1063" t="s">
        <v>4090</v>
      </c>
      <c r="F1063" t="s">
        <v>4091</v>
      </c>
      <c r="H1063">
        <v>61.800731499999998</v>
      </c>
      <c r="I1063">
        <v>-135.5361758</v>
      </c>
      <c r="J1063" s="1" t="str">
        <f t="shared" si="168"/>
        <v>NGR bulk stream sediment</v>
      </c>
      <c r="K1063" s="1" t="str">
        <f t="shared" si="169"/>
        <v>&lt;177 micron (NGR)</v>
      </c>
      <c r="L1063">
        <v>54</v>
      </c>
      <c r="M1063" t="s">
        <v>96</v>
      </c>
      <c r="N1063">
        <v>1062</v>
      </c>
      <c r="O1063">
        <v>48</v>
      </c>
      <c r="P1063">
        <v>19</v>
      </c>
      <c r="Q1063">
        <v>7</v>
      </c>
      <c r="R1063">
        <v>22</v>
      </c>
      <c r="S1063">
        <v>8</v>
      </c>
      <c r="T1063">
        <v>0.1</v>
      </c>
      <c r="U1063">
        <v>412</v>
      </c>
      <c r="V1063">
        <v>1.26</v>
      </c>
      <c r="W1063">
        <v>0.1</v>
      </c>
      <c r="X1063">
        <v>6</v>
      </c>
      <c r="Y1063">
        <v>2</v>
      </c>
      <c r="Z1063">
        <v>48</v>
      </c>
      <c r="AA1063">
        <v>0.7</v>
      </c>
      <c r="AB1063">
        <v>9</v>
      </c>
      <c r="AC1063">
        <v>1042</v>
      </c>
      <c r="AD1063">
        <v>32</v>
      </c>
      <c r="AE1063">
        <v>2.4</v>
      </c>
      <c r="AF1063">
        <v>2</v>
      </c>
      <c r="AG1063">
        <v>1.7</v>
      </c>
      <c r="AH1063">
        <v>249</v>
      </c>
    </row>
    <row r="1064" spans="1:34" hidden="1" x14ac:dyDescent="0.3">
      <c r="A1064" t="s">
        <v>4092</v>
      </c>
      <c r="B1064" t="s">
        <v>4093</v>
      </c>
      <c r="C1064" s="1" t="str">
        <f t="shared" si="160"/>
        <v>21:0716</v>
      </c>
      <c r="D1064" s="1" t="str">
        <f t="shared" si="167"/>
        <v>21:0212</v>
      </c>
      <c r="E1064" t="s">
        <v>4094</v>
      </c>
      <c r="F1064" t="s">
        <v>4095</v>
      </c>
      <c r="H1064">
        <v>61.863033299999998</v>
      </c>
      <c r="I1064">
        <v>-135.4743776</v>
      </c>
      <c r="J1064" s="1" t="str">
        <f t="shared" si="168"/>
        <v>NGR bulk stream sediment</v>
      </c>
      <c r="K1064" s="1" t="str">
        <f t="shared" si="169"/>
        <v>&lt;177 micron (NGR)</v>
      </c>
      <c r="L1064">
        <v>54</v>
      </c>
      <c r="M1064" t="s">
        <v>101</v>
      </c>
      <c r="N1064">
        <v>1063</v>
      </c>
      <c r="O1064">
        <v>60</v>
      </c>
      <c r="P1064">
        <v>26</v>
      </c>
      <c r="Q1064">
        <v>10</v>
      </c>
      <c r="R1064">
        <v>25</v>
      </c>
      <c r="S1064">
        <v>8</v>
      </c>
      <c r="T1064">
        <v>0.1</v>
      </c>
      <c r="U1064">
        <v>360</v>
      </c>
      <c r="V1064">
        <v>2.02</v>
      </c>
      <c r="W1064">
        <v>0.1</v>
      </c>
      <c r="X1064">
        <v>44</v>
      </c>
      <c r="Y1064">
        <v>1</v>
      </c>
      <c r="Z1064">
        <v>49</v>
      </c>
      <c r="AA1064">
        <v>1.5</v>
      </c>
      <c r="AB1064">
        <v>3</v>
      </c>
      <c r="AC1064">
        <v>1192</v>
      </c>
      <c r="AD1064">
        <v>20</v>
      </c>
      <c r="AE1064">
        <v>3.2</v>
      </c>
      <c r="AF1064">
        <v>2</v>
      </c>
      <c r="AG1064">
        <v>2.1</v>
      </c>
      <c r="AH1064">
        <v>262</v>
      </c>
    </row>
    <row r="1065" spans="1:34" hidden="1" x14ac:dyDescent="0.3">
      <c r="A1065" t="s">
        <v>4096</v>
      </c>
      <c r="B1065" t="s">
        <v>4097</v>
      </c>
      <c r="C1065" s="1" t="str">
        <f t="shared" si="160"/>
        <v>21:0716</v>
      </c>
      <c r="D1065" s="1" t="str">
        <f t="shared" si="167"/>
        <v>21:0212</v>
      </c>
      <c r="E1065" t="s">
        <v>4098</v>
      </c>
      <c r="F1065" t="s">
        <v>4099</v>
      </c>
      <c r="H1065">
        <v>61.881230500000001</v>
      </c>
      <c r="I1065">
        <v>-135.52581910000001</v>
      </c>
      <c r="J1065" s="1" t="str">
        <f t="shared" si="168"/>
        <v>NGR bulk stream sediment</v>
      </c>
      <c r="K1065" s="1" t="str">
        <f t="shared" si="169"/>
        <v>&lt;177 micron (NGR)</v>
      </c>
      <c r="L1065">
        <v>54</v>
      </c>
      <c r="M1065" t="s">
        <v>106</v>
      </c>
      <c r="N1065">
        <v>1064</v>
      </c>
      <c r="O1065">
        <v>61</v>
      </c>
      <c r="P1065">
        <v>16</v>
      </c>
      <c r="Q1065">
        <v>5</v>
      </c>
      <c r="R1065">
        <v>17</v>
      </c>
      <c r="S1065">
        <v>8</v>
      </c>
      <c r="T1065">
        <v>0.1</v>
      </c>
      <c r="U1065">
        <v>514</v>
      </c>
      <c r="V1065">
        <v>1.6</v>
      </c>
      <c r="W1065">
        <v>0.1</v>
      </c>
      <c r="X1065">
        <v>7</v>
      </c>
      <c r="Y1065">
        <v>1</v>
      </c>
      <c r="Z1065">
        <v>45</v>
      </c>
      <c r="AA1065">
        <v>0.4</v>
      </c>
      <c r="AB1065">
        <v>4</v>
      </c>
      <c r="AC1065">
        <v>900</v>
      </c>
      <c r="AD1065">
        <v>32</v>
      </c>
      <c r="AE1065">
        <v>13.2</v>
      </c>
      <c r="AF1065">
        <v>2</v>
      </c>
      <c r="AG1065">
        <v>2.2999999999999998</v>
      </c>
      <c r="AH1065">
        <v>237</v>
      </c>
    </row>
    <row r="1066" spans="1:34" hidden="1" x14ac:dyDescent="0.3">
      <c r="A1066" t="s">
        <v>4100</v>
      </c>
      <c r="B1066" t="s">
        <v>4101</v>
      </c>
      <c r="C1066" s="1" t="str">
        <f t="shared" si="160"/>
        <v>21:0716</v>
      </c>
      <c r="D1066" s="1" t="str">
        <f t="shared" si="167"/>
        <v>21:0212</v>
      </c>
      <c r="E1066" t="s">
        <v>4102</v>
      </c>
      <c r="F1066" t="s">
        <v>4103</v>
      </c>
      <c r="H1066">
        <v>61.895718600000002</v>
      </c>
      <c r="I1066">
        <v>-135.533109</v>
      </c>
      <c r="J1066" s="1" t="str">
        <f t="shared" si="168"/>
        <v>NGR bulk stream sediment</v>
      </c>
      <c r="K1066" s="1" t="str">
        <f t="shared" si="169"/>
        <v>&lt;177 micron (NGR)</v>
      </c>
      <c r="L1066">
        <v>54</v>
      </c>
      <c r="M1066" t="s">
        <v>111</v>
      </c>
      <c r="N1066">
        <v>1065</v>
      </c>
      <c r="O1066">
        <v>50</v>
      </c>
      <c r="P1066">
        <v>9</v>
      </c>
      <c r="Q1066">
        <v>4</v>
      </c>
      <c r="R1066">
        <v>11</v>
      </c>
      <c r="S1066">
        <v>6</v>
      </c>
      <c r="T1066">
        <v>0.1</v>
      </c>
      <c r="U1066">
        <v>391</v>
      </c>
      <c r="V1066">
        <v>1.35</v>
      </c>
      <c r="W1066">
        <v>0.1</v>
      </c>
      <c r="X1066">
        <v>2</v>
      </c>
      <c r="Y1066">
        <v>1</v>
      </c>
      <c r="Z1066">
        <v>28</v>
      </c>
      <c r="AA1066">
        <v>0.3</v>
      </c>
      <c r="AB1066">
        <v>3</v>
      </c>
      <c r="AC1066">
        <v>1112</v>
      </c>
      <c r="AD1066">
        <v>16</v>
      </c>
      <c r="AE1066">
        <v>5</v>
      </c>
      <c r="AF1066">
        <v>2</v>
      </c>
      <c r="AG1066">
        <v>1.9</v>
      </c>
      <c r="AH1066">
        <v>284</v>
      </c>
    </row>
    <row r="1067" spans="1:34" hidden="1" x14ac:dyDescent="0.3">
      <c r="A1067" t="s">
        <v>4104</v>
      </c>
      <c r="B1067" t="s">
        <v>4105</v>
      </c>
      <c r="C1067" s="1" t="str">
        <f t="shared" si="160"/>
        <v>21:0716</v>
      </c>
      <c r="D1067" s="1" t="str">
        <f t="shared" si="167"/>
        <v>21:0212</v>
      </c>
      <c r="E1067" t="s">
        <v>4106</v>
      </c>
      <c r="F1067" t="s">
        <v>4107</v>
      </c>
      <c r="H1067">
        <v>61.895911499999997</v>
      </c>
      <c r="I1067">
        <v>-135.51086960000001</v>
      </c>
      <c r="J1067" s="1" t="str">
        <f t="shared" si="168"/>
        <v>NGR bulk stream sediment</v>
      </c>
      <c r="K1067" s="1" t="str">
        <f t="shared" si="169"/>
        <v>&lt;177 micron (NGR)</v>
      </c>
      <c r="L1067">
        <v>54</v>
      </c>
      <c r="M1067" t="s">
        <v>116</v>
      </c>
      <c r="N1067">
        <v>1066</v>
      </c>
      <c r="O1067">
        <v>50</v>
      </c>
      <c r="P1067">
        <v>17</v>
      </c>
      <c r="Q1067">
        <v>2</v>
      </c>
      <c r="R1067">
        <v>16</v>
      </c>
      <c r="S1067">
        <v>5</v>
      </c>
      <c r="T1067">
        <v>0.1</v>
      </c>
      <c r="U1067">
        <v>227</v>
      </c>
      <c r="V1067">
        <v>1.04</v>
      </c>
      <c r="W1067">
        <v>0.1</v>
      </c>
      <c r="X1067">
        <v>2</v>
      </c>
      <c r="Y1067">
        <v>1</v>
      </c>
      <c r="Z1067">
        <v>19</v>
      </c>
      <c r="AA1067">
        <v>0.3</v>
      </c>
      <c r="AB1067">
        <v>5</v>
      </c>
      <c r="AC1067">
        <v>1012</v>
      </c>
      <c r="AD1067">
        <v>69</v>
      </c>
      <c r="AE1067">
        <v>22.2</v>
      </c>
      <c r="AF1067">
        <v>2</v>
      </c>
      <c r="AG1067">
        <v>2.5</v>
      </c>
      <c r="AH1067">
        <v>235</v>
      </c>
    </row>
    <row r="1068" spans="1:34" hidden="1" x14ac:dyDescent="0.3">
      <c r="A1068" t="s">
        <v>4108</v>
      </c>
      <c r="B1068" t="s">
        <v>4109</v>
      </c>
      <c r="C1068" s="1" t="str">
        <f t="shared" si="160"/>
        <v>21:0716</v>
      </c>
      <c r="D1068" s="1" t="str">
        <f t="shared" si="167"/>
        <v>21:0212</v>
      </c>
      <c r="E1068" t="s">
        <v>4110</v>
      </c>
      <c r="F1068" t="s">
        <v>4111</v>
      </c>
      <c r="H1068">
        <v>61.917279000000001</v>
      </c>
      <c r="I1068">
        <v>-135.51048549999999</v>
      </c>
      <c r="J1068" s="1" t="str">
        <f t="shared" si="168"/>
        <v>NGR bulk stream sediment</v>
      </c>
      <c r="K1068" s="1" t="str">
        <f t="shared" si="169"/>
        <v>&lt;177 micron (NGR)</v>
      </c>
      <c r="L1068">
        <v>54</v>
      </c>
      <c r="M1068" t="s">
        <v>126</v>
      </c>
      <c r="N1068">
        <v>1067</v>
      </c>
      <c r="O1068">
        <v>35</v>
      </c>
      <c r="P1068">
        <v>8</v>
      </c>
      <c r="Q1068">
        <v>2</v>
      </c>
      <c r="R1068">
        <v>11</v>
      </c>
      <c r="S1068">
        <v>4</v>
      </c>
      <c r="T1068">
        <v>0.1</v>
      </c>
      <c r="U1068">
        <v>283</v>
      </c>
      <c r="V1068">
        <v>0.74</v>
      </c>
      <c r="W1068">
        <v>0.1</v>
      </c>
      <c r="X1068">
        <v>1</v>
      </c>
      <c r="Y1068">
        <v>1</v>
      </c>
      <c r="Z1068">
        <v>14</v>
      </c>
      <c r="AA1068">
        <v>0.2</v>
      </c>
      <c r="AB1068">
        <v>6</v>
      </c>
      <c r="AC1068">
        <v>903</v>
      </c>
      <c r="AD1068">
        <v>32</v>
      </c>
      <c r="AE1068">
        <v>20.2</v>
      </c>
      <c r="AF1068">
        <v>2</v>
      </c>
      <c r="AG1068">
        <v>1.8</v>
      </c>
      <c r="AH1068">
        <v>227</v>
      </c>
    </row>
    <row r="1069" spans="1:34" hidden="1" x14ac:dyDescent="0.3">
      <c r="A1069" t="s">
        <v>4112</v>
      </c>
      <c r="B1069" t="s">
        <v>4113</v>
      </c>
      <c r="C1069" s="1" t="str">
        <f t="shared" si="160"/>
        <v>21:0716</v>
      </c>
      <c r="D1069" s="1" t="str">
        <f t="shared" si="167"/>
        <v>21:0212</v>
      </c>
      <c r="E1069" t="s">
        <v>4114</v>
      </c>
      <c r="F1069" t="s">
        <v>4115</v>
      </c>
      <c r="H1069">
        <v>61.9392414</v>
      </c>
      <c r="I1069">
        <v>-135.57061150000001</v>
      </c>
      <c r="J1069" s="1" t="str">
        <f t="shared" si="168"/>
        <v>NGR bulk stream sediment</v>
      </c>
      <c r="K1069" s="1" t="str">
        <f t="shared" si="169"/>
        <v>&lt;177 micron (NGR)</v>
      </c>
      <c r="L1069">
        <v>54</v>
      </c>
      <c r="M1069" t="s">
        <v>131</v>
      </c>
      <c r="N1069">
        <v>1068</v>
      </c>
      <c r="O1069">
        <v>44</v>
      </c>
      <c r="P1069">
        <v>11</v>
      </c>
      <c r="Q1069">
        <v>5</v>
      </c>
      <c r="R1069">
        <v>15</v>
      </c>
      <c r="S1069">
        <v>5</v>
      </c>
      <c r="T1069">
        <v>0.1</v>
      </c>
      <c r="U1069">
        <v>220</v>
      </c>
      <c r="V1069">
        <v>0.8</v>
      </c>
      <c r="W1069">
        <v>0.1</v>
      </c>
      <c r="X1069">
        <v>2</v>
      </c>
      <c r="Y1069">
        <v>1</v>
      </c>
      <c r="Z1069">
        <v>36</v>
      </c>
      <c r="AA1069">
        <v>0.3</v>
      </c>
      <c r="AB1069">
        <v>9</v>
      </c>
      <c r="AC1069">
        <v>962</v>
      </c>
      <c r="AD1069">
        <v>32</v>
      </c>
      <c r="AE1069">
        <v>6</v>
      </c>
      <c r="AF1069">
        <v>2</v>
      </c>
      <c r="AG1069">
        <v>2.1</v>
      </c>
      <c r="AH1069">
        <v>268</v>
      </c>
    </row>
    <row r="1070" spans="1:34" hidden="1" x14ac:dyDescent="0.3">
      <c r="A1070" t="s">
        <v>4116</v>
      </c>
      <c r="B1070" t="s">
        <v>4117</v>
      </c>
      <c r="C1070" s="1" t="str">
        <f t="shared" si="160"/>
        <v>21:0716</v>
      </c>
      <c r="D1070" s="1" t="str">
        <f t="shared" si="167"/>
        <v>21:0212</v>
      </c>
      <c r="E1070" t="s">
        <v>4118</v>
      </c>
      <c r="F1070" t="s">
        <v>4119</v>
      </c>
      <c r="H1070">
        <v>61.937488999999999</v>
      </c>
      <c r="I1070">
        <v>-135.5838206</v>
      </c>
      <c r="J1070" s="1" t="str">
        <f t="shared" si="168"/>
        <v>NGR bulk stream sediment</v>
      </c>
      <c r="K1070" s="1" t="str">
        <f t="shared" si="169"/>
        <v>&lt;177 micron (NGR)</v>
      </c>
      <c r="L1070">
        <v>55</v>
      </c>
      <c r="M1070" t="s">
        <v>38</v>
      </c>
      <c r="N1070">
        <v>1069</v>
      </c>
      <c r="O1070">
        <v>54</v>
      </c>
      <c r="P1070">
        <v>24</v>
      </c>
      <c r="Q1070">
        <v>8</v>
      </c>
      <c r="R1070">
        <v>18</v>
      </c>
      <c r="S1070">
        <v>6</v>
      </c>
      <c r="T1070">
        <v>0.1</v>
      </c>
      <c r="U1070">
        <v>2688</v>
      </c>
      <c r="V1070">
        <v>1.6</v>
      </c>
      <c r="W1070">
        <v>0.2</v>
      </c>
      <c r="X1070">
        <v>12</v>
      </c>
      <c r="Y1070">
        <v>1</v>
      </c>
      <c r="Z1070">
        <v>31</v>
      </c>
      <c r="AA1070">
        <v>0.3</v>
      </c>
      <c r="AB1070">
        <v>8</v>
      </c>
      <c r="AC1070">
        <v>783</v>
      </c>
      <c r="AD1070">
        <v>60</v>
      </c>
      <c r="AE1070">
        <v>30.6</v>
      </c>
      <c r="AF1070">
        <v>2</v>
      </c>
      <c r="AG1070">
        <v>5.9</v>
      </c>
      <c r="AH1070">
        <v>243</v>
      </c>
    </row>
    <row r="1071" spans="1:34" hidden="1" x14ac:dyDescent="0.3">
      <c r="A1071" t="s">
        <v>4120</v>
      </c>
      <c r="B1071" t="s">
        <v>4121</v>
      </c>
      <c r="C1071" s="1" t="str">
        <f t="shared" si="160"/>
        <v>21:0716</v>
      </c>
      <c r="D1071" s="1" t="str">
        <f t="shared" si="167"/>
        <v>21:0212</v>
      </c>
      <c r="E1071" t="s">
        <v>4118</v>
      </c>
      <c r="F1071" t="s">
        <v>4122</v>
      </c>
      <c r="H1071">
        <v>61.937488999999999</v>
      </c>
      <c r="I1071">
        <v>-135.5838206</v>
      </c>
      <c r="J1071" s="1" t="str">
        <f t="shared" si="168"/>
        <v>NGR bulk stream sediment</v>
      </c>
      <c r="K1071" s="1" t="str">
        <f t="shared" si="169"/>
        <v>&lt;177 micron (NGR)</v>
      </c>
      <c r="L1071">
        <v>55</v>
      </c>
      <c r="M1071" t="s">
        <v>71</v>
      </c>
      <c r="N1071">
        <v>1070</v>
      </c>
      <c r="O1071">
        <v>53</v>
      </c>
      <c r="P1071">
        <v>25</v>
      </c>
      <c r="Q1071">
        <v>9</v>
      </c>
      <c r="R1071">
        <v>18</v>
      </c>
      <c r="S1071">
        <v>7</v>
      </c>
      <c r="T1071">
        <v>0.1</v>
      </c>
      <c r="U1071">
        <v>3360</v>
      </c>
      <c r="V1071">
        <v>1.61</v>
      </c>
      <c r="W1071">
        <v>0.2</v>
      </c>
      <c r="X1071">
        <v>14</v>
      </c>
      <c r="Y1071">
        <v>1</v>
      </c>
      <c r="Z1071">
        <v>30</v>
      </c>
      <c r="AA1071">
        <v>0.3</v>
      </c>
      <c r="AB1071">
        <v>9</v>
      </c>
      <c r="AC1071">
        <v>711</v>
      </c>
      <c r="AD1071">
        <v>64</v>
      </c>
      <c r="AE1071">
        <v>33.9</v>
      </c>
      <c r="AF1071">
        <v>2</v>
      </c>
      <c r="AG1071">
        <v>5.5</v>
      </c>
      <c r="AH1071">
        <v>250</v>
      </c>
    </row>
    <row r="1072" spans="1:34" hidden="1" x14ac:dyDescent="0.3">
      <c r="A1072" t="s">
        <v>4123</v>
      </c>
      <c r="B1072" t="s">
        <v>4124</v>
      </c>
      <c r="C1072" s="1" t="str">
        <f t="shared" si="160"/>
        <v>21:0716</v>
      </c>
      <c r="D1072" s="1" t="str">
        <f t="shared" si="167"/>
        <v>21:0212</v>
      </c>
      <c r="E1072" t="s">
        <v>4118</v>
      </c>
      <c r="F1072" t="s">
        <v>4125</v>
      </c>
      <c r="H1072">
        <v>61.937488999999999</v>
      </c>
      <c r="I1072">
        <v>-135.5838206</v>
      </c>
      <c r="J1072" s="1" t="str">
        <f t="shared" si="168"/>
        <v>NGR bulk stream sediment</v>
      </c>
      <c r="K1072" s="1" t="str">
        <f t="shared" si="169"/>
        <v>&lt;177 micron (NGR)</v>
      </c>
      <c r="L1072">
        <v>55</v>
      </c>
      <c r="M1072" t="s">
        <v>67</v>
      </c>
      <c r="N1072">
        <v>1071</v>
      </c>
      <c r="O1072">
        <v>49</v>
      </c>
      <c r="P1072">
        <v>28</v>
      </c>
      <c r="Q1072">
        <v>8</v>
      </c>
      <c r="R1072">
        <v>17</v>
      </c>
      <c r="S1072">
        <v>6</v>
      </c>
      <c r="T1072">
        <v>0.1</v>
      </c>
      <c r="U1072">
        <v>2568</v>
      </c>
      <c r="V1072">
        <v>1.53</v>
      </c>
      <c r="W1072">
        <v>0.1</v>
      </c>
      <c r="X1072">
        <v>12</v>
      </c>
      <c r="Y1072">
        <v>1</v>
      </c>
      <c r="Z1072">
        <v>27</v>
      </c>
      <c r="AA1072">
        <v>0.4</v>
      </c>
      <c r="AB1072">
        <v>7</v>
      </c>
      <c r="AC1072">
        <v>763</v>
      </c>
      <c r="AD1072">
        <v>53</v>
      </c>
      <c r="AE1072">
        <v>30.5</v>
      </c>
      <c r="AF1072">
        <v>2</v>
      </c>
      <c r="AG1072">
        <v>5.3</v>
      </c>
      <c r="AH1072">
        <v>200</v>
      </c>
    </row>
    <row r="1073" spans="1:34" hidden="1" x14ac:dyDescent="0.3">
      <c r="A1073" t="s">
        <v>4126</v>
      </c>
      <c r="B1073" t="s">
        <v>4127</v>
      </c>
      <c r="C1073" s="1" t="str">
        <f t="shared" si="160"/>
        <v>21:0716</v>
      </c>
      <c r="D1073" s="1" t="str">
        <f t="shared" si="167"/>
        <v>21:0212</v>
      </c>
      <c r="E1073" t="s">
        <v>4128</v>
      </c>
      <c r="F1073" t="s">
        <v>4129</v>
      </c>
      <c r="H1073">
        <v>61.938496999999998</v>
      </c>
      <c r="I1073">
        <v>-135.63172309999999</v>
      </c>
      <c r="J1073" s="1" t="str">
        <f t="shared" si="168"/>
        <v>NGR bulk stream sediment</v>
      </c>
      <c r="K1073" s="1" t="str">
        <f t="shared" si="169"/>
        <v>&lt;177 micron (NGR)</v>
      </c>
      <c r="L1073">
        <v>55</v>
      </c>
      <c r="M1073" t="s">
        <v>43</v>
      </c>
      <c r="N1073">
        <v>1072</v>
      </c>
      <c r="O1073">
        <v>29</v>
      </c>
      <c r="P1073">
        <v>16</v>
      </c>
      <c r="Q1073">
        <v>1</v>
      </c>
      <c r="R1073">
        <v>9</v>
      </c>
      <c r="S1073">
        <v>2</v>
      </c>
      <c r="T1073">
        <v>0.1</v>
      </c>
      <c r="U1073">
        <v>170</v>
      </c>
      <c r="V1073">
        <v>0.34</v>
      </c>
      <c r="W1073">
        <v>0.1</v>
      </c>
      <c r="X1073">
        <v>0.5</v>
      </c>
      <c r="Y1073">
        <v>5</v>
      </c>
      <c r="Z1073">
        <v>12</v>
      </c>
      <c r="AA1073">
        <v>0.2</v>
      </c>
      <c r="AB1073">
        <v>10</v>
      </c>
      <c r="AC1073">
        <v>110</v>
      </c>
      <c r="AD1073">
        <v>61</v>
      </c>
      <c r="AE1073">
        <v>84.6</v>
      </c>
      <c r="AF1073">
        <v>2</v>
      </c>
      <c r="AG1073">
        <v>2</v>
      </c>
      <c r="AH1073">
        <v>48</v>
      </c>
    </row>
    <row r="1074" spans="1:34" hidden="1" x14ac:dyDescent="0.3">
      <c r="A1074" t="s">
        <v>4130</v>
      </c>
      <c r="B1074" t="s">
        <v>4131</v>
      </c>
      <c r="C1074" s="1" t="str">
        <f t="shared" si="160"/>
        <v>21:0716</v>
      </c>
      <c r="D1074" s="1" t="str">
        <f>HYPERLINK("https://geochem.nrcan.gc.ca/cdogs/content/svy/svy_e.htm", "")</f>
        <v/>
      </c>
      <c r="G1074" s="1" t="str">
        <f>HYPERLINK("https://geochem.nrcan.gc.ca/cdogs/content/cr_/cr_00083_e.htm", "83")</f>
        <v>83</v>
      </c>
      <c r="J1074" t="s">
        <v>119</v>
      </c>
      <c r="K1074" t="s">
        <v>120</v>
      </c>
      <c r="L1074">
        <v>55</v>
      </c>
      <c r="M1074" t="s">
        <v>121</v>
      </c>
      <c r="N1074">
        <v>1073</v>
      </c>
      <c r="O1074">
        <v>74</v>
      </c>
      <c r="P1074">
        <v>22</v>
      </c>
      <c r="Q1074">
        <v>16</v>
      </c>
      <c r="R1074">
        <v>22</v>
      </c>
      <c r="S1074">
        <v>10</v>
      </c>
      <c r="T1074">
        <v>0.1</v>
      </c>
      <c r="U1074">
        <v>377</v>
      </c>
      <c r="V1074">
        <v>1.88</v>
      </c>
      <c r="W1074">
        <v>0.1</v>
      </c>
      <c r="X1074">
        <v>7</v>
      </c>
      <c r="Y1074">
        <v>1</v>
      </c>
      <c r="Z1074">
        <v>38</v>
      </c>
      <c r="AA1074">
        <v>0.4</v>
      </c>
      <c r="AB1074">
        <v>5</v>
      </c>
      <c r="AC1074">
        <v>1550</v>
      </c>
      <c r="AD1074">
        <v>38</v>
      </c>
      <c r="AE1074">
        <v>4.2</v>
      </c>
      <c r="AF1074">
        <v>2</v>
      </c>
      <c r="AG1074">
        <v>3.7</v>
      </c>
      <c r="AH1074">
        <v>387</v>
      </c>
    </row>
    <row r="1075" spans="1:34" x14ac:dyDescent="0.3">
      <c r="A1075" t="s">
        <v>4132</v>
      </c>
      <c r="B1075" t="s">
        <v>4133</v>
      </c>
      <c r="C1075" s="1" t="str">
        <f t="shared" ref="C1075:C1138" si="170">HYPERLINK("https://geochem.nrcan.gc.ca/cdogs/content/bdl/bdl210720_e.htm", "21:0720")</f>
        <v>21:0720</v>
      </c>
      <c r="D1075" s="1" t="str">
        <f>HYPERLINK("https://geochem.nrcan.gc.ca/cdogs/content/svy/svy210213_e.htm", "21:0213")</f>
        <v>21:0213</v>
      </c>
      <c r="E1075" t="s">
        <v>4134</v>
      </c>
      <c r="F1075" t="s">
        <v>4135</v>
      </c>
      <c r="H1075">
        <v>62.212684799999998</v>
      </c>
      <c r="I1075">
        <v>-133.14755410000001</v>
      </c>
      <c r="J1075" s="1" t="str">
        <f>HYPERLINK("https://geochem.nrcan.gc.ca/cdogs/content/kwd/kwd020030_e.htm", "NGR bulk stream sediment")</f>
        <v>NGR bulk stream sediment</v>
      </c>
      <c r="K1075" s="1" t="str">
        <f>HYPERLINK("https://geochem.nrcan.gc.ca/cdogs/content/kwd/kwd080006_e.htm", "&lt;177 micron (NGR)")</f>
        <v>&lt;177 micron (NGR)</v>
      </c>
      <c r="L1075">
        <v>1</v>
      </c>
      <c r="M1075" t="s">
        <v>38</v>
      </c>
      <c r="N1075">
        <v>1</v>
      </c>
      <c r="O1075">
        <v>72</v>
      </c>
      <c r="P1075">
        <v>24</v>
      </c>
      <c r="Q1075">
        <v>19</v>
      </c>
      <c r="R1075">
        <v>24</v>
      </c>
      <c r="S1075">
        <v>8</v>
      </c>
      <c r="T1075">
        <v>0.1</v>
      </c>
      <c r="U1075">
        <v>229</v>
      </c>
      <c r="V1075">
        <v>0.81</v>
      </c>
      <c r="W1075">
        <v>0.2</v>
      </c>
      <c r="X1075">
        <v>7</v>
      </c>
      <c r="Y1075">
        <v>1</v>
      </c>
      <c r="Z1075">
        <v>22</v>
      </c>
      <c r="AA1075">
        <v>0.6</v>
      </c>
      <c r="AB1075">
        <v>5</v>
      </c>
      <c r="AC1075">
        <v>857</v>
      </c>
      <c r="AD1075">
        <v>40</v>
      </c>
      <c r="AE1075">
        <v>3.4</v>
      </c>
      <c r="AF1075">
        <v>3</v>
      </c>
      <c r="AG1075">
        <v>2.4</v>
      </c>
      <c r="AH1075">
        <v>274</v>
      </c>
    </row>
    <row r="1076" spans="1:34" x14ac:dyDescent="0.3">
      <c r="A1076" t="s">
        <v>4136</v>
      </c>
      <c r="B1076" t="s">
        <v>4137</v>
      </c>
      <c r="C1076" s="1" t="str">
        <f t="shared" si="170"/>
        <v>21:0720</v>
      </c>
      <c r="D1076" s="1" t="str">
        <f>HYPERLINK("https://geochem.nrcan.gc.ca/cdogs/content/svy/svy210213_e.htm", "21:0213")</f>
        <v>21:0213</v>
      </c>
      <c r="E1076" t="s">
        <v>4138</v>
      </c>
      <c r="F1076" t="s">
        <v>4139</v>
      </c>
      <c r="H1076">
        <v>62.208383099999999</v>
      </c>
      <c r="I1076">
        <v>-133.2229652</v>
      </c>
      <c r="J1076" s="1" t="str">
        <f>HYPERLINK("https://geochem.nrcan.gc.ca/cdogs/content/kwd/kwd020030_e.htm", "NGR bulk stream sediment")</f>
        <v>NGR bulk stream sediment</v>
      </c>
      <c r="K1076" s="1" t="str">
        <f>HYPERLINK("https://geochem.nrcan.gc.ca/cdogs/content/kwd/kwd080006_e.htm", "&lt;177 micron (NGR)")</f>
        <v>&lt;177 micron (NGR)</v>
      </c>
      <c r="L1076">
        <v>1</v>
      </c>
      <c r="M1076" t="s">
        <v>43</v>
      </c>
      <c r="N1076">
        <v>2</v>
      </c>
      <c r="O1076">
        <v>84</v>
      </c>
      <c r="P1076">
        <v>30</v>
      </c>
      <c r="Q1076">
        <v>14</v>
      </c>
      <c r="R1076">
        <v>51</v>
      </c>
      <c r="S1076">
        <v>9</v>
      </c>
      <c r="T1076">
        <v>0.1</v>
      </c>
      <c r="U1076">
        <v>299</v>
      </c>
      <c r="V1076">
        <v>0.93</v>
      </c>
      <c r="W1076">
        <v>0.2</v>
      </c>
      <c r="X1076">
        <v>4</v>
      </c>
      <c r="Y1076">
        <v>1</v>
      </c>
      <c r="Z1076">
        <v>24</v>
      </c>
      <c r="AA1076">
        <v>0.5</v>
      </c>
      <c r="AB1076">
        <v>6</v>
      </c>
      <c r="AC1076">
        <v>922</v>
      </c>
      <c r="AD1076">
        <v>62</v>
      </c>
      <c r="AE1076">
        <v>16</v>
      </c>
      <c r="AF1076">
        <v>2</v>
      </c>
      <c r="AG1076">
        <v>2.7</v>
      </c>
      <c r="AH1076">
        <v>272</v>
      </c>
    </row>
    <row r="1077" spans="1:34" hidden="1" x14ac:dyDescent="0.3">
      <c r="A1077" t="s">
        <v>4140</v>
      </c>
      <c r="B1077" t="s">
        <v>4141</v>
      </c>
      <c r="C1077" s="1" t="str">
        <f t="shared" si="170"/>
        <v>21:0720</v>
      </c>
      <c r="D1077" s="1" t="str">
        <f>HYPERLINK("https://geochem.nrcan.gc.ca/cdogs/content/svy/svy_e.htm", "")</f>
        <v/>
      </c>
      <c r="G1077" s="1" t="str">
        <f>HYPERLINK("https://geochem.nrcan.gc.ca/cdogs/content/cr_/cr_00078_e.htm", "78")</f>
        <v>78</v>
      </c>
      <c r="J1077" t="s">
        <v>119</v>
      </c>
      <c r="K1077" t="s">
        <v>120</v>
      </c>
      <c r="L1077">
        <v>1</v>
      </c>
      <c r="M1077" t="s">
        <v>121</v>
      </c>
      <c r="N1077">
        <v>3</v>
      </c>
      <c r="O1077">
        <v>99</v>
      </c>
      <c r="P1077">
        <v>36</v>
      </c>
      <c r="Q1077">
        <v>19</v>
      </c>
      <c r="R1077">
        <v>243</v>
      </c>
      <c r="S1077">
        <v>19</v>
      </c>
      <c r="T1077">
        <v>0.2</v>
      </c>
      <c r="U1077">
        <v>441</v>
      </c>
      <c r="V1077">
        <v>2.29</v>
      </c>
      <c r="W1077">
        <v>0.3</v>
      </c>
      <c r="X1077">
        <v>33</v>
      </c>
      <c r="Y1077">
        <v>3</v>
      </c>
      <c r="Z1077">
        <v>47</v>
      </c>
      <c r="AA1077">
        <v>0.8</v>
      </c>
      <c r="AB1077">
        <v>5</v>
      </c>
      <c r="AC1077">
        <v>646</v>
      </c>
      <c r="AD1077">
        <v>30</v>
      </c>
      <c r="AE1077">
        <v>3.4</v>
      </c>
      <c r="AF1077">
        <v>18</v>
      </c>
      <c r="AG1077">
        <v>11.9</v>
      </c>
      <c r="AH1077">
        <v>363</v>
      </c>
    </row>
    <row r="1078" spans="1:34" x14ac:dyDescent="0.3">
      <c r="A1078" t="s">
        <v>4142</v>
      </c>
      <c r="B1078" t="s">
        <v>4143</v>
      </c>
      <c r="C1078" s="1" t="str">
        <f t="shared" si="170"/>
        <v>21:0720</v>
      </c>
      <c r="D1078" s="1" t="str">
        <f t="shared" ref="D1078:D1095" si="171">HYPERLINK("https://geochem.nrcan.gc.ca/cdogs/content/svy/svy210213_e.htm", "21:0213")</f>
        <v>21:0213</v>
      </c>
      <c r="E1078" t="s">
        <v>4144</v>
      </c>
      <c r="F1078" t="s">
        <v>4145</v>
      </c>
      <c r="H1078">
        <v>62.199386500000003</v>
      </c>
      <c r="I1078">
        <v>-133.17595399999999</v>
      </c>
      <c r="J1078" s="1" t="str">
        <f t="shared" ref="J1078:J1095" si="172">HYPERLINK("https://geochem.nrcan.gc.ca/cdogs/content/kwd/kwd020030_e.htm", "NGR bulk stream sediment")</f>
        <v>NGR bulk stream sediment</v>
      </c>
      <c r="K1078" s="1" t="str">
        <f t="shared" ref="K1078:K1095" si="173">HYPERLINK("https://geochem.nrcan.gc.ca/cdogs/content/kwd/kwd080006_e.htm", "&lt;177 micron (NGR)")</f>
        <v>&lt;177 micron (NGR)</v>
      </c>
      <c r="L1078">
        <v>1</v>
      </c>
      <c r="M1078" t="s">
        <v>48</v>
      </c>
      <c r="N1078">
        <v>4</v>
      </c>
      <c r="O1078">
        <v>91</v>
      </c>
      <c r="P1078">
        <v>27</v>
      </c>
      <c r="Q1078">
        <v>13</v>
      </c>
      <c r="R1078">
        <v>26</v>
      </c>
      <c r="S1078">
        <v>7</v>
      </c>
      <c r="T1078">
        <v>0.1</v>
      </c>
      <c r="U1078">
        <v>264</v>
      </c>
      <c r="V1078">
        <v>0.66</v>
      </c>
      <c r="W1078">
        <v>0.3</v>
      </c>
      <c r="X1078">
        <v>8</v>
      </c>
      <c r="Y1078">
        <v>3</v>
      </c>
      <c r="Z1078">
        <v>31</v>
      </c>
      <c r="AA1078">
        <v>1.5</v>
      </c>
      <c r="AB1078">
        <v>9</v>
      </c>
      <c r="AC1078">
        <v>2424</v>
      </c>
      <c r="AD1078">
        <v>41</v>
      </c>
      <c r="AE1078">
        <v>2.5</v>
      </c>
      <c r="AF1078">
        <v>4</v>
      </c>
      <c r="AG1078">
        <v>3.6</v>
      </c>
      <c r="AH1078">
        <v>365</v>
      </c>
    </row>
    <row r="1079" spans="1:34" x14ac:dyDescent="0.3">
      <c r="A1079" t="s">
        <v>4146</v>
      </c>
      <c r="B1079" t="s">
        <v>4147</v>
      </c>
      <c r="C1079" s="1" t="str">
        <f t="shared" si="170"/>
        <v>21:0720</v>
      </c>
      <c r="D1079" s="1" t="str">
        <f t="shared" si="171"/>
        <v>21:0213</v>
      </c>
      <c r="E1079" t="s">
        <v>4134</v>
      </c>
      <c r="F1079" t="s">
        <v>4148</v>
      </c>
      <c r="H1079">
        <v>62.212684799999998</v>
      </c>
      <c r="I1079">
        <v>-133.14755410000001</v>
      </c>
      <c r="J1079" s="1" t="str">
        <f t="shared" si="172"/>
        <v>NGR bulk stream sediment</v>
      </c>
      <c r="K1079" s="1" t="str">
        <f t="shared" si="173"/>
        <v>&lt;177 micron (NGR)</v>
      </c>
      <c r="L1079">
        <v>1</v>
      </c>
      <c r="M1079" t="s">
        <v>67</v>
      </c>
      <c r="N1079">
        <v>5</v>
      </c>
      <c r="O1079">
        <v>68</v>
      </c>
      <c r="P1079">
        <v>22</v>
      </c>
      <c r="Q1079">
        <v>18</v>
      </c>
      <c r="R1079">
        <v>24</v>
      </c>
      <c r="S1079">
        <v>7</v>
      </c>
      <c r="T1079">
        <v>0.1</v>
      </c>
      <c r="U1079">
        <v>247</v>
      </c>
      <c r="V1079">
        <v>0.91</v>
      </c>
      <c r="W1079">
        <v>0.2</v>
      </c>
      <c r="X1079">
        <v>8</v>
      </c>
      <c r="Y1079">
        <v>1</v>
      </c>
      <c r="Z1079">
        <v>28</v>
      </c>
      <c r="AA1079">
        <v>0.6</v>
      </c>
      <c r="AB1079">
        <v>5</v>
      </c>
      <c r="AC1079">
        <v>823</v>
      </c>
      <c r="AD1079">
        <v>35</v>
      </c>
      <c r="AE1079">
        <v>3.5</v>
      </c>
      <c r="AF1079">
        <v>3</v>
      </c>
      <c r="AG1079">
        <v>2.2999999999999998</v>
      </c>
      <c r="AH1079">
        <v>311</v>
      </c>
    </row>
    <row r="1080" spans="1:34" x14ac:dyDescent="0.3">
      <c r="A1080" t="s">
        <v>4149</v>
      </c>
      <c r="B1080" t="s">
        <v>4150</v>
      </c>
      <c r="C1080" s="1" t="str">
        <f t="shared" si="170"/>
        <v>21:0720</v>
      </c>
      <c r="D1080" s="1" t="str">
        <f t="shared" si="171"/>
        <v>21:0213</v>
      </c>
      <c r="E1080" t="s">
        <v>4134</v>
      </c>
      <c r="F1080" t="s">
        <v>4151</v>
      </c>
      <c r="H1080">
        <v>62.212684799999998</v>
      </c>
      <c r="I1080">
        <v>-133.14755410000001</v>
      </c>
      <c r="J1080" s="1" t="str">
        <f t="shared" si="172"/>
        <v>NGR bulk stream sediment</v>
      </c>
      <c r="K1080" s="1" t="str">
        <f t="shared" si="173"/>
        <v>&lt;177 micron (NGR)</v>
      </c>
      <c r="L1080">
        <v>1</v>
      </c>
      <c r="M1080" t="s">
        <v>71</v>
      </c>
      <c r="N1080">
        <v>6</v>
      </c>
      <c r="O1080">
        <v>72</v>
      </c>
      <c r="P1080">
        <v>24</v>
      </c>
      <c r="Q1080">
        <v>22</v>
      </c>
      <c r="R1080">
        <v>23</v>
      </c>
      <c r="S1080">
        <v>7</v>
      </c>
      <c r="T1080">
        <v>0.1</v>
      </c>
      <c r="U1080">
        <v>249</v>
      </c>
      <c r="V1080">
        <v>0.91</v>
      </c>
      <c r="W1080">
        <v>0.2</v>
      </c>
      <c r="X1080">
        <v>8</v>
      </c>
      <c r="Y1080">
        <v>1</v>
      </c>
      <c r="Z1080">
        <v>20</v>
      </c>
      <c r="AA1080">
        <v>0.7</v>
      </c>
      <c r="AB1080">
        <v>3</v>
      </c>
      <c r="AC1080">
        <v>851</v>
      </c>
      <c r="AD1080">
        <v>35</v>
      </c>
      <c r="AE1080">
        <v>4.8</v>
      </c>
      <c r="AF1080">
        <v>4</v>
      </c>
      <c r="AG1080">
        <v>2.1</v>
      </c>
      <c r="AH1080">
        <v>260</v>
      </c>
    </row>
    <row r="1081" spans="1:34" x14ac:dyDescent="0.3">
      <c r="A1081" t="s">
        <v>4152</v>
      </c>
      <c r="B1081" t="s">
        <v>4153</v>
      </c>
      <c r="C1081" s="1" t="str">
        <f t="shared" si="170"/>
        <v>21:0720</v>
      </c>
      <c r="D1081" s="1" t="str">
        <f t="shared" si="171"/>
        <v>21:0213</v>
      </c>
      <c r="E1081" t="s">
        <v>4154</v>
      </c>
      <c r="F1081" t="s">
        <v>4155</v>
      </c>
      <c r="H1081">
        <v>62.200087699999997</v>
      </c>
      <c r="I1081">
        <v>-133.13484940000001</v>
      </c>
      <c r="J1081" s="1" t="str">
        <f t="shared" si="172"/>
        <v>NGR bulk stream sediment</v>
      </c>
      <c r="K1081" s="1" t="str">
        <f t="shared" si="173"/>
        <v>&lt;177 micron (NGR)</v>
      </c>
      <c r="L1081">
        <v>1</v>
      </c>
      <c r="M1081" t="s">
        <v>53</v>
      </c>
      <c r="N1081">
        <v>7</v>
      </c>
      <c r="O1081">
        <v>109</v>
      </c>
      <c r="P1081">
        <v>28</v>
      </c>
      <c r="Q1081">
        <v>14</v>
      </c>
      <c r="R1081">
        <v>21</v>
      </c>
      <c r="S1081">
        <v>6</v>
      </c>
      <c r="T1081">
        <v>0.3</v>
      </c>
      <c r="U1081">
        <v>181</v>
      </c>
      <c r="V1081">
        <v>1.18</v>
      </c>
      <c r="W1081">
        <v>0.4</v>
      </c>
      <c r="X1081">
        <v>4</v>
      </c>
      <c r="Y1081">
        <v>1</v>
      </c>
      <c r="Z1081">
        <v>23</v>
      </c>
      <c r="AA1081">
        <v>0.7</v>
      </c>
      <c r="AB1081">
        <v>4</v>
      </c>
      <c r="AC1081">
        <v>928</v>
      </c>
      <c r="AD1081">
        <v>76</v>
      </c>
      <c r="AE1081">
        <v>10.3</v>
      </c>
      <c r="AF1081">
        <v>2</v>
      </c>
      <c r="AG1081">
        <v>5.2</v>
      </c>
      <c r="AH1081">
        <v>256</v>
      </c>
    </row>
    <row r="1082" spans="1:34" x14ac:dyDescent="0.3">
      <c r="A1082" t="s">
        <v>4156</v>
      </c>
      <c r="B1082" t="s">
        <v>4157</v>
      </c>
      <c r="C1082" s="1" t="str">
        <f t="shared" si="170"/>
        <v>21:0720</v>
      </c>
      <c r="D1082" s="1" t="str">
        <f t="shared" si="171"/>
        <v>21:0213</v>
      </c>
      <c r="E1082" t="s">
        <v>4158</v>
      </c>
      <c r="F1082" t="s">
        <v>4159</v>
      </c>
      <c r="H1082">
        <v>62.183490200000001</v>
      </c>
      <c r="I1082">
        <v>-133.07154449999999</v>
      </c>
      <c r="J1082" s="1" t="str">
        <f t="shared" si="172"/>
        <v>NGR bulk stream sediment</v>
      </c>
      <c r="K1082" s="1" t="str">
        <f t="shared" si="173"/>
        <v>&lt;177 micron (NGR)</v>
      </c>
      <c r="L1082">
        <v>1</v>
      </c>
      <c r="M1082" t="s">
        <v>58</v>
      </c>
      <c r="N1082">
        <v>8</v>
      </c>
      <c r="O1082">
        <v>218</v>
      </c>
      <c r="P1082">
        <v>42</v>
      </c>
      <c r="Q1082">
        <v>15</v>
      </c>
      <c r="R1082">
        <v>43</v>
      </c>
      <c r="S1082">
        <v>9</v>
      </c>
      <c r="T1082">
        <v>0.3</v>
      </c>
      <c r="U1082">
        <v>316</v>
      </c>
      <c r="V1082">
        <v>1.77</v>
      </c>
      <c r="W1082">
        <v>2</v>
      </c>
      <c r="X1082">
        <v>9</v>
      </c>
      <c r="Y1082">
        <v>3</v>
      </c>
      <c r="Z1082">
        <v>43</v>
      </c>
      <c r="AA1082">
        <v>2</v>
      </c>
      <c r="AB1082">
        <v>4</v>
      </c>
      <c r="AC1082">
        <v>1064</v>
      </c>
      <c r="AD1082">
        <v>68</v>
      </c>
      <c r="AE1082">
        <v>12</v>
      </c>
      <c r="AF1082">
        <v>3</v>
      </c>
      <c r="AG1082">
        <v>4.3</v>
      </c>
      <c r="AH1082">
        <v>325</v>
      </c>
    </row>
    <row r="1083" spans="1:34" x14ac:dyDescent="0.3">
      <c r="A1083" t="s">
        <v>4160</v>
      </c>
      <c r="B1083" t="s">
        <v>4161</v>
      </c>
      <c r="C1083" s="1" t="str">
        <f t="shared" si="170"/>
        <v>21:0720</v>
      </c>
      <c r="D1083" s="1" t="str">
        <f t="shared" si="171"/>
        <v>21:0213</v>
      </c>
      <c r="E1083" t="s">
        <v>4162</v>
      </c>
      <c r="F1083" t="s">
        <v>4163</v>
      </c>
      <c r="H1083">
        <v>62.160385499999997</v>
      </c>
      <c r="I1083">
        <v>-133.0407409</v>
      </c>
      <c r="J1083" s="1" t="str">
        <f t="shared" si="172"/>
        <v>NGR bulk stream sediment</v>
      </c>
      <c r="K1083" s="1" t="str">
        <f t="shared" si="173"/>
        <v>&lt;177 micron (NGR)</v>
      </c>
      <c r="L1083">
        <v>1</v>
      </c>
      <c r="M1083" t="s">
        <v>63</v>
      </c>
      <c r="N1083">
        <v>9</v>
      </c>
      <c r="O1083">
        <v>106</v>
      </c>
      <c r="P1083">
        <v>34</v>
      </c>
      <c r="Q1083">
        <v>12</v>
      </c>
      <c r="R1083">
        <v>40</v>
      </c>
      <c r="S1083">
        <v>8</v>
      </c>
      <c r="T1083">
        <v>0.3</v>
      </c>
      <c r="U1083">
        <v>372</v>
      </c>
      <c r="V1083">
        <v>1.28</v>
      </c>
      <c r="W1083">
        <v>1</v>
      </c>
      <c r="X1083">
        <v>11</v>
      </c>
      <c r="Y1083">
        <v>2</v>
      </c>
      <c r="Z1083">
        <v>30</v>
      </c>
      <c r="AA1083">
        <v>1.9</v>
      </c>
      <c r="AB1083">
        <v>4</v>
      </c>
      <c r="AC1083">
        <v>1674</v>
      </c>
      <c r="AD1083">
        <v>130</v>
      </c>
      <c r="AE1083">
        <v>2.5</v>
      </c>
      <c r="AF1083">
        <v>2</v>
      </c>
      <c r="AG1083">
        <v>2.4</v>
      </c>
      <c r="AH1083">
        <v>341</v>
      </c>
    </row>
    <row r="1084" spans="1:34" x14ac:dyDescent="0.3">
      <c r="A1084" t="s">
        <v>4164</v>
      </c>
      <c r="B1084" t="s">
        <v>4165</v>
      </c>
      <c r="C1084" s="1" t="str">
        <f t="shared" si="170"/>
        <v>21:0720</v>
      </c>
      <c r="D1084" s="1" t="str">
        <f t="shared" si="171"/>
        <v>21:0213</v>
      </c>
      <c r="E1084" t="s">
        <v>4166</v>
      </c>
      <c r="F1084" t="s">
        <v>4167</v>
      </c>
      <c r="H1084">
        <v>62.125586200000001</v>
      </c>
      <c r="I1084">
        <v>-133.2066456</v>
      </c>
      <c r="J1084" s="1" t="str">
        <f t="shared" si="172"/>
        <v>NGR bulk stream sediment</v>
      </c>
      <c r="K1084" s="1" t="str">
        <f t="shared" si="173"/>
        <v>&lt;177 micron (NGR)</v>
      </c>
      <c r="L1084">
        <v>1</v>
      </c>
      <c r="M1084" t="s">
        <v>76</v>
      </c>
      <c r="N1084">
        <v>10</v>
      </c>
      <c r="O1084">
        <v>100</v>
      </c>
      <c r="P1084">
        <v>15</v>
      </c>
      <c r="Q1084">
        <v>17</v>
      </c>
      <c r="R1084">
        <v>15</v>
      </c>
      <c r="S1084">
        <v>6</v>
      </c>
      <c r="T1084">
        <v>0.1</v>
      </c>
      <c r="U1084">
        <v>506</v>
      </c>
      <c r="V1084">
        <v>0.91</v>
      </c>
      <c r="W1084">
        <v>0.2</v>
      </c>
      <c r="X1084">
        <v>4</v>
      </c>
      <c r="Y1084">
        <v>1</v>
      </c>
      <c r="Z1084">
        <v>24</v>
      </c>
      <c r="AA1084">
        <v>0.6</v>
      </c>
      <c r="AB1084">
        <v>3</v>
      </c>
      <c r="AC1084">
        <v>940</v>
      </c>
      <c r="AD1084">
        <v>45</v>
      </c>
      <c r="AE1084">
        <v>9.1999999999999993</v>
      </c>
      <c r="AF1084">
        <v>2</v>
      </c>
      <c r="AG1084">
        <v>3</v>
      </c>
      <c r="AH1084">
        <v>346</v>
      </c>
    </row>
    <row r="1085" spans="1:34" x14ac:dyDescent="0.3">
      <c r="A1085" t="s">
        <v>4168</v>
      </c>
      <c r="B1085" t="s">
        <v>4169</v>
      </c>
      <c r="C1085" s="1" t="str">
        <f t="shared" si="170"/>
        <v>21:0720</v>
      </c>
      <c r="D1085" s="1" t="str">
        <f t="shared" si="171"/>
        <v>21:0213</v>
      </c>
      <c r="E1085" t="s">
        <v>4170</v>
      </c>
      <c r="F1085" t="s">
        <v>4171</v>
      </c>
      <c r="H1085">
        <v>62.0936843</v>
      </c>
      <c r="I1085">
        <v>-133.16625139999999</v>
      </c>
      <c r="J1085" s="1" t="str">
        <f t="shared" si="172"/>
        <v>NGR bulk stream sediment</v>
      </c>
      <c r="K1085" s="1" t="str">
        <f t="shared" si="173"/>
        <v>&lt;177 micron (NGR)</v>
      </c>
      <c r="L1085">
        <v>1</v>
      </c>
      <c r="M1085" t="s">
        <v>81</v>
      </c>
      <c r="N1085">
        <v>11</v>
      </c>
      <c r="O1085">
        <v>171</v>
      </c>
      <c r="P1085">
        <v>20</v>
      </c>
      <c r="Q1085">
        <v>41</v>
      </c>
      <c r="R1085">
        <v>22</v>
      </c>
      <c r="S1085">
        <v>8</v>
      </c>
      <c r="T1085">
        <v>0.2</v>
      </c>
      <c r="U1085">
        <v>438</v>
      </c>
      <c r="V1085">
        <v>1.17</v>
      </c>
      <c r="W1085">
        <v>0.6</v>
      </c>
      <c r="X1085">
        <v>5</v>
      </c>
      <c r="Y1085">
        <v>2</v>
      </c>
      <c r="Z1085">
        <v>41</v>
      </c>
      <c r="AA1085">
        <v>0.7</v>
      </c>
      <c r="AB1085">
        <v>7</v>
      </c>
      <c r="AC1085">
        <v>1234</v>
      </c>
      <c r="AD1085">
        <v>30</v>
      </c>
      <c r="AE1085">
        <v>5</v>
      </c>
      <c r="AF1085">
        <v>2</v>
      </c>
      <c r="AG1085">
        <v>2.8</v>
      </c>
      <c r="AH1085">
        <v>450</v>
      </c>
    </row>
    <row r="1086" spans="1:34" x14ac:dyDescent="0.3">
      <c r="A1086" t="s">
        <v>4172</v>
      </c>
      <c r="B1086" t="s">
        <v>4173</v>
      </c>
      <c r="C1086" s="1" t="str">
        <f t="shared" si="170"/>
        <v>21:0720</v>
      </c>
      <c r="D1086" s="1" t="str">
        <f t="shared" si="171"/>
        <v>21:0213</v>
      </c>
      <c r="E1086" t="s">
        <v>4174</v>
      </c>
      <c r="F1086" t="s">
        <v>4175</v>
      </c>
      <c r="H1086">
        <v>62.087180199999999</v>
      </c>
      <c r="I1086">
        <v>-133.1047422</v>
      </c>
      <c r="J1086" s="1" t="str">
        <f t="shared" si="172"/>
        <v>NGR bulk stream sediment</v>
      </c>
      <c r="K1086" s="1" t="str">
        <f t="shared" si="173"/>
        <v>&lt;177 micron (NGR)</v>
      </c>
      <c r="L1086">
        <v>1</v>
      </c>
      <c r="M1086" t="s">
        <v>86</v>
      </c>
      <c r="N1086">
        <v>12</v>
      </c>
      <c r="O1086">
        <v>151</v>
      </c>
      <c r="P1086">
        <v>18</v>
      </c>
      <c r="Q1086">
        <v>26</v>
      </c>
      <c r="R1086">
        <v>18</v>
      </c>
      <c r="S1086">
        <v>6</v>
      </c>
      <c r="T1086">
        <v>0.1</v>
      </c>
      <c r="U1086">
        <v>434</v>
      </c>
      <c r="V1086">
        <v>1.51</v>
      </c>
      <c r="W1086">
        <v>0.4</v>
      </c>
      <c r="X1086">
        <v>4</v>
      </c>
      <c r="Y1086">
        <v>1</v>
      </c>
      <c r="Z1086">
        <v>43</v>
      </c>
      <c r="AA1086">
        <v>0.4</v>
      </c>
      <c r="AB1086">
        <v>6</v>
      </c>
      <c r="AC1086">
        <v>1184</v>
      </c>
      <c r="AD1086">
        <v>40</v>
      </c>
      <c r="AE1086">
        <v>10.1</v>
      </c>
      <c r="AF1086">
        <v>2</v>
      </c>
      <c r="AG1086">
        <v>4.5</v>
      </c>
      <c r="AH1086">
        <v>352</v>
      </c>
    </row>
    <row r="1087" spans="1:34" x14ac:dyDescent="0.3">
      <c r="A1087" t="s">
        <v>4176</v>
      </c>
      <c r="B1087" t="s">
        <v>4177</v>
      </c>
      <c r="C1087" s="1" t="str">
        <f t="shared" si="170"/>
        <v>21:0720</v>
      </c>
      <c r="D1087" s="1" t="str">
        <f t="shared" si="171"/>
        <v>21:0213</v>
      </c>
      <c r="E1087" t="s">
        <v>4178</v>
      </c>
      <c r="F1087" t="s">
        <v>4179</v>
      </c>
      <c r="H1087">
        <v>62.079085900000003</v>
      </c>
      <c r="I1087">
        <v>-133.10183860000001</v>
      </c>
      <c r="J1087" s="1" t="str">
        <f t="shared" si="172"/>
        <v>NGR bulk stream sediment</v>
      </c>
      <c r="K1087" s="1" t="str">
        <f t="shared" si="173"/>
        <v>&lt;177 micron (NGR)</v>
      </c>
      <c r="L1087">
        <v>1</v>
      </c>
      <c r="M1087" t="s">
        <v>91</v>
      </c>
      <c r="N1087">
        <v>13</v>
      </c>
      <c r="O1087">
        <v>192</v>
      </c>
      <c r="P1087">
        <v>20</v>
      </c>
      <c r="Q1087">
        <v>26</v>
      </c>
      <c r="R1087">
        <v>20</v>
      </c>
      <c r="S1087">
        <v>7</v>
      </c>
      <c r="T1087">
        <v>0.1</v>
      </c>
      <c r="U1087">
        <v>325</v>
      </c>
      <c r="V1087">
        <v>1.64</v>
      </c>
      <c r="W1087">
        <v>0.6</v>
      </c>
      <c r="X1087">
        <v>7</v>
      </c>
      <c r="Y1087">
        <v>1</v>
      </c>
      <c r="Z1087">
        <v>58</v>
      </c>
      <c r="AA1087">
        <v>0.6</v>
      </c>
      <c r="AB1087">
        <v>3</v>
      </c>
      <c r="AC1087">
        <v>1284</v>
      </c>
      <c r="AD1087">
        <v>33</v>
      </c>
      <c r="AE1087">
        <v>5.5</v>
      </c>
      <c r="AF1087">
        <v>20</v>
      </c>
      <c r="AG1087">
        <v>5.6</v>
      </c>
      <c r="AH1087">
        <v>448</v>
      </c>
    </row>
    <row r="1088" spans="1:34" x14ac:dyDescent="0.3">
      <c r="A1088" t="s">
        <v>4180</v>
      </c>
      <c r="B1088" t="s">
        <v>4181</v>
      </c>
      <c r="C1088" s="1" t="str">
        <f t="shared" si="170"/>
        <v>21:0720</v>
      </c>
      <c r="D1088" s="1" t="str">
        <f t="shared" si="171"/>
        <v>21:0213</v>
      </c>
      <c r="E1088" t="s">
        <v>4182</v>
      </c>
      <c r="F1088" t="s">
        <v>4183</v>
      </c>
      <c r="H1088">
        <v>62.087383000000003</v>
      </c>
      <c r="I1088">
        <v>-133.0375396</v>
      </c>
      <c r="J1088" s="1" t="str">
        <f t="shared" si="172"/>
        <v>NGR bulk stream sediment</v>
      </c>
      <c r="K1088" s="1" t="str">
        <f t="shared" si="173"/>
        <v>&lt;177 micron (NGR)</v>
      </c>
      <c r="L1088">
        <v>1</v>
      </c>
      <c r="M1088" t="s">
        <v>96</v>
      </c>
      <c r="N1088">
        <v>14</v>
      </c>
      <c r="O1088">
        <v>125</v>
      </c>
      <c r="P1088">
        <v>15</v>
      </c>
      <c r="Q1088">
        <v>15</v>
      </c>
      <c r="R1088">
        <v>20</v>
      </c>
      <c r="S1088">
        <v>6</v>
      </c>
      <c r="T1088">
        <v>0.1</v>
      </c>
      <c r="U1088">
        <v>323</v>
      </c>
      <c r="V1088">
        <v>1.1299999999999999</v>
      </c>
      <c r="W1088">
        <v>0.2</v>
      </c>
      <c r="X1088">
        <v>5</v>
      </c>
      <c r="Y1088">
        <v>1</v>
      </c>
      <c r="Z1088">
        <v>45</v>
      </c>
      <c r="AA1088">
        <v>0.5</v>
      </c>
      <c r="AB1088">
        <v>5</v>
      </c>
      <c r="AC1088">
        <v>1574</v>
      </c>
      <c r="AD1088">
        <v>33</v>
      </c>
      <c r="AE1088">
        <v>2.6</v>
      </c>
      <c r="AF1088">
        <v>2</v>
      </c>
      <c r="AG1088">
        <v>2.4</v>
      </c>
      <c r="AH1088">
        <v>436</v>
      </c>
    </row>
    <row r="1089" spans="1:34" x14ac:dyDescent="0.3">
      <c r="A1089" t="s">
        <v>4184</v>
      </c>
      <c r="B1089" t="s">
        <v>4185</v>
      </c>
      <c r="C1089" s="1" t="str">
        <f t="shared" si="170"/>
        <v>21:0720</v>
      </c>
      <c r="D1089" s="1" t="str">
        <f t="shared" si="171"/>
        <v>21:0213</v>
      </c>
      <c r="E1089" t="s">
        <v>4186</v>
      </c>
      <c r="F1089" t="s">
        <v>4187</v>
      </c>
      <c r="H1089">
        <v>62.080485899999999</v>
      </c>
      <c r="I1089">
        <v>-133.02423590000001</v>
      </c>
      <c r="J1089" s="1" t="str">
        <f t="shared" si="172"/>
        <v>NGR bulk stream sediment</v>
      </c>
      <c r="K1089" s="1" t="str">
        <f t="shared" si="173"/>
        <v>&lt;177 micron (NGR)</v>
      </c>
      <c r="L1089">
        <v>1</v>
      </c>
      <c r="M1089" t="s">
        <v>101</v>
      </c>
      <c r="N1089">
        <v>15</v>
      </c>
      <c r="O1089">
        <v>149</v>
      </c>
      <c r="P1089">
        <v>21</v>
      </c>
      <c r="Q1089">
        <v>27</v>
      </c>
      <c r="R1089">
        <v>19</v>
      </c>
      <c r="S1089">
        <v>7</v>
      </c>
      <c r="T1089">
        <v>0.1</v>
      </c>
      <c r="U1089">
        <v>506</v>
      </c>
      <c r="V1089">
        <v>1.27</v>
      </c>
      <c r="W1089">
        <v>0.5</v>
      </c>
      <c r="X1089">
        <v>6</v>
      </c>
      <c r="Y1089">
        <v>1</v>
      </c>
      <c r="Z1089">
        <v>54</v>
      </c>
      <c r="AA1089">
        <v>0.5</v>
      </c>
      <c r="AB1089">
        <v>7</v>
      </c>
      <c r="AC1089">
        <v>1384</v>
      </c>
      <c r="AD1089">
        <v>30</v>
      </c>
      <c r="AE1089">
        <v>3.8</v>
      </c>
      <c r="AF1089">
        <v>2</v>
      </c>
      <c r="AG1089">
        <v>4.0999999999999996</v>
      </c>
      <c r="AH1089">
        <v>441</v>
      </c>
    </row>
    <row r="1090" spans="1:34" x14ac:dyDescent="0.3">
      <c r="A1090" t="s">
        <v>4188</v>
      </c>
      <c r="B1090" t="s">
        <v>4189</v>
      </c>
      <c r="C1090" s="1" t="str">
        <f t="shared" si="170"/>
        <v>21:0720</v>
      </c>
      <c r="D1090" s="1" t="str">
        <f t="shared" si="171"/>
        <v>21:0213</v>
      </c>
      <c r="E1090" t="s">
        <v>4190</v>
      </c>
      <c r="F1090" t="s">
        <v>4191</v>
      </c>
      <c r="H1090">
        <v>62.059785900000001</v>
      </c>
      <c r="I1090">
        <v>-133.0698423</v>
      </c>
      <c r="J1090" s="1" t="str">
        <f t="shared" si="172"/>
        <v>NGR bulk stream sediment</v>
      </c>
      <c r="K1090" s="1" t="str">
        <f t="shared" si="173"/>
        <v>&lt;177 micron (NGR)</v>
      </c>
      <c r="L1090">
        <v>1</v>
      </c>
      <c r="M1090" t="s">
        <v>106</v>
      </c>
      <c r="N1090">
        <v>16</v>
      </c>
      <c r="O1090">
        <v>248</v>
      </c>
      <c r="P1090">
        <v>22</v>
      </c>
      <c r="Q1090">
        <v>49</v>
      </c>
      <c r="R1090">
        <v>22</v>
      </c>
      <c r="S1090">
        <v>8</v>
      </c>
      <c r="T1090">
        <v>0.1</v>
      </c>
      <c r="U1090">
        <v>412</v>
      </c>
      <c r="V1090">
        <v>2.67</v>
      </c>
      <c r="W1090">
        <v>0.7</v>
      </c>
      <c r="X1090">
        <v>6</v>
      </c>
      <c r="Y1090">
        <v>3</v>
      </c>
      <c r="Z1090">
        <v>86</v>
      </c>
      <c r="AA1090">
        <v>0.7</v>
      </c>
      <c r="AB1090">
        <v>3</v>
      </c>
      <c r="AC1090">
        <v>1674</v>
      </c>
      <c r="AD1090">
        <v>45</v>
      </c>
      <c r="AE1090">
        <v>10.8</v>
      </c>
      <c r="AF1090">
        <v>2</v>
      </c>
      <c r="AG1090">
        <v>3.6</v>
      </c>
      <c r="AH1090">
        <v>478</v>
      </c>
    </row>
    <row r="1091" spans="1:34" x14ac:dyDescent="0.3">
      <c r="A1091" t="s">
        <v>4192</v>
      </c>
      <c r="B1091" t="s">
        <v>4193</v>
      </c>
      <c r="C1091" s="1" t="str">
        <f t="shared" si="170"/>
        <v>21:0720</v>
      </c>
      <c r="D1091" s="1" t="str">
        <f t="shared" si="171"/>
        <v>21:0213</v>
      </c>
      <c r="E1091" t="s">
        <v>4194</v>
      </c>
      <c r="F1091" t="s">
        <v>4195</v>
      </c>
      <c r="H1091">
        <v>62.038682700000003</v>
      </c>
      <c r="I1091">
        <v>-133.0221497</v>
      </c>
      <c r="J1091" s="1" t="str">
        <f t="shared" si="172"/>
        <v>NGR bulk stream sediment</v>
      </c>
      <c r="K1091" s="1" t="str">
        <f t="shared" si="173"/>
        <v>&lt;177 micron (NGR)</v>
      </c>
      <c r="L1091">
        <v>1</v>
      </c>
      <c r="M1091" t="s">
        <v>111</v>
      </c>
      <c r="N1091">
        <v>17</v>
      </c>
      <c r="O1091">
        <v>263</v>
      </c>
      <c r="P1091">
        <v>29</v>
      </c>
      <c r="Q1091">
        <v>39</v>
      </c>
      <c r="R1091">
        <v>29</v>
      </c>
      <c r="S1091">
        <v>9</v>
      </c>
      <c r="T1091">
        <v>0.2</v>
      </c>
      <c r="U1091">
        <v>297</v>
      </c>
      <c r="V1091">
        <v>2.14</v>
      </c>
      <c r="W1091">
        <v>1.5</v>
      </c>
      <c r="X1091">
        <v>6</v>
      </c>
      <c r="Y1091">
        <v>2</v>
      </c>
      <c r="Z1091">
        <v>85</v>
      </c>
      <c r="AA1091">
        <v>0.6</v>
      </c>
      <c r="AB1091">
        <v>3</v>
      </c>
      <c r="AC1091">
        <v>1804</v>
      </c>
      <c r="AD1091">
        <v>40</v>
      </c>
      <c r="AE1091">
        <v>9</v>
      </c>
      <c r="AF1091">
        <v>2</v>
      </c>
      <c r="AG1091">
        <v>3.7</v>
      </c>
      <c r="AH1091">
        <v>491</v>
      </c>
    </row>
    <row r="1092" spans="1:34" x14ac:dyDescent="0.3">
      <c r="A1092" t="s">
        <v>4196</v>
      </c>
      <c r="B1092" t="s">
        <v>4197</v>
      </c>
      <c r="C1092" s="1" t="str">
        <f t="shared" si="170"/>
        <v>21:0720</v>
      </c>
      <c r="D1092" s="1" t="str">
        <f t="shared" si="171"/>
        <v>21:0213</v>
      </c>
      <c r="E1092" t="s">
        <v>4198</v>
      </c>
      <c r="F1092" t="s">
        <v>4199</v>
      </c>
      <c r="H1092">
        <v>62.023082700000003</v>
      </c>
      <c r="I1092">
        <v>-133.05294050000001</v>
      </c>
      <c r="J1092" s="1" t="str">
        <f t="shared" si="172"/>
        <v>NGR bulk stream sediment</v>
      </c>
      <c r="K1092" s="1" t="str">
        <f t="shared" si="173"/>
        <v>&lt;177 micron (NGR)</v>
      </c>
      <c r="L1092">
        <v>1</v>
      </c>
      <c r="M1092" t="s">
        <v>116</v>
      </c>
      <c r="N1092">
        <v>18</v>
      </c>
      <c r="O1092">
        <v>205</v>
      </c>
      <c r="P1092">
        <v>27</v>
      </c>
      <c r="Q1092">
        <v>25</v>
      </c>
      <c r="R1092">
        <v>33</v>
      </c>
      <c r="S1092">
        <v>8</v>
      </c>
      <c r="T1092">
        <v>0.1</v>
      </c>
      <c r="U1092">
        <v>273</v>
      </c>
      <c r="V1092">
        <v>1.62</v>
      </c>
      <c r="W1092">
        <v>1.4</v>
      </c>
      <c r="X1092">
        <v>9</v>
      </c>
      <c r="Y1092">
        <v>5</v>
      </c>
      <c r="Z1092">
        <v>45</v>
      </c>
      <c r="AA1092">
        <v>2</v>
      </c>
      <c r="AB1092">
        <v>5</v>
      </c>
      <c r="AC1092">
        <v>1459</v>
      </c>
      <c r="AD1092">
        <v>49</v>
      </c>
      <c r="AE1092">
        <v>5.2</v>
      </c>
      <c r="AF1092">
        <v>3</v>
      </c>
      <c r="AG1092">
        <v>3.3</v>
      </c>
      <c r="AH1092">
        <v>494</v>
      </c>
    </row>
    <row r="1093" spans="1:34" x14ac:dyDescent="0.3">
      <c r="A1093" t="s">
        <v>4200</v>
      </c>
      <c r="B1093" t="s">
        <v>4201</v>
      </c>
      <c r="C1093" s="1" t="str">
        <f t="shared" si="170"/>
        <v>21:0720</v>
      </c>
      <c r="D1093" s="1" t="str">
        <f t="shared" si="171"/>
        <v>21:0213</v>
      </c>
      <c r="E1093" t="s">
        <v>4202</v>
      </c>
      <c r="F1093" t="s">
        <v>4203</v>
      </c>
      <c r="H1093">
        <v>62.013481800000001</v>
      </c>
      <c r="I1093">
        <v>-133.09463299999999</v>
      </c>
      <c r="J1093" s="1" t="str">
        <f t="shared" si="172"/>
        <v>NGR bulk stream sediment</v>
      </c>
      <c r="K1093" s="1" t="str">
        <f t="shared" si="173"/>
        <v>&lt;177 micron (NGR)</v>
      </c>
      <c r="L1093">
        <v>1</v>
      </c>
      <c r="M1093" t="s">
        <v>126</v>
      </c>
      <c r="N1093">
        <v>19</v>
      </c>
      <c r="O1093">
        <v>643</v>
      </c>
      <c r="P1093">
        <v>34</v>
      </c>
      <c r="Q1093">
        <v>40</v>
      </c>
      <c r="R1093">
        <v>55</v>
      </c>
      <c r="S1093">
        <v>8</v>
      </c>
      <c r="T1093">
        <v>0.1</v>
      </c>
      <c r="U1093">
        <v>170</v>
      </c>
      <c r="V1093">
        <v>0.25</v>
      </c>
      <c r="W1093">
        <v>4.7</v>
      </c>
      <c r="X1093">
        <v>11</v>
      </c>
      <c r="Y1093">
        <v>9</v>
      </c>
      <c r="Z1093">
        <v>38</v>
      </c>
      <c r="AA1093">
        <v>3.5</v>
      </c>
      <c r="AB1093">
        <v>2</v>
      </c>
      <c r="AC1093">
        <v>1574</v>
      </c>
      <c r="AD1093">
        <v>133</v>
      </c>
      <c r="AE1093">
        <v>6.4</v>
      </c>
      <c r="AF1093">
        <v>3</v>
      </c>
      <c r="AG1093">
        <v>6.7</v>
      </c>
      <c r="AH1093">
        <v>579</v>
      </c>
    </row>
    <row r="1094" spans="1:34" x14ac:dyDescent="0.3">
      <c r="A1094" t="s">
        <v>4204</v>
      </c>
      <c r="B1094" t="s">
        <v>4205</v>
      </c>
      <c r="C1094" s="1" t="str">
        <f t="shared" si="170"/>
        <v>21:0720</v>
      </c>
      <c r="D1094" s="1" t="str">
        <f t="shared" si="171"/>
        <v>21:0213</v>
      </c>
      <c r="E1094" t="s">
        <v>4206</v>
      </c>
      <c r="F1094" t="s">
        <v>4207</v>
      </c>
      <c r="H1094">
        <v>62.006383499999998</v>
      </c>
      <c r="I1094">
        <v>-133.16114970000001</v>
      </c>
      <c r="J1094" s="1" t="str">
        <f t="shared" si="172"/>
        <v>NGR bulk stream sediment</v>
      </c>
      <c r="K1094" s="1" t="str">
        <f t="shared" si="173"/>
        <v>&lt;177 micron (NGR)</v>
      </c>
      <c r="L1094">
        <v>1</v>
      </c>
      <c r="M1094" t="s">
        <v>131</v>
      </c>
      <c r="N1094">
        <v>20</v>
      </c>
      <c r="O1094">
        <v>261</v>
      </c>
      <c r="P1094">
        <v>30</v>
      </c>
      <c r="Q1094">
        <v>26</v>
      </c>
      <c r="R1094">
        <v>41</v>
      </c>
      <c r="S1094">
        <v>7</v>
      </c>
      <c r="T1094">
        <v>0.1</v>
      </c>
      <c r="U1094">
        <v>304</v>
      </c>
      <c r="V1094">
        <v>0.95</v>
      </c>
      <c r="W1094">
        <v>1.6</v>
      </c>
      <c r="X1094">
        <v>9</v>
      </c>
      <c r="Y1094">
        <v>5</v>
      </c>
      <c r="Z1094">
        <v>33</v>
      </c>
      <c r="AA1094">
        <v>2.4</v>
      </c>
      <c r="AB1094">
        <v>5</v>
      </c>
      <c r="AC1094">
        <v>1954</v>
      </c>
      <c r="AD1094">
        <v>97</v>
      </c>
      <c r="AE1094">
        <v>7.4</v>
      </c>
      <c r="AF1094">
        <v>3</v>
      </c>
      <c r="AG1094">
        <v>4.5</v>
      </c>
      <c r="AH1094">
        <v>610</v>
      </c>
    </row>
    <row r="1095" spans="1:34" x14ac:dyDescent="0.3">
      <c r="A1095" t="s">
        <v>4208</v>
      </c>
      <c r="B1095" t="s">
        <v>4209</v>
      </c>
      <c r="C1095" s="1" t="str">
        <f t="shared" si="170"/>
        <v>21:0720</v>
      </c>
      <c r="D1095" s="1" t="str">
        <f t="shared" si="171"/>
        <v>21:0213</v>
      </c>
      <c r="E1095" t="s">
        <v>4210</v>
      </c>
      <c r="F1095" t="s">
        <v>4211</v>
      </c>
      <c r="H1095">
        <v>62.036182699999998</v>
      </c>
      <c r="I1095">
        <v>-133.18195119999999</v>
      </c>
      <c r="J1095" s="1" t="str">
        <f t="shared" si="172"/>
        <v>NGR bulk stream sediment</v>
      </c>
      <c r="K1095" s="1" t="str">
        <f t="shared" si="173"/>
        <v>&lt;177 micron (NGR)</v>
      </c>
      <c r="L1095">
        <v>2</v>
      </c>
      <c r="M1095" t="s">
        <v>38</v>
      </c>
      <c r="N1095">
        <v>21</v>
      </c>
      <c r="O1095">
        <v>205</v>
      </c>
      <c r="P1095">
        <v>23</v>
      </c>
      <c r="Q1095">
        <v>29</v>
      </c>
      <c r="R1095">
        <v>26</v>
      </c>
      <c r="S1095">
        <v>7</v>
      </c>
      <c r="T1095">
        <v>0.1</v>
      </c>
      <c r="U1095">
        <v>217</v>
      </c>
      <c r="V1095">
        <v>1.2</v>
      </c>
      <c r="W1095">
        <v>1</v>
      </c>
      <c r="X1095">
        <v>9</v>
      </c>
      <c r="Y1095">
        <v>3</v>
      </c>
      <c r="Z1095">
        <v>40</v>
      </c>
      <c r="AA1095">
        <v>2</v>
      </c>
      <c r="AB1095">
        <v>4</v>
      </c>
      <c r="AC1095">
        <v>1594</v>
      </c>
      <c r="AD1095">
        <v>60</v>
      </c>
      <c r="AE1095">
        <v>4.4000000000000004</v>
      </c>
      <c r="AF1095">
        <v>3</v>
      </c>
      <c r="AG1095">
        <v>2.8</v>
      </c>
      <c r="AH1095">
        <v>534</v>
      </c>
    </row>
    <row r="1096" spans="1:34" hidden="1" x14ac:dyDescent="0.3">
      <c r="A1096" t="s">
        <v>4212</v>
      </c>
      <c r="B1096" t="s">
        <v>4213</v>
      </c>
      <c r="C1096" s="1" t="str">
        <f t="shared" si="170"/>
        <v>21:0720</v>
      </c>
      <c r="D1096" s="1" t="str">
        <f>HYPERLINK("https://geochem.nrcan.gc.ca/cdogs/content/svy/svy_e.htm", "")</f>
        <v/>
      </c>
      <c r="G1096" s="1" t="str">
        <f>HYPERLINK("https://geochem.nrcan.gc.ca/cdogs/content/cr_/cr_00078_e.htm", "78")</f>
        <v>78</v>
      </c>
      <c r="J1096" t="s">
        <v>119</v>
      </c>
      <c r="K1096" t="s">
        <v>120</v>
      </c>
      <c r="L1096">
        <v>2</v>
      </c>
      <c r="M1096" t="s">
        <v>121</v>
      </c>
      <c r="N1096">
        <v>22</v>
      </c>
      <c r="O1096">
        <v>94</v>
      </c>
      <c r="P1096">
        <v>35</v>
      </c>
      <c r="Q1096">
        <v>19</v>
      </c>
      <c r="R1096">
        <v>246</v>
      </c>
      <c r="S1096">
        <v>19</v>
      </c>
      <c r="T1096">
        <v>0.1</v>
      </c>
      <c r="U1096">
        <v>430</v>
      </c>
      <c r="V1096">
        <v>2.29</v>
      </c>
      <c r="W1096">
        <v>0.1</v>
      </c>
      <c r="X1096">
        <v>27</v>
      </c>
      <c r="Y1096">
        <v>3</v>
      </c>
      <c r="Z1096">
        <v>47</v>
      </c>
      <c r="AA1096">
        <v>1</v>
      </c>
      <c r="AB1096">
        <v>6</v>
      </c>
      <c r="AC1096">
        <v>656</v>
      </c>
      <c r="AD1096">
        <v>22</v>
      </c>
      <c r="AE1096">
        <v>3</v>
      </c>
      <c r="AF1096">
        <v>16</v>
      </c>
      <c r="AG1096">
        <v>12</v>
      </c>
      <c r="AH1096">
        <v>382</v>
      </c>
    </row>
    <row r="1097" spans="1:34" x14ac:dyDescent="0.3">
      <c r="A1097" t="s">
        <v>4214</v>
      </c>
      <c r="B1097" t="s">
        <v>4215</v>
      </c>
      <c r="C1097" s="1" t="str">
        <f t="shared" si="170"/>
        <v>21:0720</v>
      </c>
      <c r="D1097" s="1" t="str">
        <f t="shared" ref="D1097:D1115" si="174">HYPERLINK("https://geochem.nrcan.gc.ca/cdogs/content/svy/svy210213_e.htm", "21:0213")</f>
        <v>21:0213</v>
      </c>
      <c r="E1097" t="s">
        <v>4216</v>
      </c>
      <c r="F1097" t="s">
        <v>4217</v>
      </c>
      <c r="H1097">
        <v>62.007682799999998</v>
      </c>
      <c r="I1097">
        <v>-133.2025423</v>
      </c>
      <c r="J1097" s="1" t="str">
        <f t="shared" ref="J1097:J1115" si="175">HYPERLINK("https://geochem.nrcan.gc.ca/cdogs/content/kwd/kwd020030_e.htm", "NGR bulk stream sediment")</f>
        <v>NGR bulk stream sediment</v>
      </c>
      <c r="K1097" s="1" t="str">
        <f t="shared" ref="K1097:K1115" si="176">HYPERLINK("https://geochem.nrcan.gc.ca/cdogs/content/kwd/kwd080006_e.htm", "&lt;177 micron (NGR)")</f>
        <v>&lt;177 micron (NGR)</v>
      </c>
      <c r="L1097">
        <v>2</v>
      </c>
      <c r="M1097" t="s">
        <v>43</v>
      </c>
      <c r="N1097">
        <v>23</v>
      </c>
      <c r="O1097">
        <v>208</v>
      </c>
      <c r="P1097">
        <v>27</v>
      </c>
      <c r="Q1097">
        <v>29</v>
      </c>
      <c r="R1097">
        <v>33</v>
      </c>
      <c r="S1097">
        <v>7</v>
      </c>
      <c r="T1097">
        <v>0.1</v>
      </c>
      <c r="U1097">
        <v>242</v>
      </c>
      <c r="V1097">
        <v>0.25</v>
      </c>
      <c r="W1097">
        <v>1.5</v>
      </c>
      <c r="X1097">
        <v>12</v>
      </c>
      <c r="Y1097">
        <v>8</v>
      </c>
      <c r="Z1097">
        <v>51</v>
      </c>
      <c r="AA1097">
        <v>3.6</v>
      </c>
      <c r="AB1097">
        <v>17</v>
      </c>
      <c r="AC1097">
        <v>1524</v>
      </c>
      <c r="AD1097">
        <v>119</v>
      </c>
      <c r="AE1097">
        <v>5</v>
      </c>
      <c r="AF1097">
        <v>2</v>
      </c>
      <c r="AG1097">
        <v>5.6</v>
      </c>
      <c r="AH1097">
        <v>642</v>
      </c>
    </row>
    <row r="1098" spans="1:34" x14ac:dyDescent="0.3">
      <c r="A1098" t="s">
        <v>4218</v>
      </c>
      <c r="B1098" t="s">
        <v>4219</v>
      </c>
      <c r="C1098" s="1" t="str">
        <f t="shared" si="170"/>
        <v>21:0720</v>
      </c>
      <c r="D1098" s="1" t="str">
        <f t="shared" si="174"/>
        <v>21:0213</v>
      </c>
      <c r="E1098" t="s">
        <v>4220</v>
      </c>
      <c r="F1098" t="s">
        <v>4221</v>
      </c>
      <c r="H1098">
        <v>62.036683699999998</v>
      </c>
      <c r="I1098">
        <v>-133.1453435</v>
      </c>
      <c r="J1098" s="1" t="str">
        <f t="shared" si="175"/>
        <v>NGR bulk stream sediment</v>
      </c>
      <c r="K1098" s="1" t="str">
        <f t="shared" si="176"/>
        <v>&lt;177 micron (NGR)</v>
      </c>
      <c r="L1098">
        <v>2</v>
      </c>
      <c r="M1098" t="s">
        <v>48</v>
      </c>
      <c r="N1098">
        <v>24</v>
      </c>
      <c r="O1098">
        <v>383</v>
      </c>
      <c r="P1098">
        <v>26</v>
      </c>
      <c r="Q1098">
        <v>50</v>
      </c>
      <c r="R1098">
        <v>35</v>
      </c>
      <c r="S1098">
        <v>10</v>
      </c>
      <c r="T1098">
        <v>0.1</v>
      </c>
      <c r="U1098">
        <v>246</v>
      </c>
      <c r="V1098">
        <v>2.06</v>
      </c>
      <c r="W1098">
        <v>4.2</v>
      </c>
      <c r="X1098">
        <v>11</v>
      </c>
      <c r="Y1098">
        <v>6</v>
      </c>
      <c r="Z1098">
        <v>47</v>
      </c>
      <c r="AA1098">
        <v>2.1</v>
      </c>
      <c r="AB1098">
        <v>6</v>
      </c>
      <c r="AC1098">
        <v>1814</v>
      </c>
      <c r="AD1098">
        <v>46</v>
      </c>
      <c r="AE1098">
        <v>14.9</v>
      </c>
      <c r="AF1098">
        <v>2</v>
      </c>
      <c r="AG1098">
        <v>4.0999999999999996</v>
      </c>
      <c r="AH1098">
        <v>567</v>
      </c>
    </row>
    <row r="1099" spans="1:34" x14ac:dyDescent="0.3">
      <c r="A1099" t="s">
        <v>4222</v>
      </c>
      <c r="B1099" t="s">
        <v>4223</v>
      </c>
      <c r="C1099" s="1" t="str">
        <f t="shared" si="170"/>
        <v>21:0720</v>
      </c>
      <c r="D1099" s="1" t="str">
        <f t="shared" si="174"/>
        <v>21:0213</v>
      </c>
      <c r="E1099" t="s">
        <v>4210</v>
      </c>
      <c r="F1099" t="s">
        <v>4224</v>
      </c>
      <c r="H1099">
        <v>62.036182699999998</v>
      </c>
      <c r="I1099">
        <v>-133.18195119999999</v>
      </c>
      <c r="J1099" s="1" t="str">
        <f t="shared" si="175"/>
        <v>NGR bulk stream sediment</v>
      </c>
      <c r="K1099" s="1" t="str">
        <f t="shared" si="176"/>
        <v>&lt;177 micron (NGR)</v>
      </c>
      <c r="L1099">
        <v>2</v>
      </c>
      <c r="M1099" t="s">
        <v>71</v>
      </c>
      <c r="N1099">
        <v>25</v>
      </c>
      <c r="O1099">
        <v>207</v>
      </c>
      <c r="P1099">
        <v>23</v>
      </c>
      <c r="Q1099">
        <v>31</v>
      </c>
      <c r="R1099">
        <v>27</v>
      </c>
      <c r="S1099">
        <v>7</v>
      </c>
      <c r="T1099">
        <v>0.1</v>
      </c>
      <c r="U1099">
        <v>203</v>
      </c>
      <c r="V1099">
        <v>1.04</v>
      </c>
      <c r="W1099">
        <v>1.2</v>
      </c>
      <c r="X1099">
        <v>7</v>
      </c>
      <c r="Y1099">
        <v>3</v>
      </c>
      <c r="Z1099">
        <v>40</v>
      </c>
      <c r="AA1099">
        <v>1.9</v>
      </c>
      <c r="AB1099">
        <v>6</v>
      </c>
      <c r="AC1099">
        <v>1654</v>
      </c>
      <c r="AD1099">
        <v>65</v>
      </c>
      <c r="AE1099">
        <v>4.8</v>
      </c>
      <c r="AF1099">
        <v>4</v>
      </c>
      <c r="AG1099">
        <v>3.3</v>
      </c>
      <c r="AH1099">
        <v>498</v>
      </c>
    </row>
    <row r="1100" spans="1:34" x14ac:dyDescent="0.3">
      <c r="A1100" t="s">
        <v>4225</v>
      </c>
      <c r="B1100" t="s">
        <v>4226</v>
      </c>
      <c r="C1100" s="1" t="str">
        <f t="shared" si="170"/>
        <v>21:0720</v>
      </c>
      <c r="D1100" s="1" t="str">
        <f t="shared" si="174"/>
        <v>21:0213</v>
      </c>
      <c r="E1100" t="s">
        <v>4210</v>
      </c>
      <c r="F1100" t="s">
        <v>4227</v>
      </c>
      <c r="H1100">
        <v>62.036182699999998</v>
      </c>
      <c r="I1100">
        <v>-133.18195119999999</v>
      </c>
      <c r="J1100" s="1" t="str">
        <f t="shared" si="175"/>
        <v>NGR bulk stream sediment</v>
      </c>
      <c r="K1100" s="1" t="str">
        <f t="shared" si="176"/>
        <v>&lt;177 micron (NGR)</v>
      </c>
      <c r="L1100">
        <v>2</v>
      </c>
      <c r="M1100" t="s">
        <v>67</v>
      </c>
      <c r="N1100">
        <v>26</v>
      </c>
      <c r="O1100">
        <v>194</v>
      </c>
      <c r="P1100">
        <v>23</v>
      </c>
      <c r="Q1100">
        <v>29</v>
      </c>
      <c r="R1100">
        <v>28</v>
      </c>
      <c r="S1100">
        <v>8</v>
      </c>
      <c r="T1100">
        <v>0.1</v>
      </c>
      <c r="U1100">
        <v>211</v>
      </c>
      <c r="V1100">
        <v>1.23</v>
      </c>
      <c r="W1100">
        <v>0.9</v>
      </c>
      <c r="X1100">
        <v>8</v>
      </c>
      <c r="Y1100">
        <v>3</v>
      </c>
      <c r="Z1100">
        <v>36</v>
      </c>
      <c r="AA1100">
        <v>1.8</v>
      </c>
      <c r="AB1100">
        <v>6</v>
      </c>
      <c r="AC1100">
        <v>1624</v>
      </c>
      <c r="AD1100">
        <v>68</v>
      </c>
      <c r="AE1100">
        <v>4.2</v>
      </c>
      <c r="AF1100">
        <v>2</v>
      </c>
      <c r="AG1100">
        <v>3.5</v>
      </c>
      <c r="AH1100">
        <v>579</v>
      </c>
    </row>
    <row r="1101" spans="1:34" x14ac:dyDescent="0.3">
      <c r="A1101" t="s">
        <v>4228</v>
      </c>
      <c r="B1101" t="s">
        <v>4229</v>
      </c>
      <c r="C1101" s="1" t="str">
        <f t="shared" si="170"/>
        <v>21:0720</v>
      </c>
      <c r="D1101" s="1" t="str">
        <f t="shared" si="174"/>
        <v>21:0213</v>
      </c>
      <c r="E1101" t="s">
        <v>4230</v>
      </c>
      <c r="F1101" t="s">
        <v>4231</v>
      </c>
      <c r="H1101">
        <v>62.047380400000002</v>
      </c>
      <c r="I1101">
        <v>-133.17315360000001</v>
      </c>
      <c r="J1101" s="1" t="str">
        <f t="shared" si="175"/>
        <v>NGR bulk stream sediment</v>
      </c>
      <c r="K1101" s="1" t="str">
        <f t="shared" si="176"/>
        <v>&lt;177 micron (NGR)</v>
      </c>
      <c r="L1101">
        <v>2</v>
      </c>
      <c r="M1101" t="s">
        <v>53</v>
      </c>
      <c r="N1101">
        <v>27</v>
      </c>
      <c r="O1101">
        <v>259</v>
      </c>
      <c r="P1101">
        <v>28</v>
      </c>
      <c r="Q1101">
        <v>23</v>
      </c>
      <c r="R1101">
        <v>31</v>
      </c>
      <c r="S1101">
        <v>9</v>
      </c>
      <c r="T1101">
        <v>0.1</v>
      </c>
      <c r="U1101">
        <v>272</v>
      </c>
      <c r="V1101">
        <v>2.39</v>
      </c>
      <c r="W1101">
        <v>2.2000000000000002</v>
      </c>
      <c r="X1101">
        <v>11</v>
      </c>
      <c r="Y1101">
        <v>2</v>
      </c>
      <c r="Z1101">
        <v>56</v>
      </c>
      <c r="AA1101">
        <v>1</v>
      </c>
      <c r="AB1101">
        <v>3</v>
      </c>
      <c r="AC1101">
        <v>1594</v>
      </c>
      <c r="AD1101">
        <v>35</v>
      </c>
      <c r="AE1101">
        <v>12.4</v>
      </c>
      <c r="AF1101">
        <v>2</v>
      </c>
      <c r="AG1101">
        <v>6.3</v>
      </c>
      <c r="AH1101">
        <v>552</v>
      </c>
    </row>
    <row r="1102" spans="1:34" x14ac:dyDescent="0.3">
      <c r="A1102" t="s">
        <v>4232</v>
      </c>
      <c r="B1102" t="s">
        <v>4233</v>
      </c>
      <c r="C1102" s="1" t="str">
        <f t="shared" si="170"/>
        <v>21:0720</v>
      </c>
      <c r="D1102" s="1" t="str">
        <f t="shared" si="174"/>
        <v>21:0213</v>
      </c>
      <c r="E1102" t="s">
        <v>4234</v>
      </c>
      <c r="F1102" t="s">
        <v>4235</v>
      </c>
      <c r="H1102">
        <v>62.045576699999998</v>
      </c>
      <c r="I1102">
        <v>-133.2396478</v>
      </c>
      <c r="J1102" s="1" t="str">
        <f t="shared" si="175"/>
        <v>NGR bulk stream sediment</v>
      </c>
      <c r="K1102" s="1" t="str">
        <f t="shared" si="176"/>
        <v>&lt;177 micron (NGR)</v>
      </c>
      <c r="L1102">
        <v>2</v>
      </c>
      <c r="M1102" t="s">
        <v>58</v>
      </c>
      <c r="N1102">
        <v>28</v>
      </c>
      <c r="O1102">
        <v>261</v>
      </c>
      <c r="P1102">
        <v>29</v>
      </c>
      <c r="Q1102">
        <v>28</v>
      </c>
      <c r="R1102">
        <v>32</v>
      </c>
      <c r="S1102">
        <v>8</v>
      </c>
      <c r="T1102">
        <v>0.1</v>
      </c>
      <c r="U1102">
        <v>568</v>
      </c>
      <c r="V1102">
        <v>2.2999999999999998</v>
      </c>
      <c r="W1102">
        <v>0.8</v>
      </c>
      <c r="X1102">
        <v>15</v>
      </c>
      <c r="Y1102">
        <v>3</v>
      </c>
      <c r="Z1102">
        <v>39</v>
      </c>
      <c r="AA1102">
        <v>2.2000000000000002</v>
      </c>
      <c r="AB1102">
        <v>4</v>
      </c>
      <c r="AC1102">
        <v>1604</v>
      </c>
      <c r="AD1102">
        <v>81</v>
      </c>
      <c r="AE1102">
        <v>13.2</v>
      </c>
      <c r="AF1102">
        <v>2</v>
      </c>
      <c r="AG1102">
        <v>4.3</v>
      </c>
      <c r="AH1102">
        <v>487</v>
      </c>
    </row>
    <row r="1103" spans="1:34" x14ac:dyDescent="0.3">
      <c r="A1103" t="s">
        <v>4236</v>
      </c>
      <c r="B1103" t="s">
        <v>4237</v>
      </c>
      <c r="C1103" s="1" t="str">
        <f t="shared" si="170"/>
        <v>21:0720</v>
      </c>
      <c r="D1103" s="1" t="str">
        <f t="shared" si="174"/>
        <v>21:0213</v>
      </c>
      <c r="E1103" t="s">
        <v>4238</v>
      </c>
      <c r="F1103" t="s">
        <v>4239</v>
      </c>
      <c r="H1103">
        <v>62.025377599999999</v>
      </c>
      <c r="I1103">
        <v>-133.257653</v>
      </c>
      <c r="J1103" s="1" t="str">
        <f t="shared" si="175"/>
        <v>NGR bulk stream sediment</v>
      </c>
      <c r="K1103" s="1" t="str">
        <f t="shared" si="176"/>
        <v>&lt;177 micron (NGR)</v>
      </c>
      <c r="L1103">
        <v>2</v>
      </c>
      <c r="M1103" t="s">
        <v>63</v>
      </c>
      <c r="N1103">
        <v>29</v>
      </c>
      <c r="O1103">
        <v>176</v>
      </c>
      <c r="P1103">
        <v>25</v>
      </c>
      <c r="Q1103">
        <v>21</v>
      </c>
      <c r="R1103">
        <v>29</v>
      </c>
      <c r="S1103">
        <v>6</v>
      </c>
      <c r="T1103">
        <v>0.1</v>
      </c>
      <c r="U1103">
        <v>209</v>
      </c>
      <c r="V1103">
        <v>0.78</v>
      </c>
      <c r="W1103">
        <v>0.7</v>
      </c>
      <c r="X1103">
        <v>8</v>
      </c>
      <c r="Y1103">
        <v>6</v>
      </c>
      <c r="Z1103">
        <v>36</v>
      </c>
      <c r="AA1103">
        <v>2.8</v>
      </c>
      <c r="AB1103">
        <v>8</v>
      </c>
      <c r="AC1103">
        <v>2024</v>
      </c>
      <c r="AD1103">
        <v>111</v>
      </c>
      <c r="AE1103">
        <v>7</v>
      </c>
      <c r="AF1103">
        <v>2</v>
      </c>
      <c r="AG1103">
        <v>4.5999999999999996</v>
      </c>
      <c r="AH1103">
        <v>528</v>
      </c>
    </row>
    <row r="1104" spans="1:34" x14ac:dyDescent="0.3">
      <c r="A1104" t="s">
        <v>4240</v>
      </c>
      <c r="B1104" t="s">
        <v>4241</v>
      </c>
      <c r="C1104" s="1" t="str">
        <f t="shared" si="170"/>
        <v>21:0720</v>
      </c>
      <c r="D1104" s="1" t="str">
        <f t="shared" si="174"/>
        <v>21:0213</v>
      </c>
      <c r="E1104" t="s">
        <v>4242</v>
      </c>
      <c r="F1104" t="s">
        <v>4243</v>
      </c>
      <c r="H1104">
        <v>62.012878899999997</v>
      </c>
      <c r="I1104">
        <v>-133.29434180000001</v>
      </c>
      <c r="J1104" s="1" t="str">
        <f t="shared" si="175"/>
        <v>NGR bulk stream sediment</v>
      </c>
      <c r="K1104" s="1" t="str">
        <f t="shared" si="176"/>
        <v>&lt;177 micron (NGR)</v>
      </c>
      <c r="L1104">
        <v>2</v>
      </c>
      <c r="M1104" t="s">
        <v>76</v>
      </c>
      <c r="N1104">
        <v>30</v>
      </c>
      <c r="O1104">
        <v>146</v>
      </c>
      <c r="P1104">
        <v>20</v>
      </c>
      <c r="Q1104">
        <v>16</v>
      </c>
      <c r="R1104">
        <v>21</v>
      </c>
      <c r="S1104">
        <v>6</v>
      </c>
      <c r="T1104">
        <v>0.1</v>
      </c>
      <c r="U1104">
        <v>197</v>
      </c>
      <c r="V1104">
        <v>0.31</v>
      </c>
      <c r="W1104">
        <v>0.8</v>
      </c>
      <c r="X1104">
        <v>5</v>
      </c>
      <c r="Y1104">
        <v>2</v>
      </c>
      <c r="Z1104">
        <v>38</v>
      </c>
      <c r="AA1104">
        <v>1.2</v>
      </c>
      <c r="AB1104">
        <v>14</v>
      </c>
      <c r="AC1104">
        <v>5524</v>
      </c>
      <c r="AD1104">
        <v>56</v>
      </c>
      <c r="AE1104">
        <v>6.8</v>
      </c>
      <c r="AF1104">
        <v>2</v>
      </c>
      <c r="AG1104">
        <v>3.2</v>
      </c>
      <c r="AH1104">
        <v>464</v>
      </c>
    </row>
    <row r="1105" spans="1:34" x14ac:dyDescent="0.3">
      <c r="A1105" t="s">
        <v>4244</v>
      </c>
      <c r="B1105" t="s">
        <v>4245</v>
      </c>
      <c r="C1105" s="1" t="str">
        <f t="shared" si="170"/>
        <v>21:0720</v>
      </c>
      <c r="D1105" s="1" t="str">
        <f t="shared" si="174"/>
        <v>21:0213</v>
      </c>
      <c r="E1105" t="s">
        <v>4246</v>
      </c>
      <c r="F1105" t="s">
        <v>4247</v>
      </c>
      <c r="H1105">
        <v>62.032875599999997</v>
      </c>
      <c r="I1105">
        <v>-133.28135069999999</v>
      </c>
      <c r="J1105" s="1" t="str">
        <f t="shared" si="175"/>
        <v>NGR bulk stream sediment</v>
      </c>
      <c r="K1105" s="1" t="str">
        <f t="shared" si="176"/>
        <v>&lt;177 micron (NGR)</v>
      </c>
      <c r="L1105">
        <v>2</v>
      </c>
      <c r="M1105" t="s">
        <v>81</v>
      </c>
      <c r="N1105">
        <v>31</v>
      </c>
      <c r="O1105">
        <v>166</v>
      </c>
      <c r="P1105">
        <v>20</v>
      </c>
      <c r="Q1105">
        <v>20</v>
      </c>
      <c r="R1105">
        <v>26</v>
      </c>
      <c r="S1105">
        <v>5</v>
      </c>
      <c r="T1105">
        <v>0.1</v>
      </c>
      <c r="U1105">
        <v>287</v>
      </c>
      <c r="V1105">
        <v>0.43</v>
      </c>
      <c r="W1105">
        <v>1</v>
      </c>
      <c r="X1105">
        <v>7</v>
      </c>
      <c r="Y1105">
        <v>5</v>
      </c>
      <c r="Z1105">
        <v>35</v>
      </c>
      <c r="AA1105">
        <v>1.9</v>
      </c>
      <c r="AB1105">
        <v>10</v>
      </c>
      <c r="AC1105">
        <v>3484</v>
      </c>
      <c r="AD1105">
        <v>59</v>
      </c>
      <c r="AF1105">
        <v>3</v>
      </c>
      <c r="AG1105">
        <v>3.8</v>
      </c>
      <c r="AH1105">
        <v>507</v>
      </c>
    </row>
    <row r="1106" spans="1:34" x14ac:dyDescent="0.3">
      <c r="A1106" t="s">
        <v>4248</v>
      </c>
      <c r="B1106" t="s">
        <v>4249</v>
      </c>
      <c r="C1106" s="1" t="str">
        <f t="shared" si="170"/>
        <v>21:0720</v>
      </c>
      <c r="D1106" s="1" t="str">
        <f t="shared" si="174"/>
        <v>21:0213</v>
      </c>
      <c r="E1106" t="s">
        <v>4250</v>
      </c>
      <c r="F1106" t="s">
        <v>4251</v>
      </c>
      <c r="H1106">
        <v>62.051581200000001</v>
      </c>
      <c r="I1106">
        <v>-133.31214499999999</v>
      </c>
      <c r="J1106" s="1" t="str">
        <f t="shared" si="175"/>
        <v>NGR bulk stream sediment</v>
      </c>
      <c r="K1106" s="1" t="str">
        <f t="shared" si="176"/>
        <v>&lt;177 micron (NGR)</v>
      </c>
      <c r="L1106">
        <v>2</v>
      </c>
      <c r="M1106" t="s">
        <v>86</v>
      </c>
      <c r="N1106">
        <v>32</v>
      </c>
      <c r="O1106">
        <v>178</v>
      </c>
      <c r="P1106">
        <v>26</v>
      </c>
      <c r="Q1106">
        <v>24</v>
      </c>
      <c r="R1106">
        <v>28</v>
      </c>
      <c r="S1106">
        <v>6</v>
      </c>
      <c r="T1106">
        <v>0.1</v>
      </c>
      <c r="U1106">
        <v>320</v>
      </c>
      <c r="V1106">
        <v>1.0900000000000001</v>
      </c>
      <c r="W1106">
        <v>0.9</v>
      </c>
      <c r="X1106">
        <v>8</v>
      </c>
      <c r="Y1106">
        <v>2</v>
      </c>
      <c r="Z1106">
        <v>43</v>
      </c>
      <c r="AA1106">
        <v>1.9</v>
      </c>
      <c r="AB1106">
        <v>5</v>
      </c>
      <c r="AC1106">
        <v>1824</v>
      </c>
      <c r="AD1106">
        <v>86</v>
      </c>
      <c r="AE1106">
        <v>11.6</v>
      </c>
      <c r="AF1106">
        <v>2</v>
      </c>
      <c r="AG1106">
        <v>3.1</v>
      </c>
      <c r="AH1106">
        <v>472</v>
      </c>
    </row>
    <row r="1107" spans="1:34" x14ac:dyDescent="0.3">
      <c r="A1107" t="s">
        <v>4252</v>
      </c>
      <c r="B1107" t="s">
        <v>4253</v>
      </c>
      <c r="C1107" s="1" t="str">
        <f t="shared" si="170"/>
        <v>21:0720</v>
      </c>
      <c r="D1107" s="1" t="str">
        <f t="shared" si="174"/>
        <v>21:0213</v>
      </c>
      <c r="E1107" t="s">
        <v>4254</v>
      </c>
      <c r="F1107" t="s">
        <v>4255</v>
      </c>
      <c r="H1107">
        <v>62.0801807</v>
      </c>
      <c r="I1107">
        <v>-133.3300496</v>
      </c>
      <c r="J1107" s="1" t="str">
        <f t="shared" si="175"/>
        <v>NGR bulk stream sediment</v>
      </c>
      <c r="K1107" s="1" t="str">
        <f t="shared" si="176"/>
        <v>&lt;177 micron (NGR)</v>
      </c>
      <c r="L1107">
        <v>2</v>
      </c>
      <c r="M1107" t="s">
        <v>91</v>
      </c>
      <c r="N1107">
        <v>33</v>
      </c>
      <c r="O1107">
        <v>165</v>
      </c>
      <c r="P1107">
        <v>25</v>
      </c>
      <c r="Q1107">
        <v>24</v>
      </c>
      <c r="R1107">
        <v>26</v>
      </c>
      <c r="S1107">
        <v>8</v>
      </c>
      <c r="T1107">
        <v>0.1</v>
      </c>
      <c r="U1107">
        <v>294</v>
      </c>
      <c r="V1107">
        <v>1.38</v>
      </c>
      <c r="W1107">
        <v>0.8</v>
      </c>
      <c r="X1107">
        <v>13</v>
      </c>
      <c r="Y1107">
        <v>2</v>
      </c>
      <c r="Z1107">
        <v>38</v>
      </c>
      <c r="AA1107">
        <v>2</v>
      </c>
      <c r="AB1107">
        <v>6</v>
      </c>
      <c r="AC1107">
        <v>2384</v>
      </c>
      <c r="AD1107">
        <v>62</v>
      </c>
      <c r="AE1107">
        <v>5.8</v>
      </c>
      <c r="AF1107">
        <v>4</v>
      </c>
      <c r="AG1107">
        <v>3.9</v>
      </c>
      <c r="AH1107">
        <v>499</v>
      </c>
    </row>
    <row r="1108" spans="1:34" x14ac:dyDescent="0.3">
      <c r="A1108" t="s">
        <v>4256</v>
      </c>
      <c r="B1108" t="s">
        <v>4257</v>
      </c>
      <c r="C1108" s="1" t="str">
        <f t="shared" si="170"/>
        <v>21:0720</v>
      </c>
      <c r="D1108" s="1" t="str">
        <f t="shared" si="174"/>
        <v>21:0213</v>
      </c>
      <c r="E1108" t="s">
        <v>4258</v>
      </c>
      <c r="F1108" t="s">
        <v>4259</v>
      </c>
      <c r="H1108">
        <v>62.085276399999998</v>
      </c>
      <c r="I1108">
        <v>-133.28784959999999</v>
      </c>
      <c r="J1108" s="1" t="str">
        <f t="shared" si="175"/>
        <v>NGR bulk stream sediment</v>
      </c>
      <c r="K1108" s="1" t="str">
        <f t="shared" si="176"/>
        <v>&lt;177 micron (NGR)</v>
      </c>
      <c r="L1108">
        <v>2</v>
      </c>
      <c r="M1108" t="s">
        <v>96</v>
      </c>
      <c r="N1108">
        <v>34</v>
      </c>
      <c r="O1108">
        <v>310</v>
      </c>
      <c r="P1108">
        <v>40</v>
      </c>
      <c r="Q1108">
        <v>36</v>
      </c>
      <c r="R1108">
        <v>36</v>
      </c>
      <c r="S1108">
        <v>11</v>
      </c>
      <c r="T1108">
        <v>0.1</v>
      </c>
      <c r="U1108">
        <v>2876</v>
      </c>
      <c r="V1108">
        <v>4.66</v>
      </c>
      <c r="W1108">
        <v>2.1</v>
      </c>
      <c r="X1108">
        <v>30</v>
      </c>
      <c r="Y1108">
        <v>3</v>
      </c>
      <c r="Z1108">
        <v>62</v>
      </c>
      <c r="AA1108">
        <v>1.5</v>
      </c>
      <c r="AB1108">
        <v>4</v>
      </c>
      <c r="AC1108">
        <v>1454</v>
      </c>
      <c r="AD1108">
        <v>68</v>
      </c>
      <c r="AE1108">
        <v>20.8</v>
      </c>
      <c r="AF1108">
        <v>2</v>
      </c>
      <c r="AG1108">
        <v>6.2</v>
      </c>
      <c r="AH1108">
        <v>482</v>
      </c>
    </row>
    <row r="1109" spans="1:34" x14ac:dyDescent="0.3">
      <c r="A1109" t="s">
        <v>4260</v>
      </c>
      <c r="B1109" t="s">
        <v>4261</v>
      </c>
      <c r="C1109" s="1" t="str">
        <f t="shared" si="170"/>
        <v>21:0720</v>
      </c>
      <c r="D1109" s="1" t="str">
        <f t="shared" si="174"/>
        <v>21:0213</v>
      </c>
      <c r="E1109" t="s">
        <v>4262</v>
      </c>
      <c r="F1109" t="s">
        <v>4263</v>
      </c>
      <c r="H1109">
        <v>62.306782400000003</v>
      </c>
      <c r="I1109">
        <v>-133.1973677</v>
      </c>
      <c r="J1109" s="1" t="str">
        <f t="shared" si="175"/>
        <v>NGR bulk stream sediment</v>
      </c>
      <c r="K1109" s="1" t="str">
        <f t="shared" si="176"/>
        <v>&lt;177 micron (NGR)</v>
      </c>
      <c r="L1109">
        <v>2</v>
      </c>
      <c r="M1109" t="s">
        <v>101</v>
      </c>
      <c r="N1109">
        <v>35</v>
      </c>
      <c r="O1109">
        <v>57</v>
      </c>
      <c r="P1109">
        <v>6</v>
      </c>
      <c r="Q1109">
        <v>19</v>
      </c>
      <c r="R1109">
        <v>6</v>
      </c>
      <c r="S1109">
        <v>4</v>
      </c>
      <c r="T1109">
        <v>0.1</v>
      </c>
      <c r="U1109">
        <v>254</v>
      </c>
      <c r="V1109">
        <v>0.63</v>
      </c>
      <c r="W1109">
        <v>0.1</v>
      </c>
      <c r="X1109">
        <v>4</v>
      </c>
      <c r="Y1109">
        <v>1</v>
      </c>
      <c r="Z1109">
        <v>16</v>
      </c>
      <c r="AA1109">
        <v>0.3</v>
      </c>
      <c r="AB1109">
        <v>2</v>
      </c>
      <c r="AC1109">
        <v>643</v>
      </c>
      <c r="AD1109">
        <v>26</v>
      </c>
      <c r="AE1109">
        <v>4.4000000000000004</v>
      </c>
      <c r="AF1109">
        <v>2</v>
      </c>
      <c r="AG1109">
        <v>6</v>
      </c>
      <c r="AH1109">
        <v>353</v>
      </c>
    </row>
    <row r="1110" spans="1:34" x14ac:dyDescent="0.3">
      <c r="A1110" t="s">
        <v>4264</v>
      </c>
      <c r="B1110" t="s">
        <v>4265</v>
      </c>
      <c r="C1110" s="1" t="str">
        <f t="shared" si="170"/>
        <v>21:0720</v>
      </c>
      <c r="D1110" s="1" t="str">
        <f t="shared" si="174"/>
        <v>21:0213</v>
      </c>
      <c r="E1110" t="s">
        <v>4266</v>
      </c>
      <c r="F1110" t="s">
        <v>4267</v>
      </c>
      <c r="H1110">
        <v>62.319889099999997</v>
      </c>
      <c r="I1110">
        <v>-133.1799651</v>
      </c>
      <c r="J1110" s="1" t="str">
        <f t="shared" si="175"/>
        <v>NGR bulk stream sediment</v>
      </c>
      <c r="K1110" s="1" t="str">
        <f t="shared" si="176"/>
        <v>&lt;177 micron (NGR)</v>
      </c>
      <c r="L1110">
        <v>2</v>
      </c>
      <c r="M1110" t="s">
        <v>106</v>
      </c>
      <c r="N1110">
        <v>36</v>
      </c>
      <c r="O1110">
        <v>79</v>
      </c>
      <c r="P1110">
        <v>10</v>
      </c>
      <c r="Q1110">
        <v>19</v>
      </c>
      <c r="R1110">
        <v>9</v>
      </c>
      <c r="S1110">
        <v>5</v>
      </c>
      <c r="T1110">
        <v>0.1</v>
      </c>
      <c r="U1110">
        <v>216</v>
      </c>
      <c r="V1110">
        <v>1.23</v>
      </c>
      <c r="W1110">
        <v>0.1</v>
      </c>
      <c r="X1110">
        <v>2</v>
      </c>
      <c r="Y1110">
        <v>1</v>
      </c>
      <c r="Z1110">
        <v>25</v>
      </c>
      <c r="AA1110">
        <v>0.4</v>
      </c>
      <c r="AB1110">
        <v>2</v>
      </c>
      <c r="AC1110">
        <v>600</v>
      </c>
      <c r="AD1110">
        <v>28</v>
      </c>
      <c r="AE1110">
        <v>6.8</v>
      </c>
      <c r="AF1110">
        <v>2</v>
      </c>
      <c r="AG1110">
        <v>6.9</v>
      </c>
      <c r="AH1110">
        <v>338</v>
      </c>
    </row>
    <row r="1111" spans="1:34" x14ac:dyDescent="0.3">
      <c r="A1111" t="s">
        <v>4268</v>
      </c>
      <c r="B1111" t="s">
        <v>4269</v>
      </c>
      <c r="C1111" s="1" t="str">
        <f t="shared" si="170"/>
        <v>21:0720</v>
      </c>
      <c r="D1111" s="1" t="str">
        <f t="shared" si="174"/>
        <v>21:0213</v>
      </c>
      <c r="E1111" t="s">
        <v>4270</v>
      </c>
      <c r="F1111" t="s">
        <v>4271</v>
      </c>
      <c r="H1111">
        <v>62.323982600000001</v>
      </c>
      <c r="I1111">
        <v>-133.29616970000001</v>
      </c>
      <c r="J1111" s="1" t="str">
        <f t="shared" si="175"/>
        <v>NGR bulk stream sediment</v>
      </c>
      <c r="K1111" s="1" t="str">
        <f t="shared" si="176"/>
        <v>&lt;177 micron (NGR)</v>
      </c>
      <c r="L1111">
        <v>2</v>
      </c>
      <c r="M1111" t="s">
        <v>111</v>
      </c>
      <c r="N1111">
        <v>37</v>
      </c>
      <c r="O1111">
        <v>84</v>
      </c>
      <c r="P1111">
        <v>11</v>
      </c>
      <c r="Q1111">
        <v>32</v>
      </c>
      <c r="R1111">
        <v>9</v>
      </c>
      <c r="S1111">
        <v>5</v>
      </c>
      <c r="T1111">
        <v>0.1</v>
      </c>
      <c r="U1111">
        <v>387</v>
      </c>
      <c r="V1111">
        <v>1.33</v>
      </c>
      <c r="W1111">
        <v>0.1</v>
      </c>
      <c r="X1111">
        <v>4</v>
      </c>
      <c r="Y1111">
        <v>1</v>
      </c>
      <c r="Z1111">
        <v>18</v>
      </c>
      <c r="AA1111">
        <v>0.4</v>
      </c>
      <c r="AB1111">
        <v>4</v>
      </c>
      <c r="AC1111">
        <v>693</v>
      </c>
      <c r="AD1111">
        <v>36</v>
      </c>
      <c r="AE1111">
        <v>5.2</v>
      </c>
      <c r="AF1111">
        <v>2</v>
      </c>
      <c r="AG1111">
        <v>7.7</v>
      </c>
      <c r="AH1111">
        <v>320</v>
      </c>
    </row>
    <row r="1112" spans="1:34" x14ac:dyDescent="0.3">
      <c r="A1112" t="s">
        <v>4272</v>
      </c>
      <c r="B1112" t="s">
        <v>4273</v>
      </c>
      <c r="C1112" s="1" t="str">
        <f t="shared" si="170"/>
        <v>21:0720</v>
      </c>
      <c r="D1112" s="1" t="str">
        <f t="shared" si="174"/>
        <v>21:0213</v>
      </c>
      <c r="E1112" t="s">
        <v>4274</v>
      </c>
      <c r="F1112" t="s">
        <v>4275</v>
      </c>
      <c r="H1112">
        <v>62.362082100000002</v>
      </c>
      <c r="I1112">
        <v>-133.31347</v>
      </c>
      <c r="J1112" s="1" t="str">
        <f t="shared" si="175"/>
        <v>NGR bulk stream sediment</v>
      </c>
      <c r="K1112" s="1" t="str">
        <f t="shared" si="176"/>
        <v>&lt;177 micron (NGR)</v>
      </c>
      <c r="L1112">
        <v>2</v>
      </c>
      <c r="M1112" t="s">
        <v>116</v>
      </c>
      <c r="N1112">
        <v>38</v>
      </c>
      <c r="O1112">
        <v>258</v>
      </c>
      <c r="P1112">
        <v>23</v>
      </c>
      <c r="Q1112">
        <v>149</v>
      </c>
      <c r="R1112">
        <v>21</v>
      </c>
      <c r="S1112">
        <v>8</v>
      </c>
      <c r="T1112">
        <v>0.1</v>
      </c>
      <c r="U1112">
        <v>310</v>
      </c>
      <c r="V1112">
        <v>1.91</v>
      </c>
      <c r="W1112">
        <v>0.3</v>
      </c>
      <c r="X1112">
        <v>8</v>
      </c>
      <c r="Y1112">
        <v>1</v>
      </c>
      <c r="Z1112">
        <v>30</v>
      </c>
      <c r="AA1112">
        <v>0.9</v>
      </c>
      <c r="AB1112">
        <v>5</v>
      </c>
      <c r="AC1112">
        <v>946</v>
      </c>
      <c r="AD1112">
        <v>73</v>
      </c>
      <c r="AE1112">
        <v>4.5999999999999996</v>
      </c>
      <c r="AF1112">
        <v>9</v>
      </c>
      <c r="AG1112">
        <v>4.9000000000000004</v>
      </c>
      <c r="AH1112">
        <v>314</v>
      </c>
    </row>
    <row r="1113" spans="1:34" x14ac:dyDescent="0.3">
      <c r="A1113" t="s">
        <v>4276</v>
      </c>
      <c r="B1113" t="s">
        <v>4277</v>
      </c>
      <c r="C1113" s="1" t="str">
        <f t="shared" si="170"/>
        <v>21:0720</v>
      </c>
      <c r="D1113" s="1" t="str">
        <f t="shared" si="174"/>
        <v>21:0213</v>
      </c>
      <c r="E1113" t="s">
        <v>4278</v>
      </c>
      <c r="F1113" t="s">
        <v>4279</v>
      </c>
      <c r="H1113">
        <v>62.356689000000003</v>
      </c>
      <c r="I1113">
        <v>-133.30927059999999</v>
      </c>
      <c r="J1113" s="1" t="str">
        <f t="shared" si="175"/>
        <v>NGR bulk stream sediment</v>
      </c>
      <c r="K1113" s="1" t="str">
        <f t="shared" si="176"/>
        <v>&lt;177 micron (NGR)</v>
      </c>
      <c r="L1113">
        <v>2</v>
      </c>
      <c r="M1113" t="s">
        <v>126</v>
      </c>
      <c r="N1113">
        <v>39</v>
      </c>
      <c r="O1113">
        <v>500</v>
      </c>
      <c r="P1113">
        <v>80</v>
      </c>
      <c r="Q1113">
        <v>953</v>
      </c>
      <c r="R1113">
        <v>65</v>
      </c>
      <c r="S1113">
        <v>16</v>
      </c>
      <c r="T1113">
        <v>1.2</v>
      </c>
      <c r="U1113">
        <v>458</v>
      </c>
      <c r="V1113">
        <v>3.54</v>
      </c>
      <c r="W1113">
        <v>0.9</v>
      </c>
      <c r="X1113">
        <v>32</v>
      </c>
      <c r="Y1113">
        <v>1</v>
      </c>
      <c r="Z1113">
        <v>55</v>
      </c>
      <c r="AA1113">
        <v>2.7</v>
      </c>
      <c r="AB1113">
        <v>5</v>
      </c>
      <c r="AC1113">
        <v>1324</v>
      </c>
      <c r="AD1113">
        <v>567</v>
      </c>
      <c r="AE1113">
        <v>8</v>
      </c>
      <c r="AF1113">
        <v>55</v>
      </c>
      <c r="AG1113">
        <v>6.2</v>
      </c>
      <c r="AH1113">
        <v>345</v>
      </c>
    </row>
    <row r="1114" spans="1:34" x14ac:dyDescent="0.3">
      <c r="A1114" t="s">
        <v>4280</v>
      </c>
      <c r="B1114" t="s">
        <v>4281</v>
      </c>
      <c r="C1114" s="1" t="str">
        <f t="shared" si="170"/>
        <v>21:0720</v>
      </c>
      <c r="D1114" s="1" t="str">
        <f t="shared" si="174"/>
        <v>21:0213</v>
      </c>
      <c r="E1114" t="s">
        <v>4282</v>
      </c>
      <c r="F1114" t="s">
        <v>4283</v>
      </c>
      <c r="H1114">
        <v>62.352285799999997</v>
      </c>
      <c r="I1114">
        <v>-133.20706139999999</v>
      </c>
      <c r="J1114" s="1" t="str">
        <f t="shared" si="175"/>
        <v>NGR bulk stream sediment</v>
      </c>
      <c r="K1114" s="1" t="str">
        <f t="shared" si="176"/>
        <v>&lt;177 micron (NGR)</v>
      </c>
      <c r="L1114">
        <v>2</v>
      </c>
      <c r="M1114" t="s">
        <v>131</v>
      </c>
      <c r="N1114">
        <v>40</v>
      </c>
      <c r="O1114">
        <v>128</v>
      </c>
      <c r="P1114">
        <v>19</v>
      </c>
      <c r="Q1114">
        <v>70</v>
      </c>
      <c r="R1114">
        <v>10</v>
      </c>
      <c r="S1114">
        <v>7</v>
      </c>
      <c r="T1114">
        <v>0.1</v>
      </c>
      <c r="U1114">
        <v>1009</v>
      </c>
      <c r="V1114">
        <v>2.36</v>
      </c>
      <c r="W1114">
        <v>0.2</v>
      </c>
      <c r="X1114">
        <v>4</v>
      </c>
      <c r="Y1114">
        <v>1</v>
      </c>
      <c r="Z1114">
        <v>33</v>
      </c>
      <c r="AA1114">
        <v>1.1000000000000001</v>
      </c>
      <c r="AB1114">
        <v>4</v>
      </c>
      <c r="AC1114">
        <v>589</v>
      </c>
      <c r="AD1114">
        <v>45</v>
      </c>
      <c r="AE1114">
        <v>11.1</v>
      </c>
      <c r="AF1114">
        <v>2</v>
      </c>
      <c r="AG1114">
        <v>18.7</v>
      </c>
      <c r="AH1114">
        <v>367</v>
      </c>
    </row>
    <row r="1115" spans="1:34" x14ac:dyDescent="0.3">
      <c r="A1115" t="s">
        <v>4284</v>
      </c>
      <c r="B1115" t="s">
        <v>4285</v>
      </c>
      <c r="C1115" s="1" t="str">
        <f t="shared" si="170"/>
        <v>21:0720</v>
      </c>
      <c r="D1115" s="1" t="str">
        <f t="shared" si="174"/>
        <v>21:0213</v>
      </c>
      <c r="E1115" t="s">
        <v>4286</v>
      </c>
      <c r="F1115" t="s">
        <v>4287</v>
      </c>
      <c r="H1115">
        <v>62.392085799999997</v>
      </c>
      <c r="I1115">
        <v>-133.21317490000001</v>
      </c>
      <c r="J1115" s="1" t="str">
        <f t="shared" si="175"/>
        <v>NGR bulk stream sediment</v>
      </c>
      <c r="K1115" s="1" t="str">
        <f t="shared" si="176"/>
        <v>&lt;177 micron (NGR)</v>
      </c>
      <c r="L1115">
        <v>3</v>
      </c>
      <c r="M1115" t="s">
        <v>38</v>
      </c>
      <c r="N1115">
        <v>41</v>
      </c>
      <c r="O1115">
        <v>105</v>
      </c>
      <c r="P1115">
        <v>17</v>
      </c>
      <c r="Q1115">
        <v>19</v>
      </c>
      <c r="R1115">
        <v>21</v>
      </c>
      <c r="S1115">
        <v>7</v>
      </c>
      <c r="T1115">
        <v>0.1</v>
      </c>
      <c r="U1115">
        <v>854</v>
      </c>
      <c r="V1115">
        <v>2.15</v>
      </c>
      <c r="W1115">
        <v>0.1</v>
      </c>
      <c r="X1115">
        <v>15</v>
      </c>
      <c r="Y1115">
        <v>1</v>
      </c>
      <c r="Z1115">
        <v>30</v>
      </c>
      <c r="AA1115">
        <v>1</v>
      </c>
      <c r="AB1115">
        <v>4</v>
      </c>
      <c r="AC1115">
        <v>946</v>
      </c>
      <c r="AD1115">
        <v>36</v>
      </c>
      <c r="AE1115">
        <v>5.6</v>
      </c>
      <c r="AF1115">
        <v>2</v>
      </c>
      <c r="AG1115">
        <v>5</v>
      </c>
      <c r="AH1115">
        <v>365</v>
      </c>
    </row>
    <row r="1116" spans="1:34" hidden="1" x14ac:dyDescent="0.3">
      <c r="A1116" t="s">
        <v>4288</v>
      </c>
      <c r="B1116" t="s">
        <v>4289</v>
      </c>
      <c r="C1116" s="1" t="str">
        <f t="shared" si="170"/>
        <v>21:0720</v>
      </c>
      <c r="D1116" s="1" t="str">
        <f>HYPERLINK("https://geochem.nrcan.gc.ca/cdogs/content/svy/svy_e.htm", "")</f>
        <v/>
      </c>
      <c r="G1116" s="1" t="str">
        <f>HYPERLINK("https://geochem.nrcan.gc.ca/cdogs/content/cr_/cr_00079_e.htm", "79")</f>
        <v>79</v>
      </c>
      <c r="J1116" t="s">
        <v>119</v>
      </c>
      <c r="K1116" t="s">
        <v>120</v>
      </c>
      <c r="L1116">
        <v>3</v>
      </c>
      <c r="M1116" t="s">
        <v>121</v>
      </c>
      <c r="N1116">
        <v>42</v>
      </c>
      <c r="O1116">
        <v>126</v>
      </c>
      <c r="P1116">
        <v>91</v>
      </c>
      <c r="Q1116">
        <v>20</v>
      </c>
      <c r="R1116">
        <v>228</v>
      </c>
      <c r="S1116">
        <v>22</v>
      </c>
      <c r="T1116">
        <v>0.1</v>
      </c>
      <c r="U1116">
        <v>996</v>
      </c>
      <c r="V1116">
        <v>3.44</v>
      </c>
      <c r="W1116">
        <v>1</v>
      </c>
      <c r="X1116">
        <v>10</v>
      </c>
      <c r="Y1116">
        <v>1</v>
      </c>
      <c r="Z1116">
        <v>66</v>
      </c>
      <c r="AA1116">
        <v>0.9</v>
      </c>
      <c r="AB1116">
        <v>2</v>
      </c>
      <c r="AC1116">
        <v>774</v>
      </c>
      <c r="AD1116">
        <v>42</v>
      </c>
      <c r="AE1116">
        <v>3.6</v>
      </c>
      <c r="AF1116">
        <v>4</v>
      </c>
      <c r="AG1116">
        <v>2.9</v>
      </c>
      <c r="AH1116">
        <v>340</v>
      </c>
    </row>
    <row r="1117" spans="1:34" x14ac:dyDescent="0.3">
      <c r="A1117" t="s">
        <v>4290</v>
      </c>
      <c r="B1117" t="s">
        <v>4291</v>
      </c>
      <c r="C1117" s="1" t="str">
        <f t="shared" si="170"/>
        <v>21:0720</v>
      </c>
      <c r="D1117" s="1" t="str">
        <f t="shared" ref="D1117:D1151" si="177">HYPERLINK("https://geochem.nrcan.gc.ca/cdogs/content/svy/svy210213_e.htm", "21:0213")</f>
        <v>21:0213</v>
      </c>
      <c r="E1117" t="s">
        <v>4292</v>
      </c>
      <c r="F1117" t="s">
        <v>4293</v>
      </c>
      <c r="H1117">
        <v>62.387884700000001</v>
      </c>
      <c r="I1117">
        <v>-133.23296239999999</v>
      </c>
      <c r="J1117" s="1" t="str">
        <f t="shared" ref="J1117:J1151" si="178">HYPERLINK("https://geochem.nrcan.gc.ca/cdogs/content/kwd/kwd020030_e.htm", "NGR bulk stream sediment")</f>
        <v>NGR bulk stream sediment</v>
      </c>
      <c r="K1117" s="1" t="str">
        <f t="shared" ref="K1117:K1151" si="179">HYPERLINK("https://geochem.nrcan.gc.ca/cdogs/content/kwd/kwd080006_e.htm", "&lt;177 micron (NGR)")</f>
        <v>&lt;177 micron (NGR)</v>
      </c>
      <c r="L1117">
        <v>3</v>
      </c>
      <c r="M1117" t="s">
        <v>43</v>
      </c>
      <c r="N1117">
        <v>43</v>
      </c>
      <c r="O1117">
        <v>96</v>
      </c>
      <c r="P1117">
        <v>14</v>
      </c>
      <c r="Q1117">
        <v>17</v>
      </c>
      <c r="R1117">
        <v>14</v>
      </c>
      <c r="S1117">
        <v>9</v>
      </c>
      <c r="T1117">
        <v>0.1</v>
      </c>
      <c r="U1117">
        <v>1037</v>
      </c>
      <c r="V1117">
        <v>2.2999999999999998</v>
      </c>
      <c r="W1117">
        <v>0.2</v>
      </c>
      <c r="X1117">
        <v>4</v>
      </c>
      <c r="Y1117">
        <v>1</v>
      </c>
      <c r="Z1117">
        <v>27</v>
      </c>
      <c r="AA1117">
        <v>0.4</v>
      </c>
      <c r="AB1117">
        <v>3</v>
      </c>
      <c r="AC1117">
        <v>620</v>
      </c>
      <c r="AD1117">
        <v>36</v>
      </c>
      <c r="AE1117">
        <v>7</v>
      </c>
      <c r="AF1117">
        <v>2</v>
      </c>
      <c r="AG1117">
        <v>7.5</v>
      </c>
      <c r="AH1117">
        <v>343</v>
      </c>
    </row>
    <row r="1118" spans="1:34" x14ac:dyDescent="0.3">
      <c r="A1118" t="s">
        <v>4294</v>
      </c>
      <c r="B1118" t="s">
        <v>4295</v>
      </c>
      <c r="C1118" s="1" t="str">
        <f t="shared" si="170"/>
        <v>21:0720</v>
      </c>
      <c r="D1118" s="1" t="str">
        <f t="shared" si="177"/>
        <v>21:0213</v>
      </c>
      <c r="E1118" t="s">
        <v>4286</v>
      </c>
      <c r="F1118" t="s">
        <v>4296</v>
      </c>
      <c r="H1118">
        <v>62.392085799999997</v>
      </c>
      <c r="I1118">
        <v>-133.21317490000001</v>
      </c>
      <c r="J1118" s="1" t="str">
        <f t="shared" si="178"/>
        <v>NGR bulk stream sediment</v>
      </c>
      <c r="K1118" s="1" t="str">
        <f t="shared" si="179"/>
        <v>&lt;177 micron (NGR)</v>
      </c>
      <c r="L1118">
        <v>3</v>
      </c>
      <c r="M1118" t="s">
        <v>71</v>
      </c>
      <c r="N1118">
        <v>44</v>
      </c>
      <c r="O1118">
        <v>110</v>
      </c>
      <c r="P1118">
        <v>16</v>
      </c>
      <c r="Q1118">
        <v>18</v>
      </c>
      <c r="R1118">
        <v>21</v>
      </c>
      <c r="S1118">
        <v>7</v>
      </c>
      <c r="T1118">
        <v>0.1</v>
      </c>
      <c r="U1118">
        <v>984</v>
      </c>
      <c r="V1118">
        <v>2</v>
      </c>
      <c r="W1118">
        <v>0.4</v>
      </c>
      <c r="X1118">
        <v>15</v>
      </c>
      <c r="Y1118">
        <v>1</v>
      </c>
      <c r="Z1118">
        <v>26</v>
      </c>
      <c r="AA1118">
        <v>0.9</v>
      </c>
      <c r="AB1118">
        <v>3</v>
      </c>
      <c r="AC1118">
        <v>957</v>
      </c>
      <c r="AD1118">
        <v>38</v>
      </c>
      <c r="AE1118">
        <v>6.4</v>
      </c>
      <c r="AF1118">
        <v>3</v>
      </c>
      <c r="AG1118">
        <v>4.5</v>
      </c>
      <c r="AH1118">
        <v>386</v>
      </c>
    </row>
    <row r="1119" spans="1:34" x14ac:dyDescent="0.3">
      <c r="A1119" t="s">
        <v>4297</v>
      </c>
      <c r="B1119" t="s">
        <v>4298</v>
      </c>
      <c r="C1119" s="1" t="str">
        <f t="shared" si="170"/>
        <v>21:0720</v>
      </c>
      <c r="D1119" s="1" t="str">
        <f t="shared" si="177"/>
        <v>21:0213</v>
      </c>
      <c r="E1119" t="s">
        <v>4286</v>
      </c>
      <c r="F1119" t="s">
        <v>4299</v>
      </c>
      <c r="H1119">
        <v>62.392085799999997</v>
      </c>
      <c r="I1119">
        <v>-133.21317490000001</v>
      </c>
      <c r="J1119" s="1" t="str">
        <f t="shared" si="178"/>
        <v>NGR bulk stream sediment</v>
      </c>
      <c r="K1119" s="1" t="str">
        <f t="shared" si="179"/>
        <v>&lt;177 micron (NGR)</v>
      </c>
      <c r="L1119">
        <v>3</v>
      </c>
      <c r="M1119" t="s">
        <v>67</v>
      </c>
      <c r="N1119">
        <v>45</v>
      </c>
      <c r="O1119">
        <v>99</v>
      </c>
      <c r="P1119">
        <v>17</v>
      </c>
      <c r="Q1119">
        <v>19</v>
      </c>
      <c r="R1119">
        <v>22</v>
      </c>
      <c r="S1119">
        <v>8</v>
      </c>
      <c r="T1119">
        <v>0.1</v>
      </c>
      <c r="U1119">
        <v>794</v>
      </c>
      <c r="V1119">
        <v>1.86</v>
      </c>
      <c r="W1119">
        <v>0.2</v>
      </c>
      <c r="X1119">
        <v>15</v>
      </c>
      <c r="Y1119">
        <v>1</v>
      </c>
      <c r="Z1119">
        <v>29</v>
      </c>
      <c r="AA1119">
        <v>1</v>
      </c>
      <c r="AB1119">
        <v>3</v>
      </c>
      <c r="AC1119">
        <v>994</v>
      </c>
      <c r="AD1119">
        <v>36</v>
      </c>
      <c r="AE1119">
        <v>4.5999999999999996</v>
      </c>
      <c r="AF1119">
        <v>2</v>
      </c>
      <c r="AG1119">
        <v>4.8</v>
      </c>
      <c r="AH1119">
        <v>349</v>
      </c>
    </row>
    <row r="1120" spans="1:34" x14ac:dyDescent="0.3">
      <c r="A1120" t="s">
        <v>4300</v>
      </c>
      <c r="B1120" t="s">
        <v>4301</v>
      </c>
      <c r="C1120" s="1" t="str">
        <f t="shared" si="170"/>
        <v>21:0720</v>
      </c>
      <c r="D1120" s="1" t="str">
        <f t="shared" si="177"/>
        <v>21:0213</v>
      </c>
      <c r="E1120" t="s">
        <v>4302</v>
      </c>
      <c r="F1120" t="s">
        <v>4303</v>
      </c>
      <c r="H1120">
        <v>62.376190000000001</v>
      </c>
      <c r="I1120">
        <v>-133.172065</v>
      </c>
      <c r="J1120" s="1" t="str">
        <f t="shared" si="178"/>
        <v>NGR bulk stream sediment</v>
      </c>
      <c r="K1120" s="1" t="str">
        <f t="shared" si="179"/>
        <v>&lt;177 micron (NGR)</v>
      </c>
      <c r="L1120">
        <v>3</v>
      </c>
      <c r="M1120" t="s">
        <v>48</v>
      </c>
      <c r="N1120">
        <v>46</v>
      </c>
      <c r="O1120">
        <v>101</v>
      </c>
      <c r="P1120">
        <v>14</v>
      </c>
      <c r="Q1120">
        <v>19</v>
      </c>
      <c r="R1120">
        <v>16</v>
      </c>
      <c r="S1120">
        <v>7</v>
      </c>
      <c r="T1120">
        <v>0.1</v>
      </c>
      <c r="U1120">
        <v>642</v>
      </c>
      <c r="V1120">
        <v>1.74</v>
      </c>
      <c r="W1120">
        <v>0.1</v>
      </c>
      <c r="X1120">
        <v>9</v>
      </c>
      <c r="Y1120">
        <v>1</v>
      </c>
      <c r="Z1120">
        <v>31</v>
      </c>
      <c r="AA1120">
        <v>0.6</v>
      </c>
      <c r="AB1120">
        <v>2</v>
      </c>
      <c r="AC1120">
        <v>773</v>
      </c>
      <c r="AD1120">
        <v>34</v>
      </c>
      <c r="AE1120">
        <v>6.4</v>
      </c>
      <c r="AF1120">
        <v>2</v>
      </c>
      <c r="AG1120">
        <v>10.8</v>
      </c>
      <c r="AH1120">
        <v>354</v>
      </c>
    </row>
    <row r="1121" spans="1:34" x14ac:dyDescent="0.3">
      <c r="A1121" t="s">
        <v>4304</v>
      </c>
      <c r="B1121" t="s">
        <v>4305</v>
      </c>
      <c r="C1121" s="1" t="str">
        <f t="shared" si="170"/>
        <v>21:0720</v>
      </c>
      <c r="D1121" s="1" t="str">
        <f t="shared" si="177"/>
        <v>21:0213</v>
      </c>
      <c r="E1121" t="s">
        <v>4306</v>
      </c>
      <c r="F1121" t="s">
        <v>4307</v>
      </c>
      <c r="H1121">
        <v>62.405991</v>
      </c>
      <c r="I1121">
        <v>-133.17897669999999</v>
      </c>
      <c r="J1121" s="1" t="str">
        <f t="shared" si="178"/>
        <v>NGR bulk stream sediment</v>
      </c>
      <c r="K1121" s="1" t="str">
        <f t="shared" si="179"/>
        <v>&lt;177 micron (NGR)</v>
      </c>
      <c r="L1121">
        <v>3</v>
      </c>
      <c r="M1121" t="s">
        <v>53</v>
      </c>
      <c r="N1121">
        <v>47</v>
      </c>
      <c r="O1121">
        <v>204</v>
      </c>
      <c r="P1121">
        <v>25</v>
      </c>
      <c r="Q1121">
        <v>44</v>
      </c>
      <c r="R1121">
        <v>32</v>
      </c>
      <c r="S1121">
        <v>9</v>
      </c>
      <c r="T1121">
        <v>0.1</v>
      </c>
      <c r="U1121">
        <v>1080</v>
      </c>
      <c r="V1121">
        <v>2.67</v>
      </c>
      <c r="W1121">
        <v>0.8</v>
      </c>
      <c r="X1121">
        <v>29</v>
      </c>
      <c r="Y1121">
        <v>1</v>
      </c>
      <c r="Z1121">
        <v>34</v>
      </c>
      <c r="AA1121">
        <v>1.8</v>
      </c>
      <c r="AB1121">
        <v>5</v>
      </c>
      <c r="AC1121">
        <v>1004</v>
      </c>
      <c r="AD1121">
        <v>45</v>
      </c>
      <c r="AE1121">
        <v>10.8</v>
      </c>
      <c r="AF1121">
        <v>2</v>
      </c>
      <c r="AG1121">
        <v>3.6</v>
      </c>
      <c r="AH1121">
        <v>337</v>
      </c>
    </row>
    <row r="1122" spans="1:34" x14ac:dyDescent="0.3">
      <c r="A1122" t="s">
        <v>4308</v>
      </c>
      <c r="B1122" t="s">
        <v>4309</v>
      </c>
      <c r="C1122" s="1" t="str">
        <f t="shared" si="170"/>
        <v>21:0720</v>
      </c>
      <c r="D1122" s="1" t="str">
        <f t="shared" si="177"/>
        <v>21:0213</v>
      </c>
      <c r="E1122" t="s">
        <v>4310</v>
      </c>
      <c r="F1122" t="s">
        <v>4311</v>
      </c>
      <c r="H1122">
        <v>62.4152919</v>
      </c>
      <c r="I1122">
        <v>-133.1300646</v>
      </c>
      <c r="J1122" s="1" t="str">
        <f t="shared" si="178"/>
        <v>NGR bulk stream sediment</v>
      </c>
      <c r="K1122" s="1" t="str">
        <f t="shared" si="179"/>
        <v>&lt;177 micron (NGR)</v>
      </c>
      <c r="L1122">
        <v>3</v>
      </c>
      <c r="M1122" t="s">
        <v>58</v>
      </c>
      <c r="N1122">
        <v>48</v>
      </c>
      <c r="O1122">
        <v>121</v>
      </c>
      <c r="P1122">
        <v>23</v>
      </c>
      <c r="Q1122">
        <v>27</v>
      </c>
      <c r="R1122">
        <v>26</v>
      </c>
      <c r="S1122">
        <v>10</v>
      </c>
      <c r="T1122">
        <v>0.1</v>
      </c>
      <c r="U1122">
        <v>652</v>
      </c>
      <c r="V1122">
        <v>2.33</v>
      </c>
      <c r="W1122">
        <v>0.5</v>
      </c>
      <c r="X1122">
        <v>9</v>
      </c>
      <c r="Y1122">
        <v>1</v>
      </c>
      <c r="Z1122">
        <v>31</v>
      </c>
      <c r="AA1122">
        <v>1.3</v>
      </c>
      <c r="AB1122">
        <v>4</v>
      </c>
      <c r="AC1122">
        <v>1044</v>
      </c>
      <c r="AD1122">
        <v>34</v>
      </c>
      <c r="AE1122">
        <v>8</v>
      </c>
      <c r="AF1122">
        <v>2</v>
      </c>
      <c r="AG1122">
        <v>4.4000000000000004</v>
      </c>
      <c r="AH1122">
        <v>406</v>
      </c>
    </row>
    <row r="1123" spans="1:34" x14ac:dyDescent="0.3">
      <c r="A1123" t="s">
        <v>4312</v>
      </c>
      <c r="B1123" t="s">
        <v>4313</v>
      </c>
      <c r="C1123" s="1" t="str">
        <f t="shared" si="170"/>
        <v>21:0720</v>
      </c>
      <c r="D1123" s="1" t="str">
        <f t="shared" si="177"/>
        <v>21:0213</v>
      </c>
      <c r="E1123" t="s">
        <v>4314</v>
      </c>
      <c r="F1123" t="s">
        <v>4315</v>
      </c>
      <c r="H1123">
        <v>62.367087599999998</v>
      </c>
      <c r="I1123">
        <v>-133.1229586</v>
      </c>
      <c r="J1123" s="1" t="str">
        <f t="shared" si="178"/>
        <v>NGR bulk stream sediment</v>
      </c>
      <c r="K1123" s="1" t="str">
        <f t="shared" si="179"/>
        <v>&lt;177 micron (NGR)</v>
      </c>
      <c r="L1123">
        <v>3</v>
      </c>
      <c r="M1123" t="s">
        <v>63</v>
      </c>
      <c r="N1123">
        <v>49</v>
      </c>
      <c r="O1123">
        <v>107</v>
      </c>
      <c r="P1123">
        <v>19</v>
      </c>
      <c r="Q1123">
        <v>16</v>
      </c>
      <c r="R1123">
        <v>19</v>
      </c>
      <c r="S1123">
        <v>8</v>
      </c>
      <c r="T1123">
        <v>0.1</v>
      </c>
      <c r="U1123">
        <v>204</v>
      </c>
      <c r="V1123">
        <v>1.91</v>
      </c>
      <c r="W1123">
        <v>0.1</v>
      </c>
      <c r="X1123">
        <v>5</v>
      </c>
      <c r="Y1123">
        <v>1</v>
      </c>
      <c r="Z1123">
        <v>37</v>
      </c>
      <c r="AA1123">
        <v>0.8</v>
      </c>
      <c r="AB1123">
        <v>3</v>
      </c>
      <c r="AC1123">
        <v>627</v>
      </c>
      <c r="AD1123">
        <v>28</v>
      </c>
      <c r="AE1123">
        <v>4.2</v>
      </c>
      <c r="AF1123">
        <v>2</v>
      </c>
      <c r="AG1123">
        <v>9.9</v>
      </c>
      <c r="AH1123">
        <v>393</v>
      </c>
    </row>
    <row r="1124" spans="1:34" x14ac:dyDescent="0.3">
      <c r="A1124" t="s">
        <v>4316</v>
      </c>
      <c r="B1124" t="s">
        <v>4317</v>
      </c>
      <c r="C1124" s="1" t="str">
        <f t="shared" si="170"/>
        <v>21:0720</v>
      </c>
      <c r="D1124" s="1" t="str">
        <f t="shared" si="177"/>
        <v>21:0213</v>
      </c>
      <c r="E1124" t="s">
        <v>4318</v>
      </c>
      <c r="F1124" t="s">
        <v>4319</v>
      </c>
      <c r="H1124">
        <v>62.351491099999997</v>
      </c>
      <c r="I1124">
        <v>-133.13496570000001</v>
      </c>
      <c r="J1124" s="1" t="str">
        <f t="shared" si="178"/>
        <v>NGR bulk stream sediment</v>
      </c>
      <c r="K1124" s="1" t="str">
        <f t="shared" si="179"/>
        <v>&lt;177 micron (NGR)</v>
      </c>
      <c r="L1124">
        <v>3</v>
      </c>
      <c r="M1124" t="s">
        <v>76</v>
      </c>
      <c r="N1124">
        <v>50</v>
      </c>
      <c r="O1124">
        <v>144</v>
      </c>
      <c r="P1124">
        <v>59</v>
      </c>
      <c r="Q1124">
        <v>24</v>
      </c>
      <c r="R1124">
        <v>26</v>
      </c>
      <c r="S1124">
        <v>8</v>
      </c>
      <c r="T1124">
        <v>0.1</v>
      </c>
      <c r="U1124">
        <v>298</v>
      </c>
      <c r="V1124">
        <v>2.06</v>
      </c>
      <c r="W1124">
        <v>2.6</v>
      </c>
      <c r="X1124">
        <v>2</v>
      </c>
      <c r="Y1124">
        <v>1</v>
      </c>
      <c r="Z1124">
        <v>48</v>
      </c>
      <c r="AA1124">
        <v>0.4</v>
      </c>
      <c r="AB1124">
        <v>7</v>
      </c>
      <c r="AC1124">
        <v>522</v>
      </c>
      <c r="AD1124">
        <v>50</v>
      </c>
      <c r="AE1124">
        <v>34.799999999999997</v>
      </c>
      <c r="AF1124">
        <v>2</v>
      </c>
      <c r="AG1124">
        <v>23.2</v>
      </c>
      <c r="AH1124">
        <v>356</v>
      </c>
    </row>
    <row r="1125" spans="1:34" x14ac:dyDescent="0.3">
      <c r="A1125" t="s">
        <v>4320</v>
      </c>
      <c r="B1125" t="s">
        <v>4321</v>
      </c>
      <c r="C1125" s="1" t="str">
        <f t="shared" si="170"/>
        <v>21:0720</v>
      </c>
      <c r="D1125" s="1" t="str">
        <f t="shared" si="177"/>
        <v>21:0213</v>
      </c>
      <c r="E1125" t="s">
        <v>4322</v>
      </c>
      <c r="F1125" t="s">
        <v>4323</v>
      </c>
      <c r="H1125">
        <v>62.371886099999998</v>
      </c>
      <c r="I1125">
        <v>-133.08955829999999</v>
      </c>
      <c r="J1125" s="1" t="str">
        <f t="shared" si="178"/>
        <v>NGR bulk stream sediment</v>
      </c>
      <c r="K1125" s="1" t="str">
        <f t="shared" si="179"/>
        <v>&lt;177 micron (NGR)</v>
      </c>
      <c r="L1125">
        <v>3</v>
      </c>
      <c r="M1125" t="s">
        <v>81</v>
      </c>
      <c r="N1125">
        <v>51</v>
      </c>
      <c r="O1125">
        <v>233</v>
      </c>
      <c r="P1125">
        <v>30</v>
      </c>
      <c r="Q1125">
        <v>90</v>
      </c>
      <c r="R1125">
        <v>26</v>
      </c>
      <c r="S1125">
        <v>10</v>
      </c>
      <c r="T1125">
        <v>0.4</v>
      </c>
      <c r="U1125">
        <v>448</v>
      </c>
      <c r="V1125">
        <v>2.96</v>
      </c>
      <c r="W1125">
        <v>1</v>
      </c>
      <c r="X1125">
        <v>30</v>
      </c>
      <c r="Y1125">
        <v>2</v>
      </c>
      <c r="Z1125">
        <v>36</v>
      </c>
      <c r="AA1125">
        <v>1.7</v>
      </c>
      <c r="AB1125">
        <v>8</v>
      </c>
      <c r="AC1125">
        <v>820</v>
      </c>
      <c r="AD1125">
        <v>36</v>
      </c>
      <c r="AE1125">
        <v>5.4</v>
      </c>
      <c r="AF1125">
        <v>4</v>
      </c>
      <c r="AG1125">
        <v>8.1999999999999993</v>
      </c>
      <c r="AH1125">
        <v>450</v>
      </c>
    </row>
    <row r="1126" spans="1:34" x14ac:dyDescent="0.3">
      <c r="A1126" t="s">
        <v>4324</v>
      </c>
      <c r="B1126" t="s">
        <v>4325</v>
      </c>
      <c r="C1126" s="1" t="str">
        <f t="shared" si="170"/>
        <v>21:0720</v>
      </c>
      <c r="D1126" s="1" t="str">
        <f t="shared" si="177"/>
        <v>21:0213</v>
      </c>
      <c r="E1126" t="s">
        <v>4326</v>
      </c>
      <c r="F1126" t="s">
        <v>4327</v>
      </c>
      <c r="H1126">
        <v>62.338889600000002</v>
      </c>
      <c r="I1126">
        <v>-133.0896673</v>
      </c>
      <c r="J1126" s="1" t="str">
        <f t="shared" si="178"/>
        <v>NGR bulk stream sediment</v>
      </c>
      <c r="K1126" s="1" t="str">
        <f t="shared" si="179"/>
        <v>&lt;177 micron (NGR)</v>
      </c>
      <c r="L1126">
        <v>3</v>
      </c>
      <c r="M1126" t="s">
        <v>86</v>
      </c>
      <c r="N1126">
        <v>52</v>
      </c>
      <c r="O1126">
        <v>201</v>
      </c>
      <c r="P1126">
        <v>35</v>
      </c>
      <c r="Q1126">
        <v>32</v>
      </c>
      <c r="R1126">
        <v>43</v>
      </c>
      <c r="S1126">
        <v>13</v>
      </c>
      <c r="T1126">
        <v>0.1</v>
      </c>
      <c r="U1126">
        <v>369</v>
      </c>
      <c r="V1126">
        <v>3.63</v>
      </c>
      <c r="W1126">
        <v>1.3</v>
      </c>
      <c r="X1126">
        <v>1</v>
      </c>
      <c r="Y1126">
        <v>1</v>
      </c>
      <c r="Z1126">
        <v>45</v>
      </c>
      <c r="AA1126">
        <v>0.3</v>
      </c>
      <c r="AB1126">
        <v>2</v>
      </c>
      <c r="AC1126">
        <v>582</v>
      </c>
      <c r="AD1126">
        <v>34</v>
      </c>
      <c r="AE1126">
        <v>8.8000000000000007</v>
      </c>
      <c r="AF1126">
        <v>2</v>
      </c>
      <c r="AG1126">
        <v>14</v>
      </c>
      <c r="AH1126">
        <v>410</v>
      </c>
    </row>
    <row r="1127" spans="1:34" x14ac:dyDescent="0.3">
      <c r="A1127" t="s">
        <v>4328</v>
      </c>
      <c r="B1127" t="s">
        <v>4329</v>
      </c>
      <c r="C1127" s="1" t="str">
        <f t="shared" si="170"/>
        <v>21:0720</v>
      </c>
      <c r="D1127" s="1" t="str">
        <f t="shared" si="177"/>
        <v>21:0213</v>
      </c>
      <c r="E1127" t="s">
        <v>4330</v>
      </c>
      <c r="F1127" t="s">
        <v>4331</v>
      </c>
      <c r="H1127">
        <v>62.357991499999997</v>
      </c>
      <c r="I1127">
        <v>-133.06586060000001</v>
      </c>
      <c r="J1127" s="1" t="str">
        <f t="shared" si="178"/>
        <v>NGR bulk stream sediment</v>
      </c>
      <c r="K1127" s="1" t="str">
        <f t="shared" si="179"/>
        <v>&lt;177 micron (NGR)</v>
      </c>
      <c r="L1127">
        <v>3</v>
      </c>
      <c r="M1127" t="s">
        <v>91</v>
      </c>
      <c r="N1127">
        <v>53</v>
      </c>
      <c r="O1127">
        <v>863</v>
      </c>
      <c r="P1127">
        <v>57</v>
      </c>
      <c r="Q1127">
        <v>679</v>
      </c>
      <c r="R1127">
        <v>31</v>
      </c>
      <c r="S1127">
        <v>14</v>
      </c>
      <c r="T1127">
        <v>1</v>
      </c>
      <c r="U1127">
        <v>1095</v>
      </c>
      <c r="V1127">
        <v>4.6500000000000004</v>
      </c>
      <c r="W1127">
        <v>2.4</v>
      </c>
      <c r="X1127">
        <v>60</v>
      </c>
      <c r="Y1127">
        <v>1</v>
      </c>
      <c r="Z1127">
        <v>37</v>
      </c>
      <c r="AA1127">
        <v>3</v>
      </c>
      <c r="AB1127">
        <v>13</v>
      </c>
      <c r="AC1127">
        <v>648</v>
      </c>
      <c r="AD1127">
        <v>31</v>
      </c>
      <c r="AE1127">
        <v>5.4</v>
      </c>
      <c r="AF1127">
        <v>4</v>
      </c>
      <c r="AG1127">
        <v>11.5</v>
      </c>
      <c r="AH1127">
        <v>573</v>
      </c>
    </row>
    <row r="1128" spans="1:34" x14ac:dyDescent="0.3">
      <c r="A1128" t="s">
        <v>4332</v>
      </c>
      <c r="B1128" t="s">
        <v>4333</v>
      </c>
      <c r="C1128" s="1" t="str">
        <f t="shared" si="170"/>
        <v>21:0720</v>
      </c>
      <c r="D1128" s="1" t="str">
        <f t="shared" si="177"/>
        <v>21:0213</v>
      </c>
      <c r="E1128" t="s">
        <v>4334</v>
      </c>
      <c r="F1128" t="s">
        <v>4335</v>
      </c>
      <c r="H1128">
        <v>62.4088931</v>
      </c>
      <c r="I1128">
        <v>-133.05676750000001</v>
      </c>
      <c r="J1128" s="1" t="str">
        <f t="shared" si="178"/>
        <v>NGR bulk stream sediment</v>
      </c>
      <c r="K1128" s="1" t="str">
        <f t="shared" si="179"/>
        <v>&lt;177 micron (NGR)</v>
      </c>
      <c r="L1128">
        <v>3</v>
      </c>
      <c r="M1128" t="s">
        <v>96</v>
      </c>
      <c r="N1128">
        <v>54</v>
      </c>
      <c r="O1128">
        <v>102</v>
      </c>
      <c r="P1128">
        <v>53</v>
      </c>
      <c r="Q1128">
        <v>13</v>
      </c>
      <c r="R1128">
        <v>61</v>
      </c>
      <c r="S1128">
        <v>17</v>
      </c>
      <c r="T1128">
        <v>0.1</v>
      </c>
      <c r="U1128">
        <v>303</v>
      </c>
      <c r="V1128">
        <v>3.37</v>
      </c>
      <c r="W1128">
        <v>0.1</v>
      </c>
      <c r="X1128">
        <v>4</v>
      </c>
      <c r="Y1128">
        <v>1</v>
      </c>
      <c r="Z1128">
        <v>47</v>
      </c>
      <c r="AA1128">
        <v>2.1</v>
      </c>
      <c r="AB1128">
        <v>5</v>
      </c>
      <c r="AC1128">
        <v>1434</v>
      </c>
      <c r="AD1128">
        <v>53</v>
      </c>
      <c r="AE1128">
        <v>10.8</v>
      </c>
      <c r="AF1128">
        <v>3</v>
      </c>
      <c r="AG1128">
        <v>2.9</v>
      </c>
      <c r="AH1128">
        <v>359</v>
      </c>
    </row>
    <row r="1129" spans="1:34" x14ac:dyDescent="0.3">
      <c r="A1129" t="s">
        <v>4336</v>
      </c>
      <c r="B1129" t="s">
        <v>4337</v>
      </c>
      <c r="C1129" s="1" t="str">
        <f t="shared" si="170"/>
        <v>21:0720</v>
      </c>
      <c r="D1129" s="1" t="str">
        <f t="shared" si="177"/>
        <v>21:0213</v>
      </c>
      <c r="E1129" t="s">
        <v>4338</v>
      </c>
      <c r="F1129" t="s">
        <v>4339</v>
      </c>
      <c r="H1129">
        <v>62.392588699999997</v>
      </c>
      <c r="I1129">
        <v>-133.04596419999999</v>
      </c>
      <c r="J1129" s="1" t="str">
        <f t="shared" si="178"/>
        <v>NGR bulk stream sediment</v>
      </c>
      <c r="K1129" s="1" t="str">
        <f t="shared" si="179"/>
        <v>&lt;177 micron (NGR)</v>
      </c>
      <c r="L1129">
        <v>3</v>
      </c>
      <c r="M1129" t="s">
        <v>101</v>
      </c>
      <c r="N1129">
        <v>55</v>
      </c>
      <c r="O1129">
        <v>140</v>
      </c>
      <c r="P1129">
        <v>19</v>
      </c>
      <c r="Q1129">
        <v>18</v>
      </c>
      <c r="R1129">
        <v>28</v>
      </c>
      <c r="S1129">
        <v>8</v>
      </c>
      <c r="T1129">
        <v>0.1</v>
      </c>
      <c r="U1129">
        <v>341</v>
      </c>
      <c r="V1129">
        <v>2.84</v>
      </c>
      <c r="W1129">
        <v>0.5</v>
      </c>
      <c r="X1129">
        <v>6</v>
      </c>
      <c r="Y1129">
        <v>1</v>
      </c>
      <c r="Z1129">
        <v>29</v>
      </c>
      <c r="AA1129">
        <v>0.6</v>
      </c>
      <c r="AB1129">
        <v>5</v>
      </c>
      <c r="AC1129">
        <v>799</v>
      </c>
      <c r="AD1129">
        <v>31</v>
      </c>
      <c r="AE1129">
        <v>6.6</v>
      </c>
      <c r="AF1129">
        <v>2</v>
      </c>
      <c r="AG1129">
        <v>3.4</v>
      </c>
      <c r="AH1129">
        <v>287</v>
      </c>
    </row>
    <row r="1130" spans="1:34" x14ac:dyDescent="0.3">
      <c r="A1130" t="s">
        <v>4340</v>
      </c>
      <c r="B1130" t="s">
        <v>4341</v>
      </c>
      <c r="C1130" s="1" t="str">
        <f t="shared" si="170"/>
        <v>21:0720</v>
      </c>
      <c r="D1130" s="1" t="str">
        <f t="shared" si="177"/>
        <v>21:0213</v>
      </c>
      <c r="E1130" t="s">
        <v>4342</v>
      </c>
      <c r="F1130" t="s">
        <v>4343</v>
      </c>
      <c r="H1130">
        <v>62.417896399999997</v>
      </c>
      <c r="I1130">
        <v>-133.01576990000001</v>
      </c>
      <c r="J1130" s="1" t="str">
        <f t="shared" si="178"/>
        <v>NGR bulk stream sediment</v>
      </c>
      <c r="K1130" s="1" t="str">
        <f t="shared" si="179"/>
        <v>&lt;177 micron (NGR)</v>
      </c>
      <c r="L1130">
        <v>3</v>
      </c>
      <c r="M1130" t="s">
        <v>106</v>
      </c>
      <c r="N1130">
        <v>56</v>
      </c>
      <c r="O1130">
        <v>341</v>
      </c>
      <c r="P1130">
        <v>72</v>
      </c>
      <c r="Q1130">
        <v>17</v>
      </c>
      <c r="R1130">
        <v>95</v>
      </c>
      <c r="S1130">
        <v>20</v>
      </c>
      <c r="T1130">
        <v>0.4</v>
      </c>
      <c r="U1130">
        <v>521</v>
      </c>
      <c r="V1130">
        <v>4.3</v>
      </c>
      <c r="W1130">
        <v>2.2000000000000002</v>
      </c>
      <c r="X1130">
        <v>8</v>
      </c>
      <c r="Y1130">
        <v>7</v>
      </c>
      <c r="Z1130">
        <v>69</v>
      </c>
      <c r="AA1130">
        <v>3.8</v>
      </c>
      <c r="AB1130">
        <v>6</v>
      </c>
      <c r="AC1130">
        <v>1514</v>
      </c>
      <c r="AD1130">
        <v>73</v>
      </c>
      <c r="AE1130">
        <v>11.3</v>
      </c>
      <c r="AF1130">
        <v>2</v>
      </c>
      <c r="AG1130">
        <v>6.1</v>
      </c>
      <c r="AH1130">
        <v>602</v>
      </c>
    </row>
    <row r="1131" spans="1:34" x14ac:dyDescent="0.3">
      <c r="A1131" t="s">
        <v>4344</v>
      </c>
      <c r="B1131" t="s">
        <v>4345</v>
      </c>
      <c r="C1131" s="1" t="str">
        <f t="shared" si="170"/>
        <v>21:0720</v>
      </c>
      <c r="D1131" s="1" t="str">
        <f t="shared" si="177"/>
        <v>21:0213</v>
      </c>
      <c r="E1131" t="s">
        <v>4346</v>
      </c>
      <c r="F1131" t="s">
        <v>4347</v>
      </c>
      <c r="H1131">
        <v>62.342890099999998</v>
      </c>
      <c r="I1131">
        <v>-133.02126670000001</v>
      </c>
      <c r="J1131" s="1" t="str">
        <f t="shared" si="178"/>
        <v>NGR bulk stream sediment</v>
      </c>
      <c r="K1131" s="1" t="str">
        <f t="shared" si="179"/>
        <v>&lt;177 micron (NGR)</v>
      </c>
      <c r="L1131">
        <v>3</v>
      </c>
      <c r="M1131" t="s">
        <v>111</v>
      </c>
      <c r="N1131">
        <v>57</v>
      </c>
      <c r="O1131">
        <v>79</v>
      </c>
      <c r="P1131">
        <v>16</v>
      </c>
      <c r="Q1131">
        <v>9</v>
      </c>
      <c r="R1131">
        <v>20</v>
      </c>
      <c r="S1131">
        <v>9</v>
      </c>
      <c r="T1131">
        <v>0.1</v>
      </c>
      <c r="U1131">
        <v>343</v>
      </c>
      <c r="V1131">
        <v>1.78</v>
      </c>
      <c r="W1131">
        <v>0.1</v>
      </c>
      <c r="X1131">
        <v>4</v>
      </c>
      <c r="Y1131">
        <v>1</v>
      </c>
      <c r="Z1131">
        <v>23</v>
      </c>
      <c r="AA1131">
        <v>0.5</v>
      </c>
      <c r="AB1131">
        <v>4</v>
      </c>
      <c r="AC1131">
        <v>793</v>
      </c>
      <c r="AD1131">
        <v>28</v>
      </c>
      <c r="AE1131">
        <v>5.4</v>
      </c>
      <c r="AF1131">
        <v>3</v>
      </c>
      <c r="AG1131">
        <v>3.4</v>
      </c>
      <c r="AH1131">
        <v>252</v>
      </c>
    </row>
    <row r="1132" spans="1:34" x14ac:dyDescent="0.3">
      <c r="A1132" t="s">
        <v>4348</v>
      </c>
      <c r="B1132" t="s">
        <v>4349</v>
      </c>
      <c r="C1132" s="1" t="str">
        <f t="shared" si="170"/>
        <v>21:0720</v>
      </c>
      <c r="D1132" s="1" t="str">
        <f t="shared" si="177"/>
        <v>21:0213</v>
      </c>
      <c r="E1132" t="s">
        <v>4350</v>
      </c>
      <c r="F1132" t="s">
        <v>4351</v>
      </c>
      <c r="H1132">
        <v>62.3297867</v>
      </c>
      <c r="I1132">
        <v>-133.0375559</v>
      </c>
      <c r="J1132" s="1" t="str">
        <f t="shared" si="178"/>
        <v>NGR bulk stream sediment</v>
      </c>
      <c r="K1132" s="1" t="str">
        <f t="shared" si="179"/>
        <v>&lt;177 micron (NGR)</v>
      </c>
      <c r="L1132">
        <v>3</v>
      </c>
      <c r="M1132" t="s">
        <v>116</v>
      </c>
      <c r="N1132">
        <v>58</v>
      </c>
      <c r="O1132">
        <v>885</v>
      </c>
      <c r="P1132">
        <v>18</v>
      </c>
      <c r="Q1132">
        <v>105</v>
      </c>
      <c r="R1132">
        <v>19</v>
      </c>
      <c r="S1132">
        <v>6</v>
      </c>
      <c r="T1132">
        <v>0.6</v>
      </c>
      <c r="U1132">
        <v>1957</v>
      </c>
      <c r="V1132">
        <v>2.08</v>
      </c>
      <c r="W1132">
        <v>4.2</v>
      </c>
      <c r="X1132">
        <v>60</v>
      </c>
      <c r="Y1132">
        <v>1</v>
      </c>
      <c r="Z1132">
        <v>28</v>
      </c>
      <c r="AA1132">
        <v>2</v>
      </c>
      <c r="AB1132">
        <v>7</v>
      </c>
      <c r="AC1132">
        <v>609</v>
      </c>
      <c r="AD1132">
        <v>22</v>
      </c>
      <c r="AE1132">
        <v>4.5999999999999996</v>
      </c>
      <c r="AF1132">
        <v>4</v>
      </c>
      <c r="AG1132">
        <v>13.5</v>
      </c>
      <c r="AH1132">
        <v>448</v>
      </c>
    </row>
    <row r="1133" spans="1:34" x14ac:dyDescent="0.3">
      <c r="A1133" t="s">
        <v>4352</v>
      </c>
      <c r="B1133" t="s">
        <v>4353</v>
      </c>
      <c r="C1133" s="1" t="str">
        <f t="shared" si="170"/>
        <v>21:0720</v>
      </c>
      <c r="D1133" s="1" t="str">
        <f t="shared" si="177"/>
        <v>21:0213</v>
      </c>
      <c r="E1133" t="s">
        <v>4354</v>
      </c>
      <c r="F1133" t="s">
        <v>4355</v>
      </c>
      <c r="H1133">
        <v>62.474893700000003</v>
      </c>
      <c r="I1133">
        <v>-133.2185648</v>
      </c>
      <c r="J1133" s="1" t="str">
        <f t="shared" si="178"/>
        <v>NGR bulk stream sediment</v>
      </c>
      <c r="K1133" s="1" t="str">
        <f t="shared" si="179"/>
        <v>&lt;177 micron (NGR)</v>
      </c>
      <c r="L1133">
        <v>3</v>
      </c>
      <c r="M1133" t="s">
        <v>126</v>
      </c>
      <c r="N1133">
        <v>59</v>
      </c>
      <c r="O1133">
        <v>231</v>
      </c>
      <c r="P1133">
        <v>36</v>
      </c>
      <c r="Q1133">
        <v>24</v>
      </c>
      <c r="R1133">
        <v>46</v>
      </c>
      <c r="S1133">
        <v>15</v>
      </c>
      <c r="T1133">
        <v>0.1</v>
      </c>
      <c r="U1133">
        <v>606</v>
      </c>
      <c r="V1133">
        <v>3.34</v>
      </c>
      <c r="W1133">
        <v>1.6</v>
      </c>
      <c r="X1133">
        <v>4</v>
      </c>
      <c r="Y1133">
        <v>1</v>
      </c>
      <c r="Z1133">
        <v>64</v>
      </c>
      <c r="AA1133">
        <v>1.1000000000000001</v>
      </c>
      <c r="AB1133">
        <v>4</v>
      </c>
      <c r="AC1133">
        <v>1054</v>
      </c>
      <c r="AD1133">
        <v>62</v>
      </c>
      <c r="AE1133">
        <v>10.6</v>
      </c>
      <c r="AF1133">
        <v>3</v>
      </c>
      <c r="AG1133">
        <v>3.6</v>
      </c>
      <c r="AH1133">
        <v>378</v>
      </c>
    </row>
    <row r="1134" spans="1:34" x14ac:dyDescent="0.3">
      <c r="A1134" t="s">
        <v>4356</v>
      </c>
      <c r="B1134" t="s">
        <v>4357</v>
      </c>
      <c r="C1134" s="1" t="str">
        <f t="shared" si="170"/>
        <v>21:0720</v>
      </c>
      <c r="D1134" s="1" t="str">
        <f t="shared" si="177"/>
        <v>21:0213</v>
      </c>
      <c r="E1134" t="s">
        <v>4358</v>
      </c>
      <c r="F1134" t="s">
        <v>4359</v>
      </c>
      <c r="H1134">
        <v>62.505095099999998</v>
      </c>
      <c r="I1134">
        <v>-133.12766289999999</v>
      </c>
      <c r="J1134" s="1" t="str">
        <f t="shared" si="178"/>
        <v>NGR bulk stream sediment</v>
      </c>
      <c r="K1134" s="1" t="str">
        <f t="shared" si="179"/>
        <v>&lt;177 micron (NGR)</v>
      </c>
      <c r="L1134">
        <v>3</v>
      </c>
      <c r="M1134" t="s">
        <v>131</v>
      </c>
      <c r="N1134">
        <v>60</v>
      </c>
      <c r="O1134">
        <v>150</v>
      </c>
      <c r="P1134">
        <v>50</v>
      </c>
      <c r="Q1134">
        <v>14</v>
      </c>
      <c r="R1134">
        <v>35</v>
      </c>
      <c r="S1134">
        <v>16</v>
      </c>
      <c r="T1134">
        <v>0.1</v>
      </c>
      <c r="U1134">
        <v>203</v>
      </c>
      <c r="V1134">
        <v>3.11</v>
      </c>
      <c r="W1134">
        <v>1</v>
      </c>
      <c r="X1134">
        <v>2</v>
      </c>
      <c r="Y1134">
        <v>1</v>
      </c>
      <c r="Z1134">
        <v>67</v>
      </c>
      <c r="AA1134">
        <v>1</v>
      </c>
      <c r="AB1134">
        <v>4</v>
      </c>
      <c r="AC1134">
        <v>1114</v>
      </c>
      <c r="AD1134">
        <v>81</v>
      </c>
      <c r="AE1134">
        <v>11.4</v>
      </c>
      <c r="AF1134">
        <v>2</v>
      </c>
      <c r="AG1134">
        <v>3.4</v>
      </c>
      <c r="AH1134">
        <v>383</v>
      </c>
    </row>
    <row r="1135" spans="1:34" x14ac:dyDescent="0.3">
      <c r="A1135" t="s">
        <v>4360</v>
      </c>
      <c r="B1135" t="s">
        <v>4361</v>
      </c>
      <c r="C1135" s="1" t="str">
        <f t="shared" si="170"/>
        <v>21:0720</v>
      </c>
      <c r="D1135" s="1" t="str">
        <f t="shared" si="177"/>
        <v>21:0213</v>
      </c>
      <c r="E1135" t="s">
        <v>4362</v>
      </c>
      <c r="F1135" t="s">
        <v>4363</v>
      </c>
      <c r="H1135">
        <v>62.605604300000003</v>
      </c>
      <c r="I1135">
        <v>-133.0206665</v>
      </c>
      <c r="J1135" s="1" t="str">
        <f t="shared" si="178"/>
        <v>NGR bulk stream sediment</v>
      </c>
      <c r="K1135" s="1" t="str">
        <f t="shared" si="179"/>
        <v>&lt;177 micron (NGR)</v>
      </c>
      <c r="L1135">
        <v>4</v>
      </c>
      <c r="M1135" t="s">
        <v>38</v>
      </c>
      <c r="N1135">
        <v>61</v>
      </c>
      <c r="O1135">
        <v>446</v>
      </c>
      <c r="P1135">
        <v>31</v>
      </c>
      <c r="Q1135">
        <v>19</v>
      </c>
      <c r="R1135">
        <v>39</v>
      </c>
      <c r="S1135">
        <v>8</v>
      </c>
      <c r="T1135">
        <v>0.3</v>
      </c>
      <c r="U1135">
        <v>477</v>
      </c>
      <c r="V1135">
        <v>2.29</v>
      </c>
      <c r="W1135">
        <v>3.6</v>
      </c>
      <c r="X1135">
        <v>8</v>
      </c>
      <c r="Y1135">
        <v>4</v>
      </c>
      <c r="Z1135">
        <v>53</v>
      </c>
      <c r="AA1135">
        <v>2.2000000000000002</v>
      </c>
      <c r="AB1135">
        <v>3</v>
      </c>
      <c r="AC1135">
        <v>2534</v>
      </c>
      <c r="AD1135">
        <v>319</v>
      </c>
      <c r="AE1135">
        <v>7.8</v>
      </c>
      <c r="AF1135">
        <v>2</v>
      </c>
      <c r="AG1135">
        <v>3.6</v>
      </c>
      <c r="AH1135">
        <v>411</v>
      </c>
    </row>
    <row r="1136" spans="1:34" x14ac:dyDescent="0.3">
      <c r="A1136" t="s">
        <v>4364</v>
      </c>
      <c r="B1136" t="s">
        <v>4365</v>
      </c>
      <c r="C1136" s="1" t="str">
        <f t="shared" si="170"/>
        <v>21:0720</v>
      </c>
      <c r="D1136" s="1" t="str">
        <f t="shared" si="177"/>
        <v>21:0213</v>
      </c>
      <c r="E1136" t="s">
        <v>4366</v>
      </c>
      <c r="F1136" t="s">
        <v>4367</v>
      </c>
      <c r="H1136">
        <v>62.4892933</v>
      </c>
      <c r="I1136">
        <v>-133.24678109999999</v>
      </c>
      <c r="J1136" s="1" t="str">
        <f t="shared" si="178"/>
        <v>NGR bulk stream sediment</v>
      </c>
      <c r="K1136" s="1" t="str">
        <f t="shared" si="179"/>
        <v>&lt;177 micron (NGR)</v>
      </c>
      <c r="L1136">
        <v>4</v>
      </c>
      <c r="M1136" t="s">
        <v>43</v>
      </c>
      <c r="N1136">
        <v>62</v>
      </c>
      <c r="O1136">
        <v>130</v>
      </c>
      <c r="P1136">
        <v>23</v>
      </c>
      <c r="Q1136">
        <v>10</v>
      </c>
      <c r="R1136">
        <v>39</v>
      </c>
      <c r="S1136">
        <v>12</v>
      </c>
      <c r="T1136">
        <v>0.1</v>
      </c>
      <c r="U1136">
        <v>484</v>
      </c>
      <c r="V1136">
        <v>2.75</v>
      </c>
      <c r="W1136">
        <v>0.4</v>
      </c>
      <c r="X1136">
        <v>2</v>
      </c>
      <c r="Y1136">
        <v>1</v>
      </c>
      <c r="Z1136">
        <v>39</v>
      </c>
      <c r="AA1136">
        <v>0.3</v>
      </c>
      <c r="AB1136">
        <v>3</v>
      </c>
      <c r="AC1136">
        <v>821</v>
      </c>
      <c r="AD1136">
        <v>45</v>
      </c>
      <c r="AE1136">
        <v>12.2</v>
      </c>
      <c r="AF1136">
        <v>2</v>
      </c>
      <c r="AG1136">
        <v>1.9</v>
      </c>
      <c r="AH1136">
        <v>298</v>
      </c>
    </row>
    <row r="1137" spans="1:34" x14ac:dyDescent="0.3">
      <c r="A1137" t="s">
        <v>4368</v>
      </c>
      <c r="B1137" t="s">
        <v>4369</v>
      </c>
      <c r="C1137" s="1" t="str">
        <f t="shared" si="170"/>
        <v>21:0720</v>
      </c>
      <c r="D1137" s="1" t="str">
        <f t="shared" si="177"/>
        <v>21:0213</v>
      </c>
      <c r="E1137" t="s">
        <v>4370</v>
      </c>
      <c r="F1137" t="s">
        <v>4371</v>
      </c>
      <c r="H1137">
        <v>62.5259912</v>
      </c>
      <c r="I1137">
        <v>-133.1891799</v>
      </c>
      <c r="J1137" s="1" t="str">
        <f t="shared" si="178"/>
        <v>NGR bulk stream sediment</v>
      </c>
      <c r="K1137" s="1" t="str">
        <f t="shared" si="179"/>
        <v>&lt;177 micron (NGR)</v>
      </c>
      <c r="L1137">
        <v>4</v>
      </c>
      <c r="M1137" t="s">
        <v>48</v>
      </c>
      <c r="N1137">
        <v>63</v>
      </c>
      <c r="O1137">
        <v>370</v>
      </c>
      <c r="P1137">
        <v>102</v>
      </c>
      <c r="Q1137">
        <v>16</v>
      </c>
      <c r="R1137">
        <v>127</v>
      </c>
      <c r="S1137">
        <v>17</v>
      </c>
      <c r="T1137">
        <v>0.3</v>
      </c>
      <c r="U1137">
        <v>745</v>
      </c>
      <c r="V1137">
        <v>2.2400000000000002</v>
      </c>
      <c r="W1137">
        <v>10.7</v>
      </c>
      <c r="X1137">
        <v>4</v>
      </c>
      <c r="Y1137">
        <v>2</v>
      </c>
      <c r="Z1137">
        <v>62</v>
      </c>
      <c r="AA1137">
        <v>1</v>
      </c>
      <c r="AB1137">
        <v>6</v>
      </c>
      <c r="AC1137">
        <v>602</v>
      </c>
      <c r="AD1137">
        <v>129</v>
      </c>
      <c r="AE1137">
        <v>42.2</v>
      </c>
      <c r="AF1137">
        <v>2</v>
      </c>
      <c r="AG1137">
        <v>5.9</v>
      </c>
      <c r="AH1137">
        <v>363</v>
      </c>
    </row>
    <row r="1138" spans="1:34" x14ac:dyDescent="0.3">
      <c r="A1138" t="s">
        <v>4372</v>
      </c>
      <c r="B1138" t="s">
        <v>4373</v>
      </c>
      <c r="C1138" s="1" t="str">
        <f t="shared" si="170"/>
        <v>21:0720</v>
      </c>
      <c r="D1138" s="1" t="str">
        <f t="shared" si="177"/>
        <v>21:0213</v>
      </c>
      <c r="E1138" t="s">
        <v>4374</v>
      </c>
      <c r="F1138" t="s">
        <v>4375</v>
      </c>
      <c r="H1138">
        <v>62.521395599999998</v>
      </c>
      <c r="I1138">
        <v>-133.18306630000001</v>
      </c>
      <c r="J1138" s="1" t="str">
        <f t="shared" si="178"/>
        <v>NGR bulk stream sediment</v>
      </c>
      <c r="K1138" s="1" t="str">
        <f t="shared" si="179"/>
        <v>&lt;177 micron (NGR)</v>
      </c>
      <c r="L1138">
        <v>4</v>
      </c>
      <c r="M1138" t="s">
        <v>53</v>
      </c>
      <c r="N1138">
        <v>64</v>
      </c>
      <c r="O1138">
        <v>638</v>
      </c>
      <c r="P1138">
        <v>36</v>
      </c>
      <c r="Q1138">
        <v>28</v>
      </c>
      <c r="R1138">
        <v>141</v>
      </c>
      <c r="S1138">
        <v>13</v>
      </c>
      <c r="T1138">
        <v>0.3</v>
      </c>
      <c r="U1138">
        <v>2113</v>
      </c>
      <c r="V1138">
        <v>2.76</v>
      </c>
      <c r="W1138">
        <v>11.3</v>
      </c>
      <c r="X1138">
        <v>12</v>
      </c>
      <c r="Y1138">
        <v>10</v>
      </c>
      <c r="Z1138">
        <v>93</v>
      </c>
      <c r="AA1138">
        <v>3.8</v>
      </c>
      <c r="AB1138">
        <v>4</v>
      </c>
      <c r="AC1138">
        <v>1254</v>
      </c>
      <c r="AD1138">
        <v>132</v>
      </c>
      <c r="AE1138">
        <v>8.8000000000000007</v>
      </c>
      <c r="AF1138">
        <v>3</v>
      </c>
      <c r="AG1138">
        <v>5.7</v>
      </c>
      <c r="AH1138">
        <v>401</v>
      </c>
    </row>
    <row r="1139" spans="1:34" x14ac:dyDescent="0.3">
      <c r="A1139" t="s">
        <v>4376</v>
      </c>
      <c r="B1139" t="s">
        <v>4377</v>
      </c>
      <c r="C1139" s="1" t="str">
        <f t="shared" ref="C1139:C1202" si="180">HYPERLINK("https://geochem.nrcan.gc.ca/cdogs/content/bdl/bdl210720_e.htm", "21:0720")</f>
        <v>21:0720</v>
      </c>
      <c r="D1139" s="1" t="str">
        <f t="shared" si="177"/>
        <v>21:0213</v>
      </c>
      <c r="E1139" t="s">
        <v>4378</v>
      </c>
      <c r="F1139" t="s">
        <v>4379</v>
      </c>
      <c r="H1139">
        <v>62.539295699999997</v>
      </c>
      <c r="I1139">
        <v>-133.2403788</v>
      </c>
      <c r="J1139" s="1" t="str">
        <f t="shared" si="178"/>
        <v>NGR bulk stream sediment</v>
      </c>
      <c r="K1139" s="1" t="str">
        <f t="shared" si="179"/>
        <v>&lt;177 micron (NGR)</v>
      </c>
      <c r="L1139">
        <v>4</v>
      </c>
      <c r="M1139" t="s">
        <v>58</v>
      </c>
      <c r="N1139">
        <v>65</v>
      </c>
      <c r="O1139">
        <v>129</v>
      </c>
      <c r="P1139">
        <v>36</v>
      </c>
      <c r="Q1139">
        <v>16</v>
      </c>
      <c r="R1139">
        <v>46</v>
      </c>
      <c r="S1139">
        <v>10</v>
      </c>
      <c r="T1139">
        <v>0.1</v>
      </c>
      <c r="U1139">
        <v>313</v>
      </c>
      <c r="V1139">
        <v>1.68</v>
      </c>
      <c r="W1139">
        <v>1.6</v>
      </c>
      <c r="X1139">
        <v>22</v>
      </c>
      <c r="Y1139">
        <v>1</v>
      </c>
      <c r="Z1139">
        <v>66</v>
      </c>
      <c r="AA1139">
        <v>1.6</v>
      </c>
      <c r="AB1139">
        <v>5</v>
      </c>
      <c r="AC1139">
        <v>1004</v>
      </c>
      <c r="AD1139">
        <v>59</v>
      </c>
      <c r="AE1139">
        <v>18.8</v>
      </c>
      <c r="AF1139">
        <v>2</v>
      </c>
      <c r="AG1139">
        <v>3.8</v>
      </c>
      <c r="AH1139">
        <v>349</v>
      </c>
    </row>
    <row r="1140" spans="1:34" x14ac:dyDescent="0.3">
      <c r="A1140" t="s">
        <v>4380</v>
      </c>
      <c r="B1140" t="s">
        <v>4381</v>
      </c>
      <c r="C1140" s="1" t="str">
        <f t="shared" si="180"/>
        <v>21:0720</v>
      </c>
      <c r="D1140" s="1" t="str">
        <f t="shared" si="177"/>
        <v>21:0213</v>
      </c>
      <c r="E1140" t="s">
        <v>4382</v>
      </c>
      <c r="F1140" t="s">
        <v>4383</v>
      </c>
      <c r="H1140">
        <v>62.539196699999998</v>
      </c>
      <c r="I1140">
        <v>-133.1424743</v>
      </c>
      <c r="J1140" s="1" t="str">
        <f t="shared" si="178"/>
        <v>NGR bulk stream sediment</v>
      </c>
      <c r="K1140" s="1" t="str">
        <f t="shared" si="179"/>
        <v>&lt;177 micron (NGR)</v>
      </c>
      <c r="L1140">
        <v>4</v>
      </c>
      <c r="M1140" t="s">
        <v>63</v>
      </c>
      <c r="N1140">
        <v>66</v>
      </c>
      <c r="O1140">
        <v>245</v>
      </c>
      <c r="P1140">
        <v>25</v>
      </c>
      <c r="Q1140">
        <v>25</v>
      </c>
      <c r="R1140">
        <v>36</v>
      </c>
      <c r="S1140">
        <v>8</v>
      </c>
      <c r="T1140">
        <v>0.2</v>
      </c>
      <c r="U1140">
        <v>169</v>
      </c>
      <c r="V1140">
        <v>1.38</v>
      </c>
      <c r="W1140">
        <v>2.7</v>
      </c>
      <c r="X1140">
        <v>20</v>
      </c>
      <c r="Y1140">
        <v>2</v>
      </c>
      <c r="Z1140">
        <v>56</v>
      </c>
      <c r="AA1140">
        <v>4</v>
      </c>
      <c r="AB1140">
        <v>4</v>
      </c>
      <c r="AC1140">
        <v>1784</v>
      </c>
      <c r="AD1140">
        <v>98</v>
      </c>
      <c r="AE1140">
        <v>4.5999999999999996</v>
      </c>
      <c r="AF1140">
        <v>3</v>
      </c>
      <c r="AG1140">
        <v>4</v>
      </c>
      <c r="AH1140">
        <v>383</v>
      </c>
    </row>
    <row r="1141" spans="1:34" x14ac:dyDescent="0.3">
      <c r="A1141" t="s">
        <v>4384</v>
      </c>
      <c r="B1141" t="s">
        <v>4385</v>
      </c>
      <c r="C1141" s="1" t="str">
        <f t="shared" si="180"/>
        <v>21:0720</v>
      </c>
      <c r="D1141" s="1" t="str">
        <f t="shared" si="177"/>
        <v>21:0213</v>
      </c>
      <c r="E1141" t="s">
        <v>4386</v>
      </c>
      <c r="F1141" t="s">
        <v>4387</v>
      </c>
      <c r="H1141">
        <v>62.5565967</v>
      </c>
      <c r="I1141">
        <v>-133.17928459999999</v>
      </c>
      <c r="J1141" s="1" t="str">
        <f t="shared" si="178"/>
        <v>NGR bulk stream sediment</v>
      </c>
      <c r="K1141" s="1" t="str">
        <f t="shared" si="179"/>
        <v>&lt;177 micron (NGR)</v>
      </c>
      <c r="L1141">
        <v>4</v>
      </c>
      <c r="M1141" t="s">
        <v>76</v>
      </c>
      <c r="N1141">
        <v>67</v>
      </c>
      <c r="O1141">
        <v>320</v>
      </c>
      <c r="P1141">
        <v>27</v>
      </c>
      <c r="Q1141">
        <v>18</v>
      </c>
      <c r="R1141">
        <v>37</v>
      </c>
      <c r="S1141">
        <v>6</v>
      </c>
      <c r="T1141">
        <v>0.2</v>
      </c>
      <c r="U1141">
        <v>192</v>
      </c>
      <c r="V1141">
        <v>1.08</v>
      </c>
      <c r="W1141">
        <v>9.4</v>
      </c>
      <c r="X1141">
        <v>10</v>
      </c>
      <c r="Y1141">
        <v>2</v>
      </c>
      <c r="Z1141">
        <v>65</v>
      </c>
      <c r="AA1141">
        <v>3.5</v>
      </c>
      <c r="AB1141">
        <v>4</v>
      </c>
      <c r="AC1141">
        <v>1304</v>
      </c>
      <c r="AD1141">
        <v>90</v>
      </c>
      <c r="AE1141">
        <v>10.1</v>
      </c>
      <c r="AF1141">
        <v>2</v>
      </c>
      <c r="AG1141">
        <v>3.5</v>
      </c>
      <c r="AH1141">
        <v>409</v>
      </c>
    </row>
    <row r="1142" spans="1:34" x14ac:dyDescent="0.3">
      <c r="A1142" t="s">
        <v>4388</v>
      </c>
      <c r="B1142" t="s">
        <v>4389</v>
      </c>
      <c r="C1142" s="1" t="str">
        <f t="shared" si="180"/>
        <v>21:0720</v>
      </c>
      <c r="D1142" s="1" t="str">
        <f t="shared" si="177"/>
        <v>21:0213</v>
      </c>
      <c r="E1142" t="s">
        <v>4390</v>
      </c>
      <c r="F1142" t="s">
        <v>4391</v>
      </c>
      <c r="H1142">
        <v>62.565601800000003</v>
      </c>
      <c r="I1142">
        <v>-133.15867109999999</v>
      </c>
      <c r="J1142" s="1" t="str">
        <f t="shared" si="178"/>
        <v>NGR bulk stream sediment</v>
      </c>
      <c r="K1142" s="1" t="str">
        <f t="shared" si="179"/>
        <v>&lt;177 micron (NGR)</v>
      </c>
      <c r="L1142">
        <v>4</v>
      </c>
      <c r="M1142" t="s">
        <v>81</v>
      </c>
      <c r="N1142">
        <v>68</v>
      </c>
      <c r="O1142">
        <v>499</v>
      </c>
      <c r="P1142">
        <v>76</v>
      </c>
      <c r="Q1142">
        <v>107</v>
      </c>
      <c r="R1142">
        <v>70</v>
      </c>
      <c r="S1142">
        <v>15</v>
      </c>
      <c r="T1142">
        <v>1</v>
      </c>
      <c r="U1142">
        <v>634</v>
      </c>
      <c r="V1142">
        <v>1.45</v>
      </c>
      <c r="W1142">
        <v>6.1</v>
      </c>
      <c r="X1142">
        <v>180</v>
      </c>
      <c r="Y1142">
        <v>5</v>
      </c>
      <c r="Z1142">
        <v>52</v>
      </c>
      <c r="AA1142">
        <v>5.5</v>
      </c>
      <c r="AB1142">
        <v>18</v>
      </c>
      <c r="AC1142">
        <v>2924</v>
      </c>
      <c r="AD1142">
        <v>73</v>
      </c>
      <c r="AE1142">
        <v>8.5</v>
      </c>
      <c r="AF1142">
        <v>2</v>
      </c>
      <c r="AG1142">
        <v>3.1</v>
      </c>
      <c r="AH1142">
        <v>390</v>
      </c>
    </row>
    <row r="1143" spans="1:34" x14ac:dyDescent="0.3">
      <c r="A1143" t="s">
        <v>4392</v>
      </c>
      <c r="B1143" t="s">
        <v>4393</v>
      </c>
      <c r="C1143" s="1" t="str">
        <f t="shared" si="180"/>
        <v>21:0720</v>
      </c>
      <c r="D1143" s="1" t="str">
        <f t="shared" si="177"/>
        <v>21:0213</v>
      </c>
      <c r="E1143" t="s">
        <v>4394</v>
      </c>
      <c r="F1143" t="s">
        <v>4395</v>
      </c>
      <c r="H1143">
        <v>62.576595300000001</v>
      </c>
      <c r="I1143">
        <v>-133.10447640000001</v>
      </c>
      <c r="J1143" s="1" t="str">
        <f t="shared" si="178"/>
        <v>NGR bulk stream sediment</v>
      </c>
      <c r="K1143" s="1" t="str">
        <f t="shared" si="179"/>
        <v>&lt;177 micron (NGR)</v>
      </c>
      <c r="L1143">
        <v>4</v>
      </c>
      <c r="M1143" t="s">
        <v>86</v>
      </c>
      <c r="N1143">
        <v>69</v>
      </c>
      <c r="O1143">
        <v>327</v>
      </c>
      <c r="P1143">
        <v>40</v>
      </c>
      <c r="Q1143">
        <v>29</v>
      </c>
      <c r="R1143">
        <v>53</v>
      </c>
      <c r="S1143">
        <v>8</v>
      </c>
      <c r="T1143">
        <v>0.3</v>
      </c>
      <c r="U1143">
        <v>232</v>
      </c>
      <c r="V1143">
        <v>1.08</v>
      </c>
      <c r="W1143">
        <v>5</v>
      </c>
      <c r="X1143">
        <v>9</v>
      </c>
      <c r="Y1143">
        <v>6</v>
      </c>
      <c r="Z1143">
        <v>69</v>
      </c>
      <c r="AA1143">
        <v>5</v>
      </c>
      <c r="AB1143">
        <v>6</v>
      </c>
      <c r="AC1143">
        <v>1484</v>
      </c>
      <c r="AD1143">
        <v>80</v>
      </c>
      <c r="AE1143">
        <v>8.6</v>
      </c>
      <c r="AF1143">
        <v>2</v>
      </c>
      <c r="AG1143">
        <v>4.5999999999999996</v>
      </c>
      <c r="AH1143">
        <v>446</v>
      </c>
    </row>
    <row r="1144" spans="1:34" x14ac:dyDescent="0.3">
      <c r="A1144" t="s">
        <v>4396</v>
      </c>
      <c r="B1144" t="s">
        <v>4397</v>
      </c>
      <c r="C1144" s="1" t="str">
        <f t="shared" si="180"/>
        <v>21:0720</v>
      </c>
      <c r="D1144" s="1" t="str">
        <f t="shared" si="177"/>
        <v>21:0213</v>
      </c>
      <c r="E1144" t="s">
        <v>4398</v>
      </c>
      <c r="F1144" t="s">
        <v>4399</v>
      </c>
      <c r="H1144">
        <v>62.600095899999999</v>
      </c>
      <c r="I1144">
        <v>-133.11268000000001</v>
      </c>
      <c r="J1144" s="1" t="str">
        <f t="shared" si="178"/>
        <v>NGR bulk stream sediment</v>
      </c>
      <c r="K1144" s="1" t="str">
        <f t="shared" si="179"/>
        <v>&lt;177 micron (NGR)</v>
      </c>
      <c r="L1144">
        <v>4</v>
      </c>
      <c r="M1144" t="s">
        <v>91</v>
      </c>
      <c r="N1144">
        <v>70</v>
      </c>
      <c r="O1144">
        <v>158</v>
      </c>
      <c r="P1144">
        <v>26</v>
      </c>
      <c r="Q1144">
        <v>22</v>
      </c>
      <c r="R1144">
        <v>26</v>
      </c>
      <c r="S1144">
        <v>5</v>
      </c>
      <c r="T1144">
        <v>0.1</v>
      </c>
      <c r="U1144">
        <v>217</v>
      </c>
      <c r="V1144">
        <v>0.59</v>
      </c>
      <c r="W1144">
        <v>1.7</v>
      </c>
      <c r="X1144">
        <v>12</v>
      </c>
      <c r="Y1144">
        <v>2</v>
      </c>
      <c r="Z1144">
        <v>30</v>
      </c>
      <c r="AA1144">
        <v>2</v>
      </c>
      <c r="AB1144">
        <v>5</v>
      </c>
      <c r="AC1144">
        <v>1764</v>
      </c>
      <c r="AD1144">
        <v>95</v>
      </c>
      <c r="AE1144">
        <v>4.2</v>
      </c>
      <c r="AF1144">
        <v>2</v>
      </c>
      <c r="AG1144">
        <v>3</v>
      </c>
      <c r="AH1144">
        <v>476</v>
      </c>
    </row>
    <row r="1145" spans="1:34" x14ac:dyDescent="0.3">
      <c r="A1145" t="s">
        <v>4400</v>
      </c>
      <c r="B1145" t="s">
        <v>4401</v>
      </c>
      <c r="C1145" s="1" t="str">
        <f t="shared" si="180"/>
        <v>21:0720</v>
      </c>
      <c r="D1145" s="1" t="str">
        <f t="shared" si="177"/>
        <v>21:0213</v>
      </c>
      <c r="E1145" t="s">
        <v>4402</v>
      </c>
      <c r="F1145" t="s">
        <v>4403</v>
      </c>
      <c r="H1145">
        <v>62.600303500000003</v>
      </c>
      <c r="I1145">
        <v>-133.09156709999999</v>
      </c>
      <c r="J1145" s="1" t="str">
        <f t="shared" si="178"/>
        <v>NGR bulk stream sediment</v>
      </c>
      <c r="K1145" s="1" t="str">
        <f t="shared" si="179"/>
        <v>&lt;177 micron (NGR)</v>
      </c>
      <c r="L1145">
        <v>4</v>
      </c>
      <c r="M1145" t="s">
        <v>96</v>
      </c>
      <c r="N1145">
        <v>71</v>
      </c>
      <c r="O1145">
        <v>138</v>
      </c>
      <c r="P1145">
        <v>29</v>
      </c>
      <c r="Q1145">
        <v>14</v>
      </c>
      <c r="R1145">
        <v>21</v>
      </c>
      <c r="S1145">
        <v>6</v>
      </c>
      <c r="T1145">
        <v>0.4</v>
      </c>
      <c r="U1145">
        <v>4750</v>
      </c>
      <c r="V1145">
        <v>0.72</v>
      </c>
      <c r="W1145">
        <v>1.5</v>
      </c>
      <c r="X1145">
        <v>4</v>
      </c>
      <c r="Y1145">
        <v>1</v>
      </c>
      <c r="Z1145">
        <v>27</v>
      </c>
      <c r="AA1145">
        <v>0.7</v>
      </c>
      <c r="AB1145">
        <v>7</v>
      </c>
      <c r="AC1145">
        <v>1014</v>
      </c>
      <c r="AD1145">
        <v>122</v>
      </c>
      <c r="AE1145">
        <v>34.5</v>
      </c>
      <c r="AF1145">
        <v>2</v>
      </c>
      <c r="AG1145">
        <v>2.8</v>
      </c>
      <c r="AH1145">
        <v>303</v>
      </c>
    </row>
    <row r="1146" spans="1:34" x14ac:dyDescent="0.3">
      <c r="A1146" t="s">
        <v>4404</v>
      </c>
      <c r="B1146" t="s">
        <v>4405</v>
      </c>
      <c r="C1146" s="1" t="str">
        <f t="shared" si="180"/>
        <v>21:0720</v>
      </c>
      <c r="D1146" s="1" t="str">
        <f t="shared" si="177"/>
        <v>21:0213</v>
      </c>
      <c r="E1146" t="s">
        <v>4362</v>
      </c>
      <c r="F1146" t="s">
        <v>4406</v>
      </c>
      <c r="H1146">
        <v>62.605604300000003</v>
      </c>
      <c r="I1146">
        <v>-133.0206665</v>
      </c>
      <c r="J1146" s="1" t="str">
        <f t="shared" si="178"/>
        <v>NGR bulk stream sediment</v>
      </c>
      <c r="K1146" s="1" t="str">
        <f t="shared" si="179"/>
        <v>&lt;177 micron (NGR)</v>
      </c>
      <c r="L1146">
        <v>4</v>
      </c>
      <c r="M1146" t="s">
        <v>67</v>
      </c>
      <c r="N1146">
        <v>72</v>
      </c>
      <c r="O1146">
        <v>447</v>
      </c>
      <c r="P1146">
        <v>27</v>
      </c>
      <c r="Q1146">
        <v>21</v>
      </c>
      <c r="R1146">
        <v>37</v>
      </c>
      <c r="S1146">
        <v>7</v>
      </c>
      <c r="T1146">
        <v>0.3</v>
      </c>
      <c r="U1146">
        <v>468</v>
      </c>
      <c r="V1146">
        <v>2.31</v>
      </c>
      <c r="W1146">
        <v>3.2</v>
      </c>
      <c r="X1146">
        <v>7</v>
      </c>
      <c r="Y1146">
        <v>4</v>
      </c>
      <c r="Z1146">
        <v>44</v>
      </c>
      <c r="AA1146">
        <v>1.9</v>
      </c>
      <c r="AB1146">
        <v>2</v>
      </c>
      <c r="AC1146">
        <v>2524</v>
      </c>
      <c r="AD1146">
        <v>318</v>
      </c>
      <c r="AE1146">
        <v>7.2</v>
      </c>
      <c r="AF1146">
        <v>2</v>
      </c>
      <c r="AG1146">
        <v>3.5</v>
      </c>
      <c r="AH1146">
        <v>446</v>
      </c>
    </row>
    <row r="1147" spans="1:34" x14ac:dyDescent="0.3">
      <c r="A1147" t="s">
        <v>4407</v>
      </c>
      <c r="B1147" t="s">
        <v>4408</v>
      </c>
      <c r="C1147" s="1" t="str">
        <f t="shared" si="180"/>
        <v>21:0720</v>
      </c>
      <c r="D1147" s="1" t="str">
        <f t="shared" si="177"/>
        <v>21:0213</v>
      </c>
      <c r="E1147" t="s">
        <v>4362</v>
      </c>
      <c r="F1147" t="s">
        <v>4409</v>
      </c>
      <c r="H1147">
        <v>62.605604300000003</v>
      </c>
      <c r="I1147">
        <v>-133.0206665</v>
      </c>
      <c r="J1147" s="1" t="str">
        <f t="shared" si="178"/>
        <v>NGR bulk stream sediment</v>
      </c>
      <c r="K1147" s="1" t="str">
        <f t="shared" si="179"/>
        <v>&lt;177 micron (NGR)</v>
      </c>
      <c r="L1147">
        <v>4</v>
      </c>
      <c r="M1147" t="s">
        <v>71</v>
      </c>
      <c r="N1147">
        <v>73</v>
      </c>
      <c r="O1147">
        <v>408</v>
      </c>
      <c r="P1147">
        <v>30</v>
      </c>
      <c r="Q1147">
        <v>23</v>
      </c>
      <c r="R1147">
        <v>37</v>
      </c>
      <c r="S1147">
        <v>6</v>
      </c>
      <c r="T1147">
        <v>0.2</v>
      </c>
      <c r="U1147">
        <v>394</v>
      </c>
      <c r="V1147">
        <v>2.23</v>
      </c>
      <c r="W1147">
        <v>3.4</v>
      </c>
      <c r="X1147">
        <v>7</v>
      </c>
      <c r="Y1147">
        <v>4</v>
      </c>
      <c r="Z1147">
        <v>40</v>
      </c>
      <c r="AA1147">
        <v>1.9</v>
      </c>
      <c r="AB1147">
        <v>3</v>
      </c>
      <c r="AC1147">
        <v>2604</v>
      </c>
      <c r="AD1147">
        <v>321</v>
      </c>
      <c r="AE1147">
        <v>7.5</v>
      </c>
      <c r="AF1147">
        <v>2</v>
      </c>
      <c r="AG1147">
        <v>4.3</v>
      </c>
      <c r="AH1147">
        <v>408</v>
      </c>
    </row>
    <row r="1148" spans="1:34" x14ac:dyDescent="0.3">
      <c r="A1148" t="s">
        <v>4410</v>
      </c>
      <c r="B1148" t="s">
        <v>4411</v>
      </c>
      <c r="C1148" s="1" t="str">
        <f t="shared" si="180"/>
        <v>21:0720</v>
      </c>
      <c r="D1148" s="1" t="str">
        <f t="shared" si="177"/>
        <v>21:0213</v>
      </c>
      <c r="E1148" t="s">
        <v>4412</v>
      </c>
      <c r="F1148" t="s">
        <v>4413</v>
      </c>
      <c r="H1148">
        <v>62.583500600000001</v>
      </c>
      <c r="I1148">
        <v>-133.00566449999999</v>
      </c>
      <c r="J1148" s="1" t="str">
        <f t="shared" si="178"/>
        <v>NGR bulk stream sediment</v>
      </c>
      <c r="K1148" s="1" t="str">
        <f t="shared" si="179"/>
        <v>&lt;177 micron (NGR)</v>
      </c>
      <c r="L1148">
        <v>4</v>
      </c>
      <c r="M1148" t="s">
        <v>101</v>
      </c>
      <c r="N1148">
        <v>74</v>
      </c>
      <c r="O1148">
        <v>111</v>
      </c>
      <c r="P1148">
        <v>18</v>
      </c>
      <c r="Q1148">
        <v>12</v>
      </c>
      <c r="R1148">
        <v>20</v>
      </c>
      <c r="S1148">
        <v>5</v>
      </c>
      <c r="T1148">
        <v>0.1</v>
      </c>
      <c r="U1148">
        <v>615</v>
      </c>
      <c r="V1148">
        <v>0.51</v>
      </c>
      <c r="W1148">
        <v>0.8</v>
      </c>
      <c r="X1148">
        <v>4</v>
      </c>
      <c r="Y1148">
        <v>1</v>
      </c>
      <c r="Z1148">
        <v>25</v>
      </c>
      <c r="AA1148">
        <v>1</v>
      </c>
      <c r="AB1148">
        <v>6</v>
      </c>
      <c r="AC1148">
        <v>1144</v>
      </c>
      <c r="AD1148">
        <v>90</v>
      </c>
      <c r="AE1148">
        <v>8.8000000000000007</v>
      </c>
      <c r="AF1148">
        <v>2</v>
      </c>
      <c r="AG1148">
        <v>3.2</v>
      </c>
      <c r="AH1148">
        <v>404</v>
      </c>
    </row>
    <row r="1149" spans="1:34" x14ac:dyDescent="0.3">
      <c r="A1149" t="s">
        <v>4414</v>
      </c>
      <c r="B1149" t="s">
        <v>4415</v>
      </c>
      <c r="C1149" s="1" t="str">
        <f t="shared" si="180"/>
        <v>21:0720</v>
      </c>
      <c r="D1149" s="1" t="str">
        <f t="shared" si="177"/>
        <v>21:0213</v>
      </c>
      <c r="E1149" t="s">
        <v>4416</v>
      </c>
      <c r="F1149" t="s">
        <v>4417</v>
      </c>
      <c r="H1149">
        <v>62.581900400000002</v>
      </c>
      <c r="I1149">
        <v>-133.01626669999999</v>
      </c>
      <c r="J1149" s="1" t="str">
        <f t="shared" si="178"/>
        <v>NGR bulk stream sediment</v>
      </c>
      <c r="K1149" s="1" t="str">
        <f t="shared" si="179"/>
        <v>&lt;177 micron (NGR)</v>
      </c>
      <c r="L1149">
        <v>4</v>
      </c>
      <c r="M1149" t="s">
        <v>106</v>
      </c>
      <c r="N1149">
        <v>75</v>
      </c>
      <c r="O1149">
        <v>529</v>
      </c>
      <c r="P1149">
        <v>42</v>
      </c>
      <c r="Q1149">
        <v>23</v>
      </c>
      <c r="R1149">
        <v>52</v>
      </c>
      <c r="S1149">
        <v>9</v>
      </c>
      <c r="T1149">
        <v>0.3</v>
      </c>
      <c r="U1149">
        <v>229</v>
      </c>
      <c r="V1149">
        <v>2.13</v>
      </c>
      <c r="W1149">
        <v>4.5999999999999996</v>
      </c>
      <c r="X1149">
        <v>24</v>
      </c>
      <c r="Y1149">
        <v>5</v>
      </c>
      <c r="Z1149">
        <v>114</v>
      </c>
      <c r="AA1149">
        <v>5</v>
      </c>
      <c r="AB1149">
        <v>4</v>
      </c>
      <c r="AC1149">
        <v>2144</v>
      </c>
      <c r="AD1149">
        <v>76</v>
      </c>
      <c r="AE1149">
        <v>7.4</v>
      </c>
      <c r="AF1149">
        <v>2</v>
      </c>
      <c r="AG1149">
        <v>5.3</v>
      </c>
      <c r="AH1149">
        <v>477</v>
      </c>
    </row>
    <row r="1150" spans="1:34" x14ac:dyDescent="0.3">
      <c r="A1150" t="s">
        <v>4418</v>
      </c>
      <c r="B1150" t="s">
        <v>4419</v>
      </c>
      <c r="C1150" s="1" t="str">
        <f t="shared" si="180"/>
        <v>21:0720</v>
      </c>
      <c r="D1150" s="1" t="str">
        <f t="shared" si="177"/>
        <v>21:0213</v>
      </c>
      <c r="E1150" t="s">
        <v>4420</v>
      </c>
      <c r="F1150" t="s">
        <v>4421</v>
      </c>
      <c r="H1150">
        <v>62.562901199999999</v>
      </c>
      <c r="I1150">
        <v>-133.06697679999999</v>
      </c>
      <c r="J1150" s="1" t="str">
        <f t="shared" si="178"/>
        <v>NGR bulk stream sediment</v>
      </c>
      <c r="K1150" s="1" t="str">
        <f t="shared" si="179"/>
        <v>&lt;177 micron (NGR)</v>
      </c>
      <c r="L1150">
        <v>4</v>
      </c>
      <c r="M1150" t="s">
        <v>111</v>
      </c>
      <c r="N1150">
        <v>76</v>
      </c>
      <c r="O1150">
        <v>449</v>
      </c>
      <c r="P1150">
        <v>30</v>
      </c>
      <c r="Q1150">
        <v>34</v>
      </c>
      <c r="R1150">
        <v>36</v>
      </c>
      <c r="S1150">
        <v>6</v>
      </c>
      <c r="T1150">
        <v>0.2</v>
      </c>
      <c r="U1150">
        <v>236</v>
      </c>
      <c r="V1150">
        <v>1.02</v>
      </c>
      <c r="W1150">
        <v>4.7</v>
      </c>
      <c r="X1150">
        <v>18</v>
      </c>
      <c r="Y1150">
        <v>2</v>
      </c>
      <c r="Z1150">
        <v>41</v>
      </c>
      <c r="AA1150">
        <v>3.2</v>
      </c>
      <c r="AB1150">
        <v>3</v>
      </c>
      <c r="AC1150">
        <v>1504</v>
      </c>
      <c r="AD1150">
        <v>118</v>
      </c>
      <c r="AE1150">
        <v>6.8</v>
      </c>
      <c r="AF1150">
        <v>2</v>
      </c>
      <c r="AG1150">
        <v>4.0999999999999996</v>
      </c>
      <c r="AH1150">
        <v>413</v>
      </c>
    </row>
    <row r="1151" spans="1:34" x14ac:dyDescent="0.3">
      <c r="A1151" t="s">
        <v>4422</v>
      </c>
      <c r="B1151" t="s">
        <v>4423</v>
      </c>
      <c r="C1151" s="1" t="str">
        <f t="shared" si="180"/>
        <v>21:0720</v>
      </c>
      <c r="D1151" s="1" t="str">
        <f t="shared" si="177"/>
        <v>21:0213</v>
      </c>
      <c r="E1151" t="s">
        <v>4424</v>
      </c>
      <c r="F1151" t="s">
        <v>4425</v>
      </c>
      <c r="H1151">
        <v>62.5345133</v>
      </c>
      <c r="I1151">
        <v>-133.02929689999999</v>
      </c>
      <c r="J1151" s="1" t="str">
        <f t="shared" si="178"/>
        <v>NGR bulk stream sediment</v>
      </c>
      <c r="K1151" s="1" t="str">
        <f t="shared" si="179"/>
        <v>&lt;177 micron (NGR)</v>
      </c>
      <c r="L1151">
        <v>4</v>
      </c>
      <c r="M1151" t="s">
        <v>116</v>
      </c>
      <c r="N1151">
        <v>77</v>
      </c>
      <c r="O1151">
        <v>694</v>
      </c>
      <c r="P1151">
        <v>49</v>
      </c>
      <c r="Q1151">
        <v>25</v>
      </c>
      <c r="R1151">
        <v>62</v>
      </c>
      <c r="S1151">
        <v>10</v>
      </c>
      <c r="T1151">
        <v>0.4</v>
      </c>
      <c r="U1151">
        <v>417</v>
      </c>
      <c r="V1151">
        <v>1.98</v>
      </c>
      <c r="W1151">
        <v>7</v>
      </c>
      <c r="X1151">
        <v>22</v>
      </c>
      <c r="Y1151">
        <v>7</v>
      </c>
      <c r="Z1151">
        <v>149</v>
      </c>
      <c r="AA1151">
        <v>5</v>
      </c>
      <c r="AB1151">
        <v>5</v>
      </c>
      <c r="AC1151">
        <v>1214</v>
      </c>
      <c r="AD1151">
        <v>50</v>
      </c>
      <c r="AE1151">
        <v>5.5</v>
      </c>
      <c r="AF1151">
        <v>2</v>
      </c>
      <c r="AG1151">
        <v>5.9</v>
      </c>
      <c r="AH1151">
        <v>515</v>
      </c>
    </row>
    <row r="1152" spans="1:34" hidden="1" x14ac:dyDescent="0.3">
      <c r="A1152" t="s">
        <v>4426</v>
      </c>
      <c r="B1152" t="s">
        <v>4427</v>
      </c>
      <c r="C1152" s="1" t="str">
        <f t="shared" si="180"/>
        <v>21:0720</v>
      </c>
      <c r="D1152" s="1" t="str">
        <f>HYPERLINK("https://geochem.nrcan.gc.ca/cdogs/content/svy/svy_e.htm", "")</f>
        <v/>
      </c>
      <c r="G1152" s="1" t="str">
        <f>HYPERLINK("https://geochem.nrcan.gc.ca/cdogs/content/cr_/cr_00083_e.htm", "83")</f>
        <v>83</v>
      </c>
      <c r="J1152" t="s">
        <v>119</v>
      </c>
      <c r="K1152" t="s">
        <v>120</v>
      </c>
      <c r="L1152">
        <v>4</v>
      </c>
      <c r="M1152" t="s">
        <v>121</v>
      </c>
      <c r="N1152">
        <v>78</v>
      </c>
      <c r="O1152">
        <v>75</v>
      </c>
      <c r="P1152">
        <v>29</v>
      </c>
      <c r="Q1152">
        <v>20</v>
      </c>
      <c r="R1152">
        <v>21</v>
      </c>
      <c r="S1152">
        <v>10</v>
      </c>
      <c r="T1152">
        <v>0.1</v>
      </c>
      <c r="U1152">
        <v>353</v>
      </c>
      <c r="V1152">
        <v>1.7</v>
      </c>
      <c r="W1152">
        <v>0.1</v>
      </c>
      <c r="X1152">
        <v>9</v>
      </c>
      <c r="Y1152">
        <v>1</v>
      </c>
      <c r="Z1152">
        <v>36</v>
      </c>
      <c r="AA1152">
        <v>0.5</v>
      </c>
      <c r="AB1152">
        <v>3</v>
      </c>
      <c r="AC1152">
        <v>1339</v>
      </c>
      <c r="AD1152">
        <v>35</v>
      </c>
      <c r="AE1152">
        <v>4</v>
      </c>
      <c r="AF1152">
        <v>3</v>
      </c>
      <c r="AG1152">
        <v>3.4</v>
      </c>
      <c r="AH1152">
        <v>292</v>
      </c>
    </row>
    <row r="1153" spans="1:34" x14ac:dyDescent="0.3">
      <c r="A1153" t="s">
        <v>4428</v>
      </c>
      <c r="B1153" t="s">
        <v>4429</v>
      </c>
      <c r="C1153" s="1" t="str">
        <f t="shared" si="180"/>
        <v>21:0720</v>
      </c>
      <c r="D1153" s="1" t="str">
        <f t="shared" ref="D1153:D1171" si="181">HYPERLINK("https://geochem.nrcan.gc.ca/cdogs/content/svy/svy210213_e.htm", "21:0213")</f>
        <v>21:0213</v>
      </c>
      <c r="E1153" t="s">
        <v>4430</v>
      </c>
      <c r="F1153" t="s">
        <v>4431</v>
      </c>
      <c r="H1153">
        <v>62.533501100000002</v>
      </c>
      <c r="I1153">
        <v>-133.0186721</v>
      </c>
      <c r="J1153" s="1" t="str">
        <f t="shared" ref="J1153:J1171" si="182">HYPERLINK("https://geochem.nrcan.gc.ca/cdogs/content/kwd/kwd020030_e.htm", "NGR bulk stream sediment")</f>
        <v>NGR bulk stream sediment</v>
      </c>
      <c r="K1153" s="1" t="str">
        <f t="shared" ref="K1153:K1171" si="183">HYPERLINK("https://geochem.nrcan.gc.ca/cdogs/content/kwd/kwd080006_e.htm", "&lt;177 micron (NGR)")</f>
        <v>&lt;177 micron (NGR)</v>
      </c>
      <c r="L1153">
        <v>4</v>
      </c>
      <c r="M1153" t="s">
        <v>126</v>
      </c>
      <c r="N1153">
        <v>79</v>
      </c>
      <c r="O1153">
        <v>489</v>
      </c>
      <c r="P1153">
        <v>44</v>
      </c>
      <c r="Q1153">
        <v>61</v>
      </c>
      <c r="R1153">
        <v>66</v>
      </c>
      <c r="S1153">
        <v>8</v>
      </c>
      <c r="T1153">
        <v>0.5</v>
      </c>
      <c r="U1153">
        <v>213</v>
      </c>
      <c r="V1153">
        <v>1.58</v>
      </c>
      <c r="W1153">
        <v>4</v>
      </c>
      <c r="X1153">
        <v>31</v>
      </c>
      <c r="Y1153">
        <v>6</v>
      </c>
      <c r="Z1153">
        <v>159</v>
      </c>
      <c r="AA1153">
        <v>5</v>
      </c>
      <c r="AB1153">
        <v>5</v>
      </c>
      <c r="AC1153">
        <v>984</v>
      </c>
      <c r="AD1153">
        <v>49</v>
      </c>
      <c r="AE1153">
        <v>8.1</v>
      </c>
      <c r="AF1153">
        <v>2</v>
      </c>
      <c r="AG1153">
        <v>5.5</v>
      </c>
      <c r="AH1153">
        <v>450</v>
      </c>
    </row>
    <row r="1154" spans="1:34" x14ac:dyDescent="0.3">
      <c r="A1154" t="s">
        <v>4432</v>
      </c>
      <c r="B1154" t="s">
        <v>4433</v>
      </c>
      <c r="C1154" s="1" t="str">
        <f t="shared" si="180"/>
        <v>21:0720</v>
      </c>
      <c r="D1154" s="1" t="str">
        <f t="shared" si="181"/>
        <v>21:0213</v>
      </c>
      <c r="E1154" t="s">
        <v>4434</v>
      </c>
      <c r="F1154" t="s">
        <v>4435</v>
      </c>
      <c r="H1154">
        <v>62.498692800000001</v>
      </c>
      <c r="I1154">
        <v>-133.03867149999999</v>
      </c>
      <c r="J1154" s="1" t="str">
        <f t="shared" si="182"/>
        <v>NGR bulk stream sediment</v>
      </c>
      <c r="K1154" s="1" t="str">
        <f t="shared" si="183"/>
        <v>&lt;177 micron (NGR)</v>
      </c>
      <c r="L1154">
        <v>4</v>
      </c>
      <c r="M1154" t="s">
        <v>131</v>
      </c>
      <c r="N1154">
        <v>80</v>
      </c>
      <c r="O1154">
        <v>1220</v>
      </c>
      <c r="P1154">
        <v>90</v>
      </c>
      <c r="Q1154">
        <v>42</v>
      </c>
      <c r="R1154">
        <v>110</v>
      </c>
      <c r="S1154">
        <v>13</v>
      </c>
      <c r="T1154">
        <v>1.1000000000000001</v>
      </c>
      <c r="U1154">
        <v>216</v>
      </c>
      <c r="V1154">
        <v>2.9</v>
      </c>
      <c r="W1154">
        <v>12.9</v>
      </c>
      <c r="X1154">
        <v>38</v>
      </c>
      <c r="Y1154">
        <v>13</v>
      </c>
      <c r="Z1154">
        <v>193</v>
      </c>
      <c r="AA1154">
        <v>9</v>
      </c>
      <c r="AB1154">
        <v>3</v>
      </c>
      <c r="AC1154">
        <v>1464</v>
      </c>
      <c r="AD1154">
        <v>51</v>
      </c>
      <c r="AE1154">
        <v>4.2</v>
      </c>
      <c r="AF1154">
        <v>3</v>
      </c>
      <c r="AG1154">
        <v>9.6</v>
      </c>
      <c r="AH1154">
        <v>450</v>
      </c>
    </row>
    <row r="1155" spans="1:34" x14ac:dyDescent="0.3">
      <c r="A1155" t="s">
        <v>4436</v>
      </c>
      <c r="B1155" t="s">
        <v>4437</v>
      </c>
      <c r="C1155" s="1" t="str">
        <f t="shared" si="180"/>
        <v>21:0720</v>
      </c>
      <c r="D1155" s="1" t="str">
        <f t="shared" si="181"/>
        <v>21:0213</v>
      </c>
      <c r="E1155" t="s">
        <v>4438</v>
      </c>
      <c r="F1155" t="s">
        <v>4439</v>
      </c>
      <c r="H1155">
        <v>62.482186800000001</v>
      </c>
      <c r="I1155">
        <v>-133.66918680000001</v>
      </c>
      <c r="J1155" s="1" t="str">
        <f t="shared" si="182"/>
        <v>NGR bulk stream sediment</v>
      </c>
      <c r="K1155" s="1" t="str">
        <f t="shared" si="183"/>
        <v>&lt;177 micron (NGR)</v>
      </c>
      <c r="L1155">
        <v>5</v>
      </c>
      <c r="M1155" t="s">
        <v>38</v>
      </c>
      <c r="N1155">
        <v>81</v>
      </c>
      <c r="O1155">
        <v>105</v>
      </c>
      <c r="P1155">
        <v>23</v>
      </c>
      <c r="Q1155">
        <v>20</v>
      </c>
      <c r="R1155">
        <v>25</v>
      </c>
      <c r="S1155">
        <v>6</v>
      </c>
      <c r="T1155">
        <v>0.1</v>
      </c>
      <c r="U1155">
        <v>260</v>
      </c>
      <c r="V1155">
        <v>1.31</v>
      </c>
      <c r="W1155">
        <v>0.9</v>
      </c>
      <c r="X1155">
        <v>9</v>
      </c>
      <c r="Y1155">
        <v>1</v>
      </c>
      <c r="Z1155">
        <v>42</v>
      </c>
      <c r="AA1155">
        <v>1</v>
      </c>
      <c r="AB1155">
        <v>3</v>
      </c>
      <c r="AC1155">
        <v>1034</v>
      </c>
      <c r="AD1155">
        <v>53</v>
      </c>
      <c r="AE1155">
        <v>6.8</v>
      </c>
      <c r="AF1155">
        <v>2</v>
      </c>
      <c r="AG1155">
        <v>11.2</v>
      </c>
      <c r="AH1155">
        <v>335</v>
      </c>
    </row>
    <row r="1156" spans="1:34" x14ac:dyDescent="0.3">
      <c r="A1156" t="s">
        <v>4440</v>
      </c>
      <c r="B1156" t="s">
        <v>4441</v>
      </c>
      <c r="C1156" s="1" t="str">
        <f t="shared" si="180"/>
        <v>21:0720</v>
      </c>
      <c r="D1156" s="1" t="str">
        <f t="shared" si="181"/>
        <v>21:0213</v>
      </c>
      <c r="E1156" t="s">
        <v>4442</v>
      </c>
      <c r="F1156" t="s">
        <v>4443</v>
      </c>
      <c r="H1156">
        <v>62.499496800000003</v>
      </c>
      <c r="I1156">
        <v>-133.0262693</v>
      </c>
      <c r="J1156" s="1" t="str">
        <f t="shared" si="182"/>
        <v>NGR bulk stream sediment</v>
      </c>
      <c r="K1156" s="1" t="str">
        <f t="shared" si="183"/>
        <v>&lt;177 micron (NGR)</v>
      </c>
      <c r="L1156">
        <v>5</v>
      </c>
      <c r="M1156" t="s">
        <v>43</v>
      </c>
      <c r="N1156">
        <v>82</v>
      </c>
      <c r="O1156">
        <v>259</v>
      </c>
      <c r="P1156">
        <v>42</v>
      </c>
      <c r="Q1156">
        <v>22</v>
      </c>
      <c r="R1156">
        <v>39</v>
      </c>
      <c r="S1156">
        <v>10</v>
      </c>
      <c r="T1156">
        <v>0.2</v>
      </c>
      <c r="U1156">
        <v>616</v>
      </c>
      <c r="V1156">
        <v>1.98</v>
      </c>
      <c r="W1156">
        <v>4.8</v>
      </c>
      <c r="X1156">
        <v>12</v>
      </c>
      <c r="Y1156">
        <v>6</v>
      </c>
      <c r="Z1156">
        <v>102</v>
      </c>
      <c r="AA1156">
        <v>3</v>
      </c>
      <c r="AB1156">
        <v>2</v>
      </c>
      <c r="AC1156">
        <v>1484</v>
      </c>
      <c r="AD1156">
        <v>64</v>
      </c>
      <c r="AE1156">
        <v>6.8</v>
      </c>
      <c r="AF1156">
        <v>2</v>
      </c>
      <c r="AG1156">
        <v>4.2</v>
      </c>
      <c r="AH1156">
        <v>489</v>
      </c>
    </row>
    <row r="1157" spans="1:34" x14ac:dyDescent="0.3">
      <c r="A1157" t="s">
        <v>4444</v>
      </c>
      <c r="B1157" t="s">
        <v>4445</v>
      </c>
      <c r="C1157" s="1" t="str">
        <f t="shared" si="180"/>
        <v>21:0720</v>
      </c>
      <c r="D1157" s="1" t="str">
        <f t="shared" si="181"/>
        <v>21:0213</v>
      </c>
      <c r="E1157" t="s">
        <v>4446</v>
      </c>
      <c r="F1157" t="s">
        <v>4447</v>
      </c>
      <c r="H1157">
        <v>62.475694099999998</v>
      </c>
      <c r="I1157">
        <v>-133.01876179999999</v>
      </c>
      <c r="J1157" s="1" t="str">
        <f t="shared" si="182"/>
        <v>NGR bulk stream sediment</v>
      </c>
      <c r="K1157" s="1" t="str">
        <f t="shared" si="183"/>
        <v>&lt;177 micron (NGR)</v>
      </c>
      <c r="L1157">
        <v>5</v>
      </c>
      <c r="M1157" t="s">
        <v>48</v>
      </c>
      <c r="N1157">
        <v>83</v>
      </c>
      <c r="O1157">
        <v>1185</v>
      </c>
      <c r="P1157">
        <v>56</v>
      </c>
      <c r="Q1157">
        <v>23</v>
      </c>
      <c r="R1157">
        <v>72</v>
      </c>
      <c r="S1157">
        <v>8</v>
      </c>
      <c r="T1157">
        <v>0.7</v>
      </c>
      <c r="U1157">
        <v>506</v>
      </c>
      <c r="V1157">
        <v>1.24</v>
      </c>
      <c r="W1157">
        <v>26.1</v>
      </c>
      <c r="X1157">
        <v>30</v>
      </c>
      <c r="Y1157">
        <v>6</v>
      </c>
      <c r="Z1157">
        <v>159</v>
      </c>
      <c r="AA1157">
        <v>2.6</v>
      </c>
      <c r="AB1157">
        <v>3</v>
      </c>
      <c r="AC1157">
        <v>830</v>
      </c>
      <c r="AD1157">
        <v>81</v>
      </c>
      <c r="AE1157">
        <v>15.4</v>
      </c>
      <c r="AF1157">
        <v>3</v>
      </c>
      <c r="AG1157">
        <v>7</v>
      </c>
      <c r="AH1157">
        <v>618</v>
      </c>
    </row>
    <row r="1158" spans="1:34" x14ac:dyDescent="0.3">
      <c r="A1158" t="s">
        <v>4448</v>
      </c>
      <c r="B1158" t="s">
        <v>4449</v>
      </c>
      <c r="C1158" s="1" t="str">
        <f t="shared" si="180"/>
        <v>21:0720</v>
      </c>
      <c r="D1158" s="1" t="str">
        <f t="shared" si="181"/>
        <v>21:0213</v>
      </c>
      <c r="E1158" t="s">
        <v>4450</v>
      </c>
      <c r="F1158" t="s">
        <v>4451</v>
      </c>
      <c r="H1158">
        <v>62.459296000000002</v>
      </c>
      <c r="I1158">
        <v>-133.06987760000001</v>
      </c>
      <c r="J1158" s="1" t="str">
        <f t="shared" si="182"/>
        <v>NGR bulk stream sediment</v>
      </c>
      <c r="K1158" s="1" t="str">
        <f t="shared" si="183"/>
        <v>&lt;177 micron (NGR)</v>
      </c>
      <c r="L1158">
        <v>5</v>
      </c>
      <c r="M1158" t="s">
        <v>53</v>
      </c>
      <c r="N1158">
        <v>84</v>
      </c>
      <c r="O1158">
        <v>286</v>
      </c>
      <c r="P1158">
        <v>45</v>
      </c>
      <c r="Q1158">
        <v>27</v>
      </c>
      <c r="R1158">
        <v>46</v>
      </c>
      <c r="S1158">
        <v>8</v>
      </c>
      <c r="T1158">
        <v>0.4</v>
      </c>
      <c r="U1158">
        <v>181</v>
      </c>
      <c r="V1158">
        <v>3.54</v>
      </c>
      <c r="W1158">
        <v>5.5</v>
      </c>
      <c r="X1158">
        <v>34</v>
      </c>
      <c r="Y1158">
        <v>6</v>
      </c>
      <c r="Z1158">
        <v>108</v>
      </c>
      <c r="AA1158">
        <v>5.5</v>
      </c>
      <c r="AB1158">
        <v>4</v>
      </c>
      <c r="AC1158">
        <v>994</v>
      </c>
      <c r="AD1158">
        <v>56</v>
      </c>
      <c r="AE1158">
        <v>10.4</v>
      </c>
      <c r="AF1158">
        <v>3</v>
      </c>
      <c r="AG1158">
        <v>7</v>
      </c>
      <c r="AH1158">
        <v>534</v>
      </c>
    </row>
    <row r="1159" spans="1:34" x14ac:dyDescent="0.3">
      <c r="A1159" t="s">
        <v>4452</v>
      </c>
      <c r="B1159" t="s">
        <v>4453</v>
      </c>
      <c r="C1159" s="1" t="str">
        <f t="shared" si="180"/>
        <v>21:0720</v>
      </c>
      <c r="D1159" s="1" t="str">
        <f t="shared" si="181"/>
        <v>21:0213</v>
      </c>
      <c r="E1159" t="s">
        <v>4454</v>
      </c>
      <c r="F1159" t="s">
        <v>4455</v>
      </c>
      <c r="H1159">
        <v>62.448789599999998</v>
      </c>
      <c r="I1159">
        <v>-133.07437419999999</v>
      </c>
      <c r="J1159" s="1" t="str">
        <f t="shared" si="182"/>
        <v>NGR bulk stream sediment</v>
      </c>
      <c r="K1159" s="1" t="str">
        <f t="shared" si="183"/>
        <v>&lt;177 micron (NGR)</v>
      </c>
      <c r="L1159">
        <v>5</v>
      </c>
      <c r="M1159" t="s">
        <v>58</v>
      </c>
      <c r="N1159">
        <v>85</v>
      </c>
      <c r="O1159">
        <v>287</v>
      </c>
      <c r="P1159">
        <v>72</v>
      </c>
      <c r="Q1159">
        <v>31</v>
      </c>
      <c r="R1159">
        <v>66</v>
      </c>
      <c r="S1159">
        <v>9</v>
      </c>
      <c r="T1159">
        <v>1</v>
      </c>
      <c r="U1159">
        <v>58</v>
      </c>
      <c r="V1159">
        <v>1.35</v>
      </c>
      <c r="W1159">
        <v>1.8</v>
      </c>
      <c r="X1159">
        <v>17</v>
      </c>
      <c r="Y1159">
        <v>12</v>
      </c>
      <c r="Z1159">
        <v>73</v>
      </c>
      <c r="AA1159">
        <v>12</v>
      </c>
      <c r="AB1159">
        <v>3</v>
      </c>
      <c r="AC1159">
        <v>1194</v>
      </c>
      <c r="AD1159">
        <v>98</v>
      </c>
      <c r="AE1159">
        <v>5</v>
      </c>
      <c r="AF1159">
        <v>2</v>
      </c>
      <c r="AG1159">
        <v>12.4</v>
      </c>
      <c r="AH1159">
        <v>838</v>
      </c>
    </row>
    <row r="1160" spans="1:34" x14ac:dyDescent="0.3">
      <c r="A1160" t="s">
        <v>4456</v>
      </c>
      <c r="B1160" t="s">
        <v>4457</v>
      </c>
      <c r="C1160" s="1" t="str">
        <f t="shared" si="180"/>
        <v>21:0720</v>
      </c>
      <c r="D1160" s="1" t="str">
        <f t="shared" si="181"/>
        <v>21:0213</v>
      </c>
      <c r="E1160" t="s">
        <v>4458</v>
      </c>
      <c r="F1160" t="s">
        <v>4459</v>
      </c>
      <c r="H1160">
        <v>62.451190199999999</v>
      </c>
      <c r="I1160">
        <v>-133.1120602</v>
      </c>
      <c r="J1160" s="1" t="str">
        <f t="shared" si="182"/>
        <v>NGR bulk stream sediment</v>
      </c>
      <c r="K1160" s="1" t="str">
        <f t="shared" si="183"/>
        <v>&lt;177 micron (NGR)</v>
      </c>
      <c r="L1160">
        <v>5</v>
      </c>
      <c r="M1160" t="s">
        <v>63</v>
      </c>
      <c r="N1160">
        <v>86</v>
      </c>
      <c r="O1160">
        <v>306</v>
      </c>
      <c r="P1160">
        <v>56</v>
      </c>
      <c r="Q1160">
        <v>25</v>
      </c>
      <c r="R1160">
        <v>76</v>
      </c>
      <c r="S1160">
        <v>9</v>
      </c>
      <c r="T1160">
        <v>0.8</v>
      </c>
      <c r="U1160">
        <v>132</v>
      </c>
      <c r="V1160">
        <v>1.53</v>
      </c>
      <c r="W1160">
        <v>2.5</v>
      </c>
      <c r="X1160">
        <v>38</v>
      </c>
      <c r="Y1160">
        <v>24</v>
      </c>
      <c r="Z1160">
        <v>66</v>
      </c>
      <c r="AA1160">
        <v>10</v>
      </c>
      <c r="AB1160">
        <v>3</v>
      </c>
      <c r="AC1160">
        <v>923</v>
      </c>
      <c r="AD1160">
        <v>75</v>
      </c>
      <c r="AE1160">
        <v>6.6</v>
      </c>
      <c r="AF1160">
        <v>3</v>
      </c>
      <c r="AG1160">
        <v>9.9</v>
      </c>
      <c r="AH1160">
        <v>841</v>
      </c>
    </row>
    <row r="1161" spans="1:34" x14ac:dyDescent="0.3">
      <c r="A1161" t="s">
        <v>4460</v>
      </c>
      <c r="B1161" t="s">
        <v>4461</v>
      </c>
      <c r="C1161" s="1" t="str">
        <f t="shared" si="180"/>
        <v>21:0720</v>
      </c>
      <c r="D1161" s="1" t="str">
        <f t="shared" si="181"/>
        <v>21:0213</v>
      </c>
      <c r="E1161" t="s">
        <v>4462</v>
      </c>
      <c r="F1161" t="s">
        <v>4463</v>
      </c>
      <c r="H1161">
        <v>62.459395100000002</v>
      </c>
      <c r="I1161">
        <v>-133.143362</v>
      </c>
      <c r="J1161" s="1" t="str">
        <f t="shared" si="182"/>
        <v>NGR bulk stream sediment</v>
      </c>
      <c r="K1161" s="1" t="str">
        <f t="shared" si="183"/>
        <v>&lt;177 micron (NGR)</v>
      </c>
      <c r="L1161">
        <v>5</v>
      </c>
      <c r="M1161" t="s">
        <v>76</v>
      </c>
      <c r="N1161">
        <v>87</v>
      </c>
      <c r="O1161">
        <v>119</v>
      </c>
      <c r="P1161">
        <v>67</v>
      </c>
      <c r="Q1161">
        <v>20</v>
      </c>
      <c r="R1161">
        <v>41</v>
      </c>
      <c r="S1161">
        <v>14</v>
      </c>
      <c r="T1161">
        <v>0.1</v>
      </c>
      <c r="U1161">
        <v>476</v>
      </c>
      <c r="V1161">
        <v>3.48</v>
      </c>
      <c r="W1161">
        <v>0.2</v>
      </c>
      <c r="X1161">
        <v>4</v>
      </c>
      <c r="Y1161">
        <v>1</v>
      </c>
      <c r="Z1161">
        <v>86</v>
      </c>
      <c r="AA1161">
        <v>1.1000000000000001</v>
      </c>
      <c r="AB1161">
        <v>4</v>
      </c>
      <c r="AC1161">
        <v>1064</v>
      </c>
      <c r="AD1161">
        <v>48</v>
      </c>
      <c r="AE1161">
        <v>14.3</v>
      </c>
      <c r="AF1161">
        <v>2</v>
      </c>
      <c r="AG1161">
        <v>3.1</v>
      </c>
      <c r="AH1161">
        <v>260</v>
      </c>
    </row>
    <row r="1162" spans="1:34" x14ac:dyDescent="0.3">
      <c r="A1162" t="s">
        <v>4464</v>
      </c>
      <c r="B1162" t="s">
        <v>4465</v>
      </c>
      <c r="C1162" s="1" t="str">
        <f t="shared" si="180"/>
        <v>21:0720</v>
      </c>
      <c r="D1162" s="1" t="str">
        <f t="shared" si="181"/>
        <v>21:0213</v>
      </c>
      <c r="E1162" t="s">
        <v>4466</v>
      </c>
      <c r="F1162" t="s">
        <v>4467</v>
      </c>
      <c r="H1162">
        <v>62.464677700000003</v>
      </c>
      <c r="I1162">
        <v>-133.72168210000001</v>
      </c>
      <c r="J1162" s="1" t="str">
        <f t="shared" si="182"/>
        <v>NGR bulk stream sediment</v>
      </c>
      <c r="K1162" s="1" t="str">
        <f t="shared" si="183"/>
        <v>&lt;177 micron (NGR)</v>
      </c>
      <c r="L1162">
        <v>5</v>
      </c>
      <c r="M1162" t="s">
        <v>81</v>
      </c>
      <c r="N1162">
        <v>88</v>
      </c>
      <c r="O1162">
        <v>53</v>
      </c>
      <c r="P1162">
        <v>14</v>
      </c>
      <c r="Q1162">
        <v>12</v>
      </c>
      <c r="R1162">
        <v>9</v>
      </c>
      <c r="S1162">
        <v>5</v>
      </c>
      <c r="T1162">
        <v>0.1</v>
      </c>
      <c r="U1162">
        <v>194</v>
      </c>
      <c r="V1162">
        <v>0.74</v>
      </c>
      <c r="W1162">
        <v>0.1</v>
      </c>
      <c r="X1162">
        <v>2</v>
      </c>
      <c r="Y1162">
        <v>1</v>
      </c>
      <c r="Z1162">
        <v>25</v>
      </c>
      <c r="AA1162">
        <v>0.3</v>
      </c>
      <c r="AB1162">
        <v>2</v>
      </c>
      <c r="AC1162">
        <v>563</v>
      </c>
      <c r="AD1162">
        <v>25</v>
      </c>
      <c r="AE1162">
        <v>4.2</v>
      </c>
      <c r="AF1162">
        <v>2</v>
      </c>
      <c r="AG1162">
        <v>7.6</v>
      </c>
      <c r="AH1162">
        <v>381</v>
      </c>
    </row>
    <row r="1163" spans="1:34" x14ac:dyDescent="0.3">
      <c r="A1163" t="s">
        <v>4468</v>
      </c>
      <c r="B1163" t="s">
        <v>4469</v>
      </c>
      <c r="C1163" s="1" t="str">
        <f t="shared" si="180"/>
        <v>21:0720</v>
      </c>
      <c r="D1163" s="1" t="str">
        <f t="shared" si="181"/>
        <v>21:0213</v>
      </c>
      <c r="E1163" t="s">
        <v>4438</v>
      </c>
      <c r="F1163" t="s">
        <v>4470</v>
      </c>
      <c r="H1163">
        <v>62.482186800000001</v>
      </c>
      <c r="I1163">
        <v>-133.66918680000001</v>
      </c>
      <c r="J1163" s="1" t="str">
        <f t="shared" si="182"/>
        <v>NGR bulk stream sediment</v>
      </c>
      <c r="K1163" s="1" t="str">
        <f t="shared" si="183"/>
        <v>&lt;177 micron (NGR)</v>
      </c>
      <c r="L1163">
        <v>5</v>
      </c>
      <c r="M1163" t="s">
        <v>71</v>
      </c>
      <c r="N1163">
        <v>89</v>
      </c>
      <c r="O1163">
        <v>94</v>
      </c>
      <c r="P1163">
        <v>18</v>
      </c>
      <c r="Q1163">
        <v>19</v>
      </c>
      <c r="R1163">
        <v>25</v>
      </c>
      <c r="S1163">
        <v>6</v>
      </c>
      <c r="T1163">
        <v>0.1</v>
      </c>
      <c r="U1163">
        <v>249</v>
      </c>
      <c r="V1163">
        <v>1.05</v>
      </c>
      <c r="W1163">
        <v>0.3</v>
      </c>
      <c r="X1163">
        <v>7</v>
      </c>
      <c r="Y1163">
        <v>1</v>
      </c>
      <c r="Z1163">
        <v>31</v>
      </c>
      <c r="AA1163">
        <v>1</v>
      </c>
      <c r="AB1163">
        <v>1</v>
      </c>
      <c r="AC1163">
        <v>984</v>
      </c>
      <c r="AD1163">
        <v>45</v>
      </c>
      <c r="AE1163">
        <v>5</v>
      </c>
      <c r="AF1163">
        <v>3</v>
      </c>
      <c r="AG1163">
        <v>8.6999999999999993</v>
      </c>
      <c r="AH1163">
        <v>374</v>
      </c>
    </row>
    <row r="1164" spans="1:34" x14ac:dyDescent="0.3">
      <c r="A1164" t="s">
        <v>4471</v>
      </c>
      <c r="B1164" t="s">
        <v>4472</v>
      </c>
      <c r="C1164" s="1" t="str">
        <f t="shared" si="180"/>
        <v>21:0720</v>
      </c>
      <c r="D1164" s="1" t="str">
        <f t="shared" si="181"/>
        <v>21:0213</v>
      </c>
      <c r="E1164" t="s">
        <v>4438</v>
      </c>
      <c r="F1164" t="s">
        <v>4473</v>
      </c>
      <c r="H1164">
        <v>62.482186800000001</v>
      </c>
      <c r="I1164">
        <v>-133.66918680000001</v>
      </c>
      <c r="J1164" s="1" t="str">
        <f t="shared" si="182"/>
        <v>NGR bulk stream sediment</v>
      </c>
      <c r="K1164" s="1" t="str">
        <f t="shared" si="183"/>
        <v>&lt;177 micron (NGR)</v>
      </c>
      <c r="L1164">
        <v>5</v>
      </c>
      <c r="M1164" t="s">
        <v>67</v>
      </c>
      <c r="N1164">
        <v>90</v>
      </c>
      <c r="O1164">
        <v>91</v>
      </c>
      <c r="P1164">
        <v>21</v>
      </c>
      <c r="Q1164">
        <v>19</v>
      </c>
      <c r="R1164">
        <v>24</v>
      </c>
      <c r="S1164">
        <v>6</v>
      </c>
      <c r="T1164">
        <v>0.1</v>
      </c>
      <c r="U1164">
        <v>251</v>
      </c>
      <c r="V1164">
        <v>1.17</v>
      </c>
      <c r="W1164">
        <v>0.1</v>
      </c>
      <c r="X1164">
        <v>7</v>
      </c>
      <c r="Y1164">
        <v>1</v>
      </c>
      <c r="Z1164">
        <v>33</v>
      </c>
      <c r="AA1164">
        <v>1</v>
      </c>
      <c r="AB1164">
        <v>4</v>
      </c>
      <c r="AC1164">
        <v>974</v>
      </c>
      <c r="AD1164">
        <v>46</v>
      </c>
      <c r="AE1164">
        <v>6</v>
      </c>
      <c r="AF1164">
        <v>2</v>
      </c>
      <c r="AG1164">
        <v>11.3</v>
      </c>
      <c r="AH1164">
        <v>340</v>
      </c>
    </row>
    <row r="1165" spans="1:34" x14ac:dyDescent="0.3">
      <c r="A1165" t="s">
        <v>4474</v>
      </c>
      <c r="B1165" t="s">
        <v>4475</v>
      </c>
      <c r="C1165" s="1" t="str">
        <f t="shared" si="180"/>
        <v>21:0720</v>
      </c>
      <c r="D1165" s="1" t="str">
        <f t="shared" si="181"/>
        <v>21:0213</v>
      </c>
      <c r="E1165" t="s">
        <v>4476</v>
      </c>
      <c r="F1165" t="s">
        <v>4477</v>
      </c>
      <c r="H1165">
        <v>62.494181699999999</v>
      </c>
      <c r="I1165">
        <v>-133.659898</v>
      </c>
      <c r="J1165" s="1" t="str">
        <f t="shared" si="182"/>
        <v>NGR bulk stream sediment</v>
      </c>
      <c r="K1165" s="1" t="str">
        <f t="shared" si="183"/>
        <v>&lt;177 micron (NGR)</v>
      </c>
      <c r="L1165">
        <v>5</v>
      </c>
      <c r="M1165" t="s">
        <v>86</v>
      </c>
      <c r="N1165">
        <v>91</v>
      </c>
      <c r="O1165">
        <v>59</v>
      </c>
      <c r="P1165">
        <v>10</v>
      </c>
      <c r="Q1165">
        <v>16</v>
      </c>
      <c r="R1165">
        <v>10</v>
      </c>
      <c r="S1165">
        <v>4</v>
      </c>
      <c r="T1165">
        <v>0.1</v>
      </c>
      <c r="U1165">
        <v>190</v>
      </c>
      <c r="V1165">
        <v>0.75</v>
      </c>
      <c r="W1165">
        <v>0.1</v>
      </c>
      <c r="X1165">
        <v>2</v>
      </c>
      <c r="Y1165">
        <v>1</v>
      </c>
      <c r="Z1165">
        <v>21</v>
      </c>
      <c r="AA1165">
        <v>0.8</v>
      </c>
      <c r="AB1165">
        <v>3</v>
      </c>
      <c r="AC1165">
        <v>682</v>
      </c>
      <c r="AD1165">
        <v>14</v>
      </c>
      <c r="AE1165">
        <v>2.6</v>
      </c>
      <c r="AF1165">
        <v>2</v>
      </c>
      <c r="AG1165">
        <v>6.1</v>
      </c>
      <c r="AH1165">
        <v>338</v>
      </c>
    </row>
    <row r="1166" spans="1:34" x14ac:dyDescent="0.3">
      <c r="A1166" t="s">
        <v>4478</v>
      </c>
      <c r="B1166" t="s">
        <v>4479</v>
      </c>
      <c r="C1166" s="1" t="str">
        <f t="shared" si="180"/>
        <v>21:0720</v>
      </c>
      <c r="D1166" s="1" t="str">
        <f t="shared" si="181"/>
        <v>21:0213</v>
      </c>
      <c r="E1166" t="s">
        <v>4480</v>
      </c>
      <c r="F1166" t="s">
        <v>4481</v>
      </c>
      <c r="H1166">
        <v>62.497783599999998</v>
      </c>
      <c r="I1166">
        <v>-133.6140968</v>
      </c>
      <c r="J1166" s="1" t="str">
        <f t="shared" si="182"/>
        <v>NGR bulk stream sediment</v>
      </c>
      <c r="K1166" s="1" t="str">
        <f t="shared" si="183"/>
        <v>&lt;177 micron (NGR)</v>
      </c>
      <c r="L1166">
        <v>5</v>
      </c>
      <c r="M1166" t="s">
        <v>91</v>
      </c>
      <c r="N1166">
        <v>92</v>
      </c>
      <c r="O1166">
        <v>64</v>
      </c>
      <c r="P1166">
        <v>15</v>
      </c>
      <c r="Q1166">
        <v>14</v>
      </c>
      <c r="R1166">
        <v>16</v>
      </c>
      <c r="S1166">
        <v>4</v>
      </c>
      <c r="T1166">
        <v>0.1</v>
      </c>
      <c r="U1166">
        <v>226</v>
      </c>
      <c r="V1166">
        <v>1.07</v>
      </c>
      <c r="W1166">
        <v>0.1</v>
      </c>
      <c r="X1166">
        <v>6</v>
      </c>
      <c r="Y1166">
        <v>1</v>
      </c>
      <c r="Z1166">
        <v>21</v>
      </c>
      <c r="AA1166">
        <v>1.2</v>
      </c>
      <c r="AB1166">
        <v>2</v>
      </c>
      <c r="AC1166">
        <v>709</v>
      </c>
      <c r="AD1166">
        <v>17</v>
      </c>
      <c r="AE1166">
        <v>1.8</v>
      </c>
      <c r="AF1166">
        <v>2</v>
      </c>
      <c r="AG1166">
        <v>4.4000000000000004</v>
      </c>
      <c r="AH1166">
        <v>375</v>
      </c>
    </row>
    <row r="1167" spans="1:34" x14ac:dyDescent="0.3">
      <c r="A1167" t="s">
        <v>4482</v>
      </c>
      <c r="B1167" t="s">
        <v>4483</v>
      </c>
      <c r="C1167" s="1" t="str">
        <f t="shared" si="180"/>
        <v>21:0720</v>
      </c>
      <c r="D1167" s="1" t="str">
        <f t="shared" si="181"/>
        <v>21:0213</v>
      </c>
      <c r="E1167" t="s">
        <v>4484</v>
      </c>
      <c r="F1167" t="s">
        <v>4485</v>
      </c>
      <c r="H1167">
        <v>62.5172855</v>
      </c>
      <c r="I1167">
        <v>-133.5953963</v>
      </c>
      <c r="J1167" s="1" t="str">
        <f t="shared" si="182"/>
        <v>NGR bulk stream sediment</v>
      </c>
      <c r="K1167" s="1" t="str">
        <f t="shared" si="183"/>
        <v>&lt;177 micron (NGR)</v>
      </c>
      <c r="L1167">
        <v>5</v>
      </c>
      <c r="M1167" t="s">
        <v>96</v>
      </c>
      <c r="N1167">
        <v>93</v>
      </c>
      <c r="O1167">
        <v>78</v>
      </c>
      <c r="P1167">
        <v>51</v>
      </c>
      <c r="Q1167">
        <v>13</v>
      </c>
      <c r="R1167">
        <v>48</v>
      </c>
      <c r="S1167">
        <v>13</v>
      </c>
      <c r="T1167">
        <v>0.1</v>
      </c>
      <c r="U1167">
        <v>310</v>
      </c>
      <c r="V1167">
        <v>2.52</v>
      </c>
      <c r="W1167">
        <v>0.1</v>
      </c>
      <c r="X1167">
        <v>6</v>
      </c>
      <c r="Y1167">
        <v>1</v>
      </c>
      <c r="Z1167">
        <v>64</v>
      </c>
      <c r="AA1167">
        <v>0.8</v>
      </c>
      <c r="AB1167">
        <v>4</v>
      </c>
      <c r="AC1167">
        <v>688</v>
      </c>
      <c r="AD1167">
        <v>28</v>
      </c>
      <c r="AE1167">
        <v>9.4</v>
      </c>
      <c r="AF1167">
        <v>3</v>
      </c>
      <c r="AG1167">
        <v>16.2</v>
      </c>
      <c r="AH1167">
        <v>305</v>
      </c>
    </row>
    <row r="1168" spans="1:34" x14ac:dyDescent="0.3">
      <c r="A1168" t="s">
        <v>4486</v>
      </c>
      <c r="B1168" t="s">
        <v>4487</v>
      </c>
      <c r="C1168" s="1" t="str">
        <f t="shared" si="180"/>
        <v>21:0720</v>
      </c>
      <c r="D1168" s="1" t="str">
        <f t="shared" si="181"/>
        <v>21:0213</v>
      </c>
      <c r="E1168" t="s">
        <v>4488</v>
      </c>
      <c r="F1168" t="s">
        <v>4489</v>
      </c>
      <c r="H1168">
        <v>62.512991100000001</v>
      </c>
      <c r="I1168">
        <v>-133.58798479999999</v>
      </c>
      <c r="J1168" s="1" t="str">
        <f t="shared" si="182"/>
        <v>NGR bulk stream sediment</v>
      </c>
      <c r="K1168" s="1" t="str">
        <f t="shared" si="183"/>
        <v>&lt;177 micron (NGR)</v>
      </c>
      <c r="L1168">
        <v>5</v>
      </c>
      <c r="M1168" t="s">
        <v>101</v>
      </c>
      <c r="N1168">
        <v>94</v>
      </c>
      <c r="O1168">
        <v>145</v>
      </c>
      <c r="P1168">
        <v>39</v>
      </c>
      <c r="Q1168">
        <v>27</v>
      </c>
      <c r="R1168">
        <v>48</v>
      </c>
      <c r="S1168">
        <v>16</v>
      </c>
      <c r="T1168">
        <v>0.1</v>
      </c>
      <c r="U1168">
        <v>429</v>
      </c>
      <c r="V1168">
        <v>4.28</v>
      </c>
      <c r="W1168">
        <v>0.2</v>
      </c>
      <c r="X1168">
        <v>19</v>
      </c>
      <c r="Y1168">
        <v>1</v>
      </c>
      <c r="Z1168">
        <v>62</v>
      </c>
      <c r="AA1168">
        <v>1.7</v>
      </c>
      <c r="AB1168">
        <v>4</v>
      </c>
      <c r="AC1168">
        <v>733</v>
      </c>
      <c r="AD1168">
        <v>28</v>
      </c>
      <c r="AE1168">
        <v>6</v>
      </c>
      <c r="AF1168">
        <v>3</v>
      </c>
      <c r="AG1168">
        <v>3.8</v>
      </c>
      <c r="AH1168">
        <v>422</v>
      </c>
    </row>
    <row r="1169" spans="1:34" x14ac:dyDescent="0.3">
      <c r="A1169" t="s">
        <v>4490</v>
      </c>
      <c r="B1169" t="s">
        <v>4491</v>
      </c>
      <c r="C1169" s="1" t="str">
        <f t="shared" si="180"/>
        <v>21:0720</v>
      </c>
      <c r="D1169" s="1" t="str">
        <f t="shared" si="181"/>
        <v>21:0213</v>
      </c>
      <c r="E1169" t="s">
        <v>4492</v>
      </c>
      <c r="F1169" t="s">
        <v>4493</v>
      </c>
      <c r="H1169">
        <v>62.558488400000002</v>
      </c>
      <c r="I1169">
        <v>-133.6218911</v>
      </c>
      <c r="J1169" s="1" t="str">
        <f t="shared" si="182"/>
        <v>NGR bulk stream sediment</v>
      </c>
      <c r="K1169" s="1" t="str">
        <f t="shared" si="183"/>
        <v>&lt;177 micron (NGR)</v>
      </c>
      <c r="L1169">
        <v>5</v>
      </c>
      <c r="M1169" t="s">
        <v>106</v>
      </c>
      <c r="N1169">
        <v>95</v>
      </c>
      <c r="O1169">
        <v>98</v>
      </c>
      <c r="P1169">
        <v>16</v>
      </c>
      <c r="Q1169">
        <v>11</v>
      </c>
      <c r="R1169">
        <v>15</v>
      </c>
      <c r="S1169">
        <v>4</v>
      </c>
      <c r="T1169">
        <v>0.1</v>
      </c>
      <c r="U1169">
        <v>275</v>
      </c>
      <c r="V1169">
        <v>0.32</v>
      </c>
      <c r="W1169">
        <v>0.5</v>
      </c>
      <c r="X1169">
        <v>5</v>
      </c>
      <c r="Y1169">
        <v>1</v>
      </c>
      <c r="Z1169">
        <v>35</v>
      </c>
      <c r="AA1169">
        <v>0.6</v>
      </c>
      <c r="AB1169">
        <v>3</v>
      </c>
      <c r="AC1169">
        <v>1344</v>
      </c>
      <c r="AD1169">
        <v>59</v>
      </c>
      <c r="AE1169">
        <v>10.3</v>
      </c>
      <c r="AF1169">
        <v>3</v>
      </c>
      <c r="AG1169">
        <v>9.9</v>
      </c>
      <c r="AH1169">
        <v>400</v>
      </c>
    </row>
    <row r="1170" spans="1:34" x14ac:dyDescent="0.3">
      <c r="A1170" t="s">
        <v>4494</v>
      </c>
      <c r="B1170" t="s">
        <v>4495</v>
      </c>
      <c r="C1170" s="1" t="str">
        <f t="shared" si="180"/>
        <v>21:0720</v>
      </c>
      <c r="D1170" s="1" t="str">
        <f t="shared" si="181"/>
        <v>21:0213</v>
      </c>
      <c r="E1170" t="s">
        <v>4496</v>
      </c>
      <c r="F1170" t="s">
        <v>4497</v>
      </c>
      <c r="H1170">
        <v>62.570191600000001</v>
      </c>
      <c r="I1170">
        <v>-133.5988916</v>
      </c>
      <c r="J1170" s="1" t="str">
        <f t="shared" si="182"/>
        <v>NGR bulk stream sediment</v>
      </c>
      <c r="K1170" s="1" t="str">
        <f t="shared" si="183"/>
        <v>&lt;177 micron (NGR)</v>
      </c>
      <c r="L1170">
        <v>5</v>
      </c>
      <c r="M1170" t="s">
        <v>111</v>
      </c>
      <c r="N1170">
        <v>96</v>
      </c>
      <c r="O1170">
        <v>126</v>
      </c>
      <c r="P1170">
        <v>13</v>
      </c>
      <c r="Q1170">
        <v>13</v>
      </c>
      <c r="R1170">
        <v>16</v>
      </c>
      <c r="S1170">
        <v>6</v>
      </c>
      <c r="T1170">
        <v>0.1</v>
      </c>
      <c r="U1170">
        <v>836</v>
      </c>
      <c r="V1170">
        <v>1.79</v>
      </c>
      <c r="W1170">
        <v>2</v>
      </c>
      <c r="X1170">
        <v>11</v>
      </c>
      <c r="Y1170">
        <v>1</v>
      </c>
      <c r="Z1170">
        <v>42</v>
      </c>
      <c r="AA1170">
        <v>0.8</v>
      </c>
      <c r="AB1170">
        <v>3</v>
      </c>
      <c r="AC1170">
        <v>961</v>
      </c>
      <c r="AD1170">
        <v>50</v>
      </c>
      <c r="AE1170">
        <v>13.2</v>
      </c>
      <c r="AF1170">
        <v>3</v>
      </c>
      <c r="AG1170">
        <v>19.3</v>
      </c>
      <c r="AH1170">
        <v>333</v>
      </c>
    </row>
    <row r="1171" spans="1:34" x14ac:dyDescent="0.3">
      <c r="A1171" t="s">
        <v>4498</v>
      </c>
      <c r="B1171" t="s">
        <v>4499</v>
      </c>
      <c r="C1171" s="1" t="str">
        <f t="shared" si="180"/>
        <v>21:0720</v>
      </c>
      <c r="D1171" s="1" t="str">
        <f t="shared" si="181"/>
        <v>21:0213</v>
      </c>
      <c r="E1171" t="s">
        <v>4500</v>
      </c>
      <c r="F1171" t="s">
        <v>4501</v>
      </c>
      <c r="H1171">
        <v>62.597298199999997</v>
      </c>
      <c r="I1171">
        <v>-133.5471848</v>
      </c>
      <c r="J1171" s="1" t="str">
        <f t="shared" si="182"/>
        <v>NGR bulk stream sediment</v>
      </c>
      <c r="K1171" s="1" t="str">
        <f t="shared" si="183"/>
        <v>&lt;177 micron (NGR)</v>
      </c>
      <c r="L1171">
        <v>5</v>
      </c>
      <c r="M1171" t="s">
        <v>116</v>
      </c>
      <c r="N1171">
        <v>97</v>
      </c>
      <c r="O1171">
        <v>195</v>
      </c>
      <c r="P1171">
        <v>18</v>
      </c>
      <c r="Q1171">
        <v>12</v>
      </c>
      <c r="R1171">
        <v>27</v>
      </c>
      <c r="S1171">
        <v>4</v>
      </c>
      <c r="T1171">
        <v>0.1</v>
      </c>
      <c r="U1171">
        <v>242</v>
      </c>
      <c r="V1171">
        <v>0.87</v>
      </c>
      <c r="W1171">
        <v>1.8</v>
      </c>
      <c r="X1171">
        <v>8</v>
      </c>
      <c r="Y1171">
        <v>2</v>
      </c>
      <c r="Z1171">
        <v>51</v>
      </c>
      <c r="AA1171">
        <v>1.4</v>
      </c>
      <c r="AB1171">
        <v>2</v>
      </c>
      <c r="AC1171">
        <v>1424</v>
      </c>
      <c r="AD1171">
        <v>56</v>
      </c>
      <c r="AE1171">
        <v>7.2</v>
      </c>
      <c r="AF1171">
        <v>3</v>
      </c>
      <c r="AG1171">
        <v>7.3</v>
      </c>
      <c r="AH1171">
        <v>402</v>
      </c>
    </row>
    <row r="1172" spans="1:34" hidden="1" x14ac:dyDescent="0.3">
      <c r="A1172" t="s">
        <v>4502</v>
      </c>
      <c r="B1172" t="s">
        <v>4503</v>
      </c>
      <c r="C1172" s="1" t="str">
        <f t="shared" si="180"/>
        <v>21:0720</v>
      </c>
      <c r="D1172" s="1" t="str">
        <f>HYPERLINK("https://geochem.nrcan.gc.ca/cdogs/content/svy/svy_e.htm", "")</f>
        <v/>
      </c>
      <c r="G1172" s="1" t="str">
        <f>HYPERLINK("https://geochem.nrcan.gc.ca/cdogs/content/cr_/cr_00078_e.htm", "78")</f>
        <v>78</v>
      </c>
      <c r="J1172" t="s">
        <v>119</v>
      </c>
      <c r="K1172" t="s">
        <v>120</v>
      </c>
      <c r="L1172">
        <v>5</v>
      </c>
      <c r="M1172" t="s">
        <v>121</v>
      </c>
      <c r="N1172">
        <v>98</v>
      </c>
      <c r="O1172">
        <v>94</v>
      </c>
      <c r="P1172">
        <v>36</v>
      </c>
      <c r="Q1172">
        <v>21</v>
      </c>
      <c r="R1172">
        <v>239</v>
      </c>
      <c r="S1172">
        <v>20</v>
      </c>
      <c r="T1172">
        <v>0.2</v>
      </c>
      <c r="U1172">
        <v>585</v>
      </c>
      <c r="V1172">
        <v>2.2999999999999998</v>
      </c>
      <c r="W1172">
        <v>0.3</v>
      </c>
      <c r="X1172">
        <v>28</v>
      </c>
      <c r="Y1172">
        <v>2</v>
      </c>
      <c r="Z1172">
        <v>48</v>
      </c>
      <c r="AA1172">
        <v>1.3</v>
      </c>
      <c r="AB1172">
        <v>7</v>
      </c>
      <c r="AC1172">
        <v>590</v>
      </c>
      <c r="AD1172">
        <v>22</v>
      </c>
      <c r="AE1172">
        <v>2.2000000000000002</v>
      </c>
      <c r="AF1172">
        <v>16</v>
      </c>
      <c r="AG1172">
        <v>13.4</v>
      </c>
      <c r="AH1172">
        <v>500</v>
      </c>
    </row>
    <row r="1173" spans="1:34" x14ac:dyDescent="0.3">
      <c r="A1173" t="s">
        <v>4504</v>
      </c>
      <c r="B1173" t="s">
        <v>4505</v>
      </c>
      <c r="C1173" s="1" t="str">
        <f t="shared" si="180"/>
        <v>21:0720</v>
      </c>
      <c r="D1173" s="1" t="str">
        <f t="shared" ref="D1173:D1193" si="184">HYPERLINK("https://geochem.nrcan.gc.ca/cdogs/content/svy/svy210213_e.htm", "21:0213")</f>
        <v>21:0213</v>
      </c>
      <c r="E1173" t="s">
        <v>4506</v>
      </c>
      <c r="F1173" t="s">
        <v>4507</v>
      </c>
      <c r="H1173">
        <v>62.602396200000001</v>
      </c>
      <c r="I1173">
        <v>-133.5018939</v>
      </c>
      <c r="J1173" s="1" t="str">
        <f t="shared" ref="J1173:J1193" si="185">HYPERLINK("https://geochem.nrcan.gc.ca/cdogs/content/kwd/kwd020030_e.htm", "NGR bulk stream sediment")</f>
        <v>NGR bulk stream sediment</v>
      </c>
      <c r="K1173" s="1" t="str">
        <f t="shared" ref="K1173:K1193" si="186">HYPERLINK("https://geochem.nrcan.gc.ca/cdogs/content/kwd/kwd080006_e.htm", "&lt;177 micron (NGR)")</f>
        <v>&lt;177 micron (NGR)</v>
      </c>
      <c r="L1173">
        <v>5</v>
      </c>
      <c r="M1173" t="s">
        <v>126</v>
      </c>
      <c r="N1173">
        <v>99</v>
      </c>
      <c r="O1173">
        <v>128</v>
      </c>
      <c r="P1173">
        <v>30</v>
      </c>
      <c r="Q1173">
        <v>17</v>
      </c>
      <c r="R1173">
        <v>26</v>
      </c>
      <c r="S1173">
        <v>6</v>
      </c>
      <c r="T1173">
        <v>0.1</v>
      </c>
      <c r="U1173">
        <v>281</v>
      </c>
      <c r="V1173">
        <v>0.84</v>
      </c>
      <c r="W1173">
        <v>1.2</v>
      </c>
      <c r="X1173">
        <v>11</v>
      </c>
      <c r="Y1173">
        <v>2</v>
      </c>
      <c r="Z1173">
        <v>36</v>
      </c>
      <c r="AA1173">
        <v>1.7</v>
      </c>
      <c r="AB1173">
        <v>4</v>
      </c>
      <c r="AC1173">
        <v>1994</v>
      </c>
      <c r="AD1173">
        <v>311</v>
      </c>
      <c r="AE1173">
        <v>1.8</v>
      </c>
      <c r="AF1173">
        <v>2</v>
      </c>
      <c r="AG1173">
        <v>4.3</v>
      </c>
      <c r="AH1173">
        <v>438</v>
      </c>
    </row>
    <row r="1174" spans="1:34" x14ac:dyDescent="0.3">
      <c r="A1174" t="s">
        <v>4508</v>
      </c>
      <c r="B1174" t="s">
        <v>4509</v>
      </c>
      <c r="C1174" s="1" t="str">
        <f t="shared" si="180"/>
        <v>21:0720</v>
      </c>
      <c r="D1174" s="1" t="str">
        <f t="shared" si="184"/>
        <v>21:0213</v>
      </c>
      <c r="E1174" t="s">
        <v>4510</v>
      </c>
      <c r="F1174" t="s">
        <v>4511</v>
      </c>
      <c r="H1174">
        <v>62.573895999999998</v>
      </c>
      <c r="I1174">
        <v>-133.41667960000001</v>
      </c>
      <c r="J1174" s="1" t="str">
        <f t="shared" si="185"/>
        <v>NGR bulk stream sediment</v>
      </c>
      <c r="K1174" s="1" t="str">
        <f t="shared" si="186"/>
        <v>&lt;177 micron (NGR)</v>
      </c>
      <c r="L1174">
        <v>5</v>
      </c>
      <c r="M1174" t="s">
        <v>131</v>
      </c>
      <c r="N1174">
        <v>100</v>
      </c>
      <c r="O1174">
        <v>103</v>
      </c>
      <c r="P1174">
        <v>15</v>
      </c>
      <c r="Q1174">
        <v>13</v>
      </c>
      <c r="R1174">
        <v>16</v>
      </c>
      <c r="S1174">
        <v>6</v>
      </c>
      <c r="T1174">
        <v>0.1</v>
      </c>
      <c r="U1174">
        <v>598</v>
      </c>
      <c r="V1174">
        <v>1.1200000000000001</v>
      </c>
      <c r="W1174">
        <v>1.1000000000000001</v>
      </c>
      <c r="X1174">
        <v>13</v>
      </c>
      <c r="Y1174">
        <v>1</v>
      </c>
      <c r="Z1174">
        <v>31</v>
      </c>
      <c r="AA1174">
        <v>0.6</v>
      </c>
      <c r="AB1174">
        <v>2</v>
      </c>
      <c r="AC1174">
        <v>1094</v>
      </c>
      <c r="AD1174">
        <v>67</v>
      </c>
      <c r="AE1174">
        <v>9</v>
      </c>
      <c r="AF1174">
        <v>2</v>
      </c>
      <c r="AG1174">
        <v>11.5</v>
      </c>
      <c r="AH1174">
        <v>362</v>
      </c>
    </row>
    <row r="1175" spans="1:34" x14ac:dyDescent="0.3">
      <c r="A1175" t="s">
        <v>4512</v>
      </c>
      <c r="B1175" t="s">
        <v>4513</v>
      </c>
      <c r="C1175" s="1" t="str">
        <f t="shared" si="180"/>
        <v>21:0720</v>
      </c>
      <c r="D1175" s="1" t="str">
        <f t="shared" si="184"/>
        <v>21:0213</v>
      </c>
      <c r="E1175" t="s">
        <v>4514</v>
      </c>
      <c r="F1175" t="s">
        <v>4515</v>
      </c>
      <c r="H1175">
        <v>62.530293100000002</v>
      </c>
      <c r="I1175">
        <v>-133.3625773</v>
      </c>
      <c r="J1175" s="1" t="str">
        <f t="shared" si="185"/>
        <v>NGR bulk stream sediment</v>
      </c>
      <c r="K1175" s="1" t="str">
        <f t="shared" si="186"/>
        <v>&lt;177 micron (NGR)</v>
      </c>
      <c r="L1175">
        <v>6</v>
      </c>
      <c r="M1175" t="s">
        <v>38</v>
      </c>
      <c r="N1175">
        <v>101</v>
      </c>
      <c r="O1175">
        <v>61</v>
      </c>
      <c r="P1175">
        <v>68</v>
      </c>
      <c r="Q1175">
        <v>10</v>
      </c>
      <c r="R1175">
        <v>65</v>
      </c>
      <c r="S1175">
        <v>17</v>
      </c>
      <c r="T1175">
        <v>0.1</v>
      </c>
      <c r="U1175">
        <v>239</v>
      </c>
      <c r="V1175">
        <v>2.71</v>
      </c>
      <c r="W1175">
        <v>0.1</v>
      </c>
      <c r="X1175">
        <v>8</v>
      </c>
      <c r="Y1175">
        <v>1</v>
      </c>
      <c r="Z1175">
        <v>77</v>
      </c>
      <c r="AA1175">
        <v>1</v>
      </c>
      <c r="AB1175">
        <v>2</v>
      </c>
      <c r="AC1175">
        <v>928</v>
      </c>
      <c r="AD1175">
        <v>26</v>
      </c>
      <c r="AE1175">
        <v>4.4000000000000004</v>
      </c>
      <c r="AF1175">
        <v>8</v>
      </c>
      <c r="AG1175">
        <v>3.7</v>
      </c>
      <c r="AH1175">
        <v>410</v>
      </c>
    </row>
    <row r="1176" spans="1:34" x14ac:dyDescent="0.3">
      <c r="A1176" t="s">
        <v>4516</v>
      </c>
      <c r="B1176" t="s">
        <v>4517</v>
      </c>
      <c r="C1176" s="1" t="str">
        <f t="shared" si="180"/>
        <v>21:0720</v>
      </c>
      <c r="D1176" s="1" t="str">
        <f t="shared" si="184"/>
        <v>21:0213</v>
      </c>
      <c r="E1176" t="s">
        <v>4518</v>
      </c>
      <c r="F1176" t="s">
        <v>4519</v>
      </c>
      <c r="H1176">
        <v>62.575297300000003</v>
      </c>
      <c r="I1176">
        <v>-133.297482</v>
      </c>
      <c r="J1176" s="1" t="str">
        <f t="shared" si="185"/>
        <v>NGR bulk stream sediment</v>
      </c>
      <c r="K1176" s="1" t="str">
        <f t="shared" si="186"/>
        <v>&lt;177 micron (NGR)</v>
      </c>
      <c r="L1176">
        <v>6</v>
      </c>
      <c r="M1176" t="s">
        <v>43</v>
      </c>
      <c r="N1176">
        <v>102</v>
      </c>
      <c r="O1176">
        <v>715</v>
      </c>
      <c r="P1176">
        <v>46</v>
      </c>
      <c r="Q1176">
        <v>30</v>
      </c>
      <c r="R1176">
        <v>147</v>
      </c>
      <c r="S1176">
        <v>20</v>
      </c>
      <c r="T1176">
        <v>0.5</v>
      </c>
      <c r="U1176">
        <v>584</v>
      </c>
      <c r="V1176">
        <v>7.27</v>
      </c>
      <c r="W1176">
        <v>0.7</v>
      </c>
      <c r="X1176">
        <v>21</v>
      </c>
      <c r="Y1176">
        <v>2</v>
      </c>
      <c r="Z1176">
        <v>60</v>
      </c>
      <c r="AA1176">
        <v>3.6</v>
      </c>
      <c r="AB1176">
        <v>5</v>
      </c>
      <c r="AC1176">
        <v>1254</v>
      </c>
      <c r="AD1176">
        <v>81</v>
      </c>
      <c r="AE1176">
        <v>17.8</v>
      </c>
      <c r="AF1176">
        <v>2</v>
      </c>
      <c r="AG1176">
        <v>3.4</v>
      </c>
      <c r="AH1176">
        <v>351</v>
      </c>
    </row>
    <row r="1177" spans="1:34" x14ac:dyDescent="0.3">
      <c r="A1177" t="s">
        <v>4520</v>
      </c>
      <c r="B1177" t="s">
        <v>4521</v>
      </c>
      <c r="C1177" s="1" t="str">
        <f t="shared" si="180"/>
        <v>21:0720</v>
      </c>
      <c r="D1177" s="1" t="str">
        <f t="shared" si="184"/>
        <v>21:0213</v>
      </c>
      <c r="E1177" t="s">
        <v>4522</v>
      </c>
      <c r="F1177" t="s">
        <v>4523</v>
      </c>
      <c r="H1177">
        <v>62.552197499999998</v>
      </c>
      <c r="I1177">
        <v>-133.31768880000001</v>
      </c>
      <c r="J1177" s="1" t="str">
        <f t="shared" si="185"/>
        <v>NGR bulk stream sediment</v>
      </c>
      <c r="K1177" s="1" t="str">
        <f t="shared" si="186"/>
        <v>&lt;177 micron (NGR)</v>
      </c>
      <c r="L1177">
        <v>6</v>
      </c>
      <c r="M1177" t="s">
        <v>48</v>
      </c>
      <c r="N1177">
        <v>103</v>
      </c>
      <c r="O1177">
        <v>120</v>
      </c>
      <c r="P1177">
        <v>30</v>
      </c>
      <c r="Q1177">
        <v>9</v>
      </c>
      <c r="R1177">
        <v>35</v>
      </c>
      <c r="S1177">
        <v>6</v>
      </c>
      <c r="T1177">
        <v>0.4</v>
      </c>
      <c r="U1177">
        <v>279</v>
      </c>
      <c r="V1177">
        <v>0.57999999999999996</v>
      </c>
      <c r="W1177">
        <v>1</v>
      </c>
      <c r="X1177">
        <v>7</v>
      </c>
      <c r="Y1177">
        <v>1</v>
      </c>
      <c r="Z1177">
        <v>49</v>
      </c>
      <c r="AA1177">
        <v>1</v>
      </c>
      <c r="AB1177">
        <v>4</v>
      </c>
      <c r="AC1177">
        <v>1194</v>
      </c>
      <c r="AD1177">
        <v>53</v>
      </c>
      <c r="AE1177">
        <v>10.4</v>
      </c>
      <c r="AF1177">
        <v>2</v>
      </c>
      <c r="AG1177">
        <v>3.2</v>
      </c>
      <c r="AH1177">
        <v>348</v>
      </c>
    </row>
    <row r="1178" spans="1:34" x14ac:dyDescent="0.3">
      <c r="A1178" t="s">
        <v>4524</v>
      </c>
      <c r="B1178" t="s">
        <v>4525</v>
      </c>
      <c r="C1178" s="1" t="str">
        <f t="shared" si="180"/>
        <v>21:0720</v>
      </c>
      <c r="D1178" s="1" t="str">
        <f t="shared" si="184"/>
        <v>21:0213</v>
      </c>
      <c r="E1178" t="s">
        <v>4526</v>
      </c>
      <c r="F1178" t="s">
        <v>4527</v>
      </c>
      <c r="H1178">
        <v>62.556093599999997</v>
      </c>
      <c r="I1178">
        <v>-133.30647809999999</v>
      </c>
      <c r="J1178" s="1" t="str">
        <f t="shared" si="185"/>
        <v>NGR bulk stream sediment</v>
      </c>
      <c r="K1178" s="1" t="str">
        <f t="shared" si="186"/>
        <v>&lt;177 micron (NGR)</v>
      </c>
      <c r="L1178">
        <v>6</v>
      </c>
      <c r="M1178" t="s">
        <v>53</v>
      </c>
      <c r="N1178">
        <v>104</v>
      </c>
      <c r="O1178">
        <v>116</v>
      </c>
      <c r="P1178">
        <v>40</v>
      </c>
      <c r="Q1178">
        <v>10</v>
      </c>
      <c r="R1178">
        <v>51</v>
      </c>
      <c r="S1178">
        <v>12</v>
      </c>
      <c r="T1178">
        <v>0.1</v>
      </c>
      <c r="U1178">
        <v>215</v>
      </c>
      <c r="V1178">
        <v>1.67</v>
      </c>
      <c r="W1178">
        <v>1.4</v>
      </c>
      <c r="X1178">
        <v>11</v>
      </c>
      <c r="Y1178">
        <v>1</v>
      </c>
      <c r="Z1178">
        <v>60</v>
      </c>
      <c r="AA1178">
        <v>1.5</v>
      </c>
      <c r="AB1178">
        <v>5</v>
      </c>
      <c r="AC1178">
        <v>1314</v>
      </c>
      <c r="AD1178">
        <v>39</v>
      </c>
      <c r="AE1178">
        <v>4.8</v>
      </c>
      <c r="AF1178">
        <v>3</v>
      </c>
      <c r="AG1178">
        <v>3.2</v>
      </c>
      <c r="AH1178">
        <v>516</v>
      </c>
    </row>
    <row r="1179" spans="1:34" x14ac:dyDescent="0.3">
      <c r="A1179" t="s">
        <v>4528</v>
      </c>
      <c r="B1179" t="s">
        <v>4529</v>
      </c>
      <c r="C1179" s="1" t="str">
        <f t="shared" si="180"/>
        <v>21:0720</v>
      </c>
      <c r="D1179" s="1" t="str">
        <f t="shared" si="184"/>
        <v>21:0213</v>
      </c>
      <c r="E1179" t="s">
        <v>4530</v>
      </c>
      <c r="F1179" t="s">
        <v>4531</v>
      </c>
      <c r="H1179">
        <v>62.569996500000002</v>
      </c>
      <c r="I1179">
        <v>-133.33598810000001</v>
      </c>
      <c r="J1179" s="1" t="str">
        <f t="shared" si="185"/>
        <v>NGR bulk stream sediment</v>
      </c>
      <c r="K1179" s="1" t="str">
        <f t="shared" si="186"/>
        <v>&lt;177 micron (NGR)</v>
      </c>
      <c r="L1179">
        <v>6</v>
      </c>
      <c r="M1179" t="s">
        <v>58</v>
      </c>
      <c r="N1179">
        <v>105</v>
      </c>
      <c r="O1179">
        <v>59</v>
      </c>
      <c r="P1179">
        <v>106</v>
      </c>
      <c r="Q1179">
        <v>5</v>
      </c>
      <c r="R1179">
        <v>13</v>
      </c>
      <c r="S1179">
        <v>2</v>
      </c>
      <c r="T1179">
        <v>0.2</v>
      </c>
      <c r="U1179">
        <v>29</v>
      </c>
      <c r="V1179">
        <v>0.01</v>
      </c>
      <c r="W1179">
        <v>2.2999999999999998</v>
      </c>
      <c r="X1179">
        <v>14</v>
      </c>
      <c r="Y1179">
        <v>1</v>
      </c>
      <c r="Z1179">
        <v>12</v>
      </c>
      <c r="AA1179">
        <v>3.6</v>
      </c>
      <c r="AB1179">
        <v>7</v>
      </c>
      <c r="AC1179">
        <v>536</v>
      </c>
      <c r="AD1179">
        <v>115</v>
      </c>
      <c r="AE1179">
        <v>37.9</v>
      </c>
      <c r="AF1179">
        <v>3</v>
      </c>
      <c r="AG1179">
        <v>7.5</v>
      </c>
      <c r="AH1179">
        <v>166</v>
      </c>
    </row>
    <row r="1180" spans="1:34" x14ac:dyDescent="0.3">
      <c r="A1180" t="s">
        <v>4532</v>
      </c>
      <c r="B1180" t="s">
        <v>4533</v>
      </c>
      <c r="C1180" s="1" t="str">
        <f t="shared" si="180"/>
        <v>21:0720</v>
      </c>
      <c r="D1180" s="1" t="str">
        <f t="shared" si="184"/>
        <v>21:0213</v>
      </c>
      <c r="E1180" t="s">
        <v>4514</v>
      </c>
      <c r="F1180" t="s">
        <v>4534</v>
      </c>
      <c r="H1180">
        <v>62.530293100000002</v>
      </c>
      <c r="I1180">
        <v>-133.3625773</v>
      </c>
      <c r="J1180" s="1" t="str">
        <f t="shared" si="185"/>
        <v>NGR bulk stream sediment</v>
      </c>
      <c r="K1180" s="1" t="str">
        <f t="shared" si="186"/>
        <v>&lt;177 micron (NGR)</v>
      </c>
      <c r="L1180">
        <v>6</v>
      </c>
      <c r="M1180" t="s">
        <v>71</v>
      </c>
      <c r="N1180">
        <v>106</v>
      </c>
      <c r="O1180">
        <v>57</v>
      </c>
      <c r="P1180">
        <v>66</v>
      </c>
      <c r="Q1180">
        <v>9</v>
      </c>
      <c r="R1180">
        <v>65</v>
      </c>
      <c r="S1180">
        <v>17</v>
      </c>
      <c r="T1180">
        <v>0.1</v>
      </c>
      <c r="U1180">
        <v>191</v>
      </c>
      <c r="V1180">
        <v>2.44</v>
      </c>
      <c r="W1180">
        <v>0.1</v>
      </c>
      <c r="X1180">
        <v>6</v>
      </c>
      <c r="Y1180">
        <v>1</v>
      </c>
      <c r="Z1180">
        <v>79</v>
      </c>
      <c r="AA1180">
        <v>0.9</v>
      </c>
      <c r="AB1180">
        <v>5</v>
      </c>
      <c r="AC1180">
        <v>945</v>
      </c>
      <c r="AD1180">
        <v>22</v>
      </c>
      <c r="AE1180">
        <v>4.0999999999999996</v>
      </c>
      <c r="AF1180">
        <v>3</v>
      </c>
      <c r="AG1180">
        <v>3.7</v>
      </c>
      <c r="AH1180">
        <v>387</v>
      </c>
    </row>
    <row r="1181" spans="1:34" x14ac:dyDescent="0.3">
      <c r="A1181" t="s">
        <v>4535</v>
      </c>
      <c r="B1181" t="s">
        <v>4536</v>
      </c>
      <c r="C1181" s="1" t="str">
        <f t="shared" si="180"/>
        <v>21:0720</v>
      </c>
      <c r="D1181" s="1" t="str">
        <f t="shared" si="184"/>
        <v>21:0213</v>
      </c>
      <c r="E1181" t="s">
        <v>4514</v>
      </c>
      <c r="F1181" t="s">
        <v>4537</v>
      </c>
      <c r="H1181">
        <v>62.530293100000002</v>
      </c>
      <c r="I1181">
        <v>-133.3625773</v>
      </c>
      <c r="J1181" s="1" t="str">
        <f t="shared" si="185"/>
        <v>NGR bulk stream sediment</v>
      </c>
      <c r="K1181" s="1" t="str">
        <f t="shared" si="186"/>
        <v>&lt;177 micron (NGR)</v>
      </c>
      <c r="L1181">
        <v>6</v>
      </c>
      <c r="M1181" t="s">
        <v>67</v>
      </c>
      <c r="N1181">
        <v>107</v>
      </c>
      <c r="O1181">
        <v>59</v>
      </c>
      <c r="P1181">
        <v>72</v>
      </c>
      <c r="Q1181">
        <v>12</v>
      </c>
      <c r="R1181">
        <v>69</v>
      </c>
      <c r="S1181">
        <v>18</v>
      </c>
      <c r="T1181">
        <v>0.1</v>
      </c>
      <c r="U1181">
        <v>200</v>
      </c>
      <c r="V1181">
        <v>2.79</v>
      </c>
      <c r="W1181">
        <v>0.1</v>
      </c>
      <c r="X1181">
        <v>7</v>
      </c>
      <c r="Y1181">
        <v>1</v>
      </c>
      <c r="Z1181">
        <v>86</v>
      </c>
      <c r="AA1181">
        <v>1</v>
      </c>
      <c r="AB1181">
        <v>4</v>
      </c>
      <c r="AC1181">
        <v>935</v>
      </c>
      <c r="AD1181">
        <v>20</v>
      </c>
      <c r="AE1181">
        <v>4.0999999999999996</v>
      </c>
      <c r="AF1181">
        <v>4</v>
      </c>
      <c r="AG1181">
        <v>3.4</v>
      </c>
      <c r="AH1181">
        <v>346</v>
      </c>
    </row>
    <row r="1182" spans="1:34" x14ac:dyDescent="0.3">
      <c r="A1182" t="s">
        <v>4538</v>
      </c>
      <c r="B1182" t="s">
        <v>4539</v>
      </c>
      <c r="C1182" s="1" t="str">
        <f t="shared" si="180"/>
        <v>21:0720</v>
      </c>
      <c r="D1182" s="1" t="str">
        <f t="shared" si="184"/>
        <v>21:0213</v>
      </c>
      <c r="E1182" t="s">
        <v>4540</v>
      </c>
      <c r="F1182" t="s">
        <v>4541</v>
      </c>
      <c r="H1182">
        <v>62.5193893</v>
      </c>
      <c r="I1182">
        <v>-133.36148600000001</v>
      </c>
      <c r="J1182" s="1" t="str">
        <f t="shared" si="185"/>
        <v>NGR bulk stream sediment</v>
      </c>
      <c r="K1182" s="1" t="str">
        <f t="shared" si="186"/>
        <v>&lt;177 micron (NGR)</v>
      </c>
      <c r="L1182">
        <v>6</v>
      </c>
      <c r="M1182" t="s">
        <v>63</v>
      </c>
      <c r="N1182">
        <v>108</v>
      </c>
      <c r="O1182">
        <v>61</v>
      </c>
      <c r="P1182">
        <v>57</v>
      </c>
      <c r="Q1182">
        <v>12</v>
      </c>
      <c r="R1182">
        <v>58</v>
      </c>
      <c r="S1182">
        <v>15</v>
      </c>
      <c r="T1182">
        <v>0.2</v>
      </c>
      <c r="U1182">
        <v>257</v>
      </c>
      <c r="V1182">
        <v>2.13</v>
      </c>
      <c r="W1182">
        <v>0.1</v>
      </c>
      <c r="X1182">
        <v>10</v>
      </c>
      <c r="Y1182">
        <v>1</v>
      </c>
      <c r="Z1182">
        <v>65</v>
      </c>
      <c r="AA1182">
        <v>1.3</v>
      </c>
      <c r="AB1182">
        <v>5</v>
      </c>
      <c r="AC1182">
        <v>941</v>
      </c>
      <c r="AD1182">
        <v>25</v>
      </c>
      <c r="AE1182">
        <v>3.4</v>
      </c>
      <c r="AF1182">
        <v>6</v>
      </c>
      <c r="AG1182">
        <v>3.4</v>
      </c>
      <c r="AH1182">
        <v>397</v>
      </c>
    </row>
    <row r="1183" spans="1:34" x14ac:dyDescent="0.3">
      <c r="A1183" t="s">
        <v>4542</v>
      </c>
      <c r="B1183" t="s">
        <v>4543</v>
      </c>
      <c r="C1183" s="1" t="str">
        <f t="shared" si="180"/>
        <v>21:0720</v>
      </c>
      <c r="D1183" s="1" t="str">
        <f t="shared" si="184"/>
        <v>21:0213</v>
      </c>
      <c r="E1183" t="s">
        <v>4544</v>
      </c>
      <c r="F1183" t="s">
        <v>4545</v>
      </c>
      <c r="H1183">
        <v>62.511486499999997</v>
      </c>
      <c r="I1183">
        <v>-133.39929000000001</v>
      </c>
      <c r="J1183" s="1" t="str">
        <f t="shared" si="185"/>
        <v>NGR bulk stream sediment</v>
      </c>
      <c r="K1183" s="1" t="str">
        <f t="shared" si="186"/>
        <v>&lt;177 micron (NGR)</v>
      </c>
      <c r="L1183">
        <v>6</v>
      </c>
      <c r="M1183" t="s">
        <v>76</v>
      </c>
      <c r="N1183">
        <v>109</v>
      </c>
      <c r="O1183">
        <v>76</v>
      </c>
      <c r="P1183">
        <v>15</v>
      </c>
      <c r="Q1183">
        <v>13</v>
      </c>
      <c r="R1183">
        <v>15</v>
      </c>
      <c r="S1183">
        <v>4</v>
      </c>
      <c r="T1183">
        <v>0.1</v>
      </c>
      <c r="U1183">
        <v>183</v>
      </c>
      <c r="V1183">
        <v>0.56000000000000005</v>
      </c>
      <c r="W1183">
        <v>0.3</v>
      </c>
      <c r="X1183">
        <v>10</v>
      </c>
      <c r="Y1183">
        <v>1</v>
      </c>
      <c r="Z1183">
        <v>27</v>
      </c>
      <c r="AA1183">
        <v>1.1000000000000001</v>
      </c>
      <c r="AB1183">
        <v>4</v>
      </c>
      <c r="AC1183">
        <v>1104</v>
      </c>
      <c r="AD1183">
        <v>34</v>
      </c>
      <c r="AE1183">
        <v>3.4</v>
      </c>
      <c r="AF1183">
        <v>6</v>
      </c>
      <c r="AG1183">
        <v>4.5</v>
      </c>
      <c r="AH1183">
        <v>310</v>
      </c>
    </row>
    <row r="1184" spans="1:34" x14ac:dyDescent="0.3">
      <c r="A1184" t="s">
        <v>4546</v>
      </c>
      <c r="B1184" t="s">
        <v>4547</v>
      </c>
      <c r="C1184" s="1" t="str">
        <f t="shared" si="180"/>
        <v>21:0720</v>
      </c>
      <c r="D1184" s="1" t="str">
        <f t="shared" si="184"/>
        <v>21:0213</v>
      </c>
      <c r="E1184" t="s">
        <v>4548</v>
      </c>
      <c r="F1184" t="s">
        <v>4549</v>
      </c>
      <c r="H1184">
        <v>62.502584800000001</v>
      </c>
      <c r="I1184">
        <v>-133.42978629999999</v>
      </c>
      <c r="J1184" s="1" t="str">
        <f t="shared" si="185"/>
        <v>NGR bulk stream sediment</v>
      </c>
      <c r="K1184" s="1" t="str">
        <f t="shared" si="186"/>
        <v>&lt;177 micron (NGR)</v>
      </c>
      <c r="L1184">
        <v>6</v>
      </c>
      <c r="M1184" t="s">
        <v>81</v>
      </c>
      <c r="N1184">
        <v>110</v>
      </c>
      <c r="O1184">
        <v>79</v>
      </c>
      <c r="P1184">
        <v>56</v>
      </c>
      <c r="Q1184">
        <v>12</v>
      </c>
      <c r="R1184">
        <v>50</v>
      </c>
      <c r="S1184">
        <v>13</v>
      </c>
      <c r="T1184">
        <v>0.1</v>
      </c>
      <c r="U1184">
        <v>294</v>
      </c>
      <c r="V1184">
        <v>2.4</v>
      </c>
      <c r="W1184">
        <v>0.3</v>
      </c>
      <c r="X1184">
        <v>5</v>
      </c>
      <c r="Y1184">
        <v>1</v>
      </c>
      <c r="Z1184">
        <v>69</v>
      </c>
      <c r="AA1184">
        <v>1.7</v>
      </c>
      <c r="AB1184">
        <v>4</v>
      </c>
      <c r="AC1184">
        <v>872</v>
      </c>
      <c r="AD1184">
        <v>31</v>
      </c>
      <c r="AE1184">
        <v>7.6</v>
      </c>
      <c r="AF1184">
        <v>3</v>
      </c>
      <c r="AG1184">
        <v>5</v>
      </c>
      <c r="AH1184">
        <v>327</v>
      </c>
    </row>
    <row r="1185" spans="1:34" x14ac:dyDescent="0.3">
      <c r="A1185" t="s">
        <v>4550</v>
      </c>
      <c r="B1185" t="s">
        <v>4551</v>
      </c>
      <c r="C1185" s="1" t="str">
        <f t="shared" si="180"/>
        <v>21:0720</v>
      </c>
      <c r="D1185" s="1" t="str">
        <f t="shared" si="184"/>
        <v>21:0213</v>
      </c>
      <c r="E1185" t="s">
        <v>4552</v>
      </c>
      <c r="F1185" t="s">
        <v>4553</v>
      </c>
      <c r="H1185">
        <v>62.49239</v>
      </c>
      <c r="I1185">
        <v>-133.34388749999999</v>
      </c>
      <c r="J1185" s="1" t="str">
        <f t="shared" si="185"/>
        <v>NGR bulk stream sediment</v>
      </c>
      <c r="K1185" s="1" t="str">
        <f t="shared" si="186"/>
        <v>&lt;177 micron (NGR)</v>
      </c>
      <c r="L1185">
        <v>6</v>
      </c>
      <c r="M1185" t="s">
        <v>86</v>
      </c>
      <c r="N1185">
        <v>111</v>
      </c>
      <c r="O1185">
        <v>98</v>
      </c>
      <c r="P1185">
        <v>48</v>
      </c>
      <c r="Q1185">
        <v>18</v>
      </c>
      <c r="R1185">
        <v>56</v>
      </c>
      <c r="S1185">
        <v>16</v>
      </c>
      <c r="T1185">
        <v>0.1</v>
      </c>
      <c r="U1185">
        <v>603</v>
      </c>
      <c r="V1185">
        <v>3.39</v>
      </c>
      <c r="W1185">
        <v>0.2</v>
      </c>
      <c r="X1185">
        <v>2</v>
      </c>
      <c r="Y1185">
        <v>1</v>
      </c>
      <c r="Z1185">
        <v>55</v>
      </c>
      <c r="AA1185">
        <v>0.6</v>
      </c>
      <c r="AB1185">
        <v>8</v>
      </c>
      <c r="AC1185">
        <v>1054</v>
      </c>
      <c r="AD1185">
        <v>84</v>
      </c>
      <c r="AE1185">
        <v>13.5</v>
      </c>
      <c r="AF1185">
        <v>2</v>
      </c>
      <c r="AG1185">
        <v>2.7</v>
      </c>
      <c r="AH1185">
        <v>369</v>
      </c>
    </row>
    <row r="1186" spans="1:34" x14ac:dyDescent="0.3">
      <c r="A1186" t="s">
        <v>4554</v>
      </c>
      <c r="B1186" t="s">
        <v>4555</v>
      </c>
      <c r="C1186" s="1" t="str">
        <f t="shared" si="180"/>
        <v>21:0720</v>
      </c>
      <c r="D1186" s="1" t="str">
        <f t="shared" si="184"/>
        <v>21:0213</v>
      </c>
      <c r="E1186" t="s">
        <v>4556</v>
      </c>
      <c r="F1186" t="s">
        <v>4557</v>
      </c>
      <c r="H1186">
        <v>62.485285400000002</v>
      </c>
      <c r="I1186">
        <v>-133.3451742</v>
      </c>
      <c r="J1186" s="1" t="str">
        <f t="shared" si="185"/>
        <v>NGR bulk stream sediment</v>
      </c>
      <c r="K1186" s="1" t="str">
        <f t="shared" si="186"/>
        <v>&lt;177 micron (NGR)</v>
      </c>
      <c r="L1186">
        <v>6</v>
      </c>
      <c r="M1186" t="s">
        <v>91</v>
      </c>
      <c r="N1186">
        <v>112</v>
      </c>
      <c r="O1186">
        <v>76</v>
      </c>
      <c r="P1186">
        <v>59</v>
      </c>
      <c r="Q1186">
        <v>11</v>
      </c>
      <c r="R1186">
        <v>80</v>
      </c>
      <c r="S1186">
        <v>22</v>
      </c>
      <c r="T1186">
        <v>0.1</v>
      </c>
      <c r="U1186">
        <v>451</v>
      </c>
      <c r="V1186">
        <v>4.3499999999999996</v>
      </c>
      <c r="W1186">
        <v>0.1</v>
      </c>
      <c r="X1186">
        <v>2</v>
      </c>
      <c r="Y1186">
        <v>1</v>
      </c>
      <c r="Z1186">
        <v>91</v>
      </c>
      <c r="AA1186">
        <v>0.5</v>
      </c>
      <c r="AB1186">
        <v>7</v>
      </c>
      <c r="AC1186">
        <v>1104</v>
      </c>
      <c r="AD1186">
        <v>48</v>
      </c>
      <c r="AE1186">
        <v>3.1</v>
      </c>
      <c r="AF1186">
        <v>2</v>
      </c>
      <c r="AG1186">
        <v>2.2000000000000002</v>
      </c>
      <c r="AH1186">
        <v>428</v>
      </c>
    </row>
    <row r="1187" spans="1:34" x14ac:dyDescent="0.3">
      <c r="A1187" t="s">
        <v>4558</v>
      </c>
      <c r="B1187" t="s">
        <v>4559</v>
      </c>
      <c r="C1187" s="1" t="str">
        <f t="shared" si="180"/>
        <v>21:0720</v>
      </c>
      <c r="D1187" s="1" t="str">
        <f t="shared" si="184"/>
        <v>21:0213</v>
      </c>
      <c r="E1187" t="s">
        <v>4560</v>
      </c>
      <c r="F1187" t="s">
        <v>4561</v>
      </c>
      <c r="H1187">
        <v>62.391689300000003</v>
      </c>
      <c r="I1187">
        <v>-133.34388000000001</v>
      </c>
      <c r="J1187" s="1" t="str">
        <f t="shared" si="185"/>
        <v>NGR bulk stream sediment</v>
      </c>
      <c r="K1187" s="1" t="str">
        <f t="shared" si="186"/>
        <v>&lt;177 micron (NGR)</v>
      </c>
      <c r="L1187">
        <v>6</v>
      </c>
      <c r="M1187" t="s">
        <v>96</v>
      </c>
      <c r="N1187">
        <v>113</v>
      </c>
      <c r="O1187">
        <v>133</v>
      </c>
      <c r="P1187">
        <v>17</v>
      </c>
      <c r="Q1187">
        <v>57</v>
      </c>
      <c r="R1187">
        <v>15</v>
      </c>
      <c r="S1187">
        <v>8</v>
      </c>
      <c r="T1187">
        <v>0.1</v>
      </c>
      <c r="U1187">
        <v>389</v>
      </c>
      <c r="V1187">
        <v>1.66</v>
      </c>
      <c r="W1187">
        <v>0.1</v>
      </c>
      <c r="X1187">
        <v>3</v>
      </c>
      <c r="Y1187">
        <v>1</v>
      </c>
      <c r="Z1187">
        <v>29</v>
      </c>
      <c r="AA1187">
        <v>0.4</v>
      </c>
      <c r="AB1187">
        <v>2</v>
      </c>
      <c r="AC1187">
        <v>704</v>
      </c>
      <c r="AD1187">
        <v>70</v>
      </c>
      <c r="AE1187">
        <v>8.6999999999999993</v>
      </c>
      <c r="AF1187">
        <v>2</v>
      </c>
      <c r="AG1187">
        <v>8.8000000000000007</v>
      </c>
      <c r="AH1187">
        <v>499</v>
      </c>
    </row>
    <row r="1188" spans="1:34" x14ac:dyDescent="0.3">
      <c r="A1188" t="s">
        <v>4562</v>
      </c>
      <c r="B1188" t="s">
        <v>4563</v>
      </c>
      <c r="C1188" s="1" t="str">
        <f t="shared" si="180"/>
        <v>21:0720</v>
      </c>
      <c r="D1188" s="1" t="str">
        <f t="shared" si="184"/>
        <v>21:0213</v>
      </c>
      <c r="E1188" t="s">
        <v>4564</v>
      </c>
      <c r="F1188" t="s">
        <v>4565</v>
      </c>
      <c r="H1188">
        <v>62.406390299999998</v>
      </c>
      <c r="I1188">
        <v>-133.30238309999999</v>
      </c>
      <c r="J1188" s="1" t="str">
        <f t="shared" si="185"/>
        <v>NGR bulk stream sediment</v>
      </c>
      <c r="K1188" s="1" t="str">
        <f t="shared" si="186"/>
        <v>&lt;177 micron (NGR)</v>
      </c>
      <c r="L1188">
        <v>6</v>
      </c>
      <c r="M1188" t="s">
        <v>101</v>
      </c>
      <c r="N1188">
        <v>114</v>
      </c>
      <c r="O1188">
        <v>104</v>
      </c>
      <c r="P1188">
        <v>19</v>
      </c>
      <c r="Q1188">
        <v>29</v>
      </c>
      <c r="R1188">
        <v>16</v>
      </c>
      <c r="S1188">
        <v>6</v>
      </c>
      <c r="T1188">
        <v>0.6</v>
      </c>
      <c r="U1188">
        <v>415</v>
      </c>
      <c r="V1188">
        <v>2.0499999999999998</v>
      </c>
      <c r="W1188">
        <v>0.1</v>
      </c>
      <c r="X1188">
        <v>7</v>
      </c>
      <c r="Y1188">
        <v>1</v>
      </c>
      <c r="Z1188">
        <v>31</v>
      </c>
      <c r="AA1188">
        <v>0.8</v>
      </c>
      <c r="AB1188">
        <v>5</v>
      </c>
      <c r="AC1188">
        <v>657</v>
      </c>
      <c r="AD1188">
        <v>64</v>
      </c>
      <c r="AE1188">
        <v>13.6</v>
      </c>
      <c r="AF1188">
        <v>4</v>
      </c>
      <c r="AG1188">
        <v>13.2</v>
      </c>
      <c r="AH1188">
        <v>492</v>
      </c>
    </row>
    <row r="1189" spans="1:34" x14ac:dyDescent="0.3">
      <c r="A1189" t="s">
        <v>4566</v>
      </c>
      <c r="B1189" t="s">
        <v>4567</v>
      </c>
      <c r="C1189" s="1" t="str">
        <f t="shared" si="180"/>
        <v>21:0720</v>
      </c>
      <c r="D1189" s="1" t="str">
        <f t="shared" si="184"/>
        <v>21:0213</v>
      </c>
      <c r="E1189" t="s">
        <v>4568</v>
      </c>
      <c r="F1189" t="s">
        <v>4569</v>
      </c>
      <c r="H1189">
        <v>62.4340908</v>
      </c>
      <c r="I1189">
        <v>-133.26677340000001</v>
      </c>
      <c r="J1189" s="1" t="str">
        <f t="shared" si="185"/>
        <v>NGR bulk stream sediment</v>
      </c>
      <c r="K1189" s="1" t="str">
        <f t="shared" si="186"/>
        <v>&lt;177 micron (NGR)</v>
      </c>
      <c r="L1189">
        <v>6</v>
      </c>
      <c r="M1189" t="s">
        <v>106</v>
      </c>
      <c r="N1189">
        <v>115</v>
      </c>
      <c r="O1189">
        <v>116</v>
      </c>
      <c r="P1189">
        <v>24</v>
      </c>
      <c r="Q1189">
        <v>22</v>
      </c>
      <c r="R1189">
        <v>32</v>
      </c>
      <c r="S1189">
        <v>11</v>
      </c>
      <c r="T1189">
        <v>0.1</v>
      </c>
      <c r="U1189">
        <v>581</v>
      </c>
      <c r="V1189">
        <v>2.1</v>
      </c>
      <c r="W1189">
        <v>0.5</v>
      </c>
      <c r="X1189">
        <v>8</v>
      </c>
      <c r="Y1189">
        <v>1</v>
      </c>
      <c r="Z1189">
        <v>42</v>
      </c>
      <c r="AA1189">
        <v>1</v>
      </c>
      <c r="AB1189">
        <v>5</v>
      </c>
      <c r="AC1189">
        <v>974</v>
      </c>
      <c r="AD1189">
        <v>36</v>
      </c>
      <c r="AE1189">
        <v>10.199999999999999</v>
      </c>
      <c r="AF1189">
        <v>2</v>
      </c>
      <c r="AG1189">
        <v>3.2</v>
      </c>
      <c r="AH1189">
        <v>395</v>
      </c>
    </row>
    <row r="1190" spans="1:34" x14ac:dyDescent="0.3">
      <c r="A1190" t="s">
        <v>4570</v>
      </c>
      <c r="B1190" t="s">
        <v>4571</v>
      </c>
      <c r="C1190" s="1" t="str">
        <f t="shared" si="180"/>
        <v>21:0720</v>
      </c>
      <c r="D1190" s="1" t="str">
        <f t="shared" si="184"/>
        <v>21:0213</v>
      </c>
      <c r="E1190" t="s">
        <v>4572</v>
      </c>
      <c r="F1190" t="s">
        <v>4573</v>
      </c>
      <c r="H1190">
        <v>62.438187399999997</v>
      </c>
      <c r="I1190">
        <v>-133.30127719999999</v>
      </c>
      <c r="J1190" s="1" t="str">
        <f t="shared" si="185"/>
        <v>NGR bulk stream sediment</v>
      </c>
      <c r="K1190" s="1" t="str">
        <f t="shared" si="186"/>
        <v>&lt;177 micron (NGR)</v>
      </c>
      <c r="L1190">
        <v>6</v>
      </c>
      <c r="M1190" t="s">
        <v>111</v>
      </c>
      <c r="N1190">
        <v>116</v>
      </c>
      <c r="O1190">
        <v>137</v>
      </c>
      <c r="P1190">
        <v>22</v>
      </c>
      <c r="Q1190">
        <v>30</v>
      </c>
      <c r="R1190">
        <v>26</v>
      </c>
      <c r="S1190">
        <v>11</v>
      </c>
      <c r="T1190">
        <v>0.1</v>
      </c>
      <c r="U1190">
        <v>2013</v>
      </c>
      <c r="V1190">
        <v>3.01</v>
      </c>
      <c r="W1190">
        <v>0.6</v>
      </c>
      <c r="X1190">
        <v>16</v>
      </c>
      <c r="Y1190">
        <v>1</v>
      </c>
      <c r="Z1190">
        <v>46</v>
      </c>
      <c r="AA1190">
        <v>0.8</v>
      </c>
      <c r="AB1190">
        <v>7</v>
      </c>
      <c r="AC1190">
        <v>878</v>
      </c>
      <c r="AD1190">
        <v>48</v>
      </c>
      <c r="AE1190">
        <v>11.8</v>
      </c>
      <c r="AF1190">
        <v>3</v>
      </c>
      <c r="AG1190">
        <v>8.5</v>
      </c>
      <c r="AH1190">
        <v>520</v>
      </c>
    </row>
    <row r="1191" spans="1:34" x14ac:dyDescent="0.3">
      <c r="A1191" t="s">
        <v>4574</v>
      </c>
      <c r="B1191" t="s">
        <v>4575</v>
      </c>
      <c r="C1191" s="1" t="str">
        <f t="shared" si="180"/>
        <v>21:0720</v>
      </c>
      <c r="D1191" s="1" t="str">
        <f t="shared" si="184"/>
        <v>21:0213</v>
      </c>
      <c r="E1191" t="s">
        <v>4576</v>
      </c>
      <c r="F1191" t="s">
        <v>4577</v>
      </c>
      <c r="H1191">
        <v>62.450192800000004</v>
      </c>
      <c r="I1191">
        <v>-133.3072828</v>
      </c>
      <c r="J1191" s="1" t="str">
        <f t="shared" si="185"/>
        <v>NGR bulk stream sediment</v>
      </c>
      <c r="K1191" s="1" t="str">
        <f t="shared" si="186"/>
        <v>&lt;177 micron (NGR)</v>
      </c>
      <c r="L1191">
        <v>6</v>
      </c>
      <c r="M1191" t="s">
        <v>116</v>
      </c>
      <c r="N1191">
        <v>117</v>
      </c>
      <c r="O1191">
        <v>117</v>
      </c>
      <c r="P1191">
        <v>44</v>
      </c>
      <c r="Q1191">
        <v>16</v>
      </c>
      <c r="R1191">
        <v>46</v>
      </c>
      <c r="S1191">
        <v>14</v>
      </c>
      <c r="T1191">
        <v>0.1</v>
      </c>
      <c r="U1191">
        <v>229</v>
      </c>
      <c r="V1191">
        <v>2.33</v>
      </c>
      <c r="W1191">
        <v>0.3</v>
      </c>
      <c r="X1191">
        <v>3</v>
      </c>
      <c r="Y1191">
        <v>1</v>
      </c>
      <c r="Z1191">
        <v>47</v>
      </c>
      <c r="AA1191">
        <v>1</v>
      </c>
      <c r="AB1191">
        <v>8</v>
      </c>
      <c r="AC1191">
        <v>1114</v>
      </c>
      <c r="AD1191">
        <v>36</v>
      </c>
      <c r="AE1191">
        <v>8.6999999999999993</v>
      </c>
      <c r="AF1191">
        <v>2</v>
      </c>
      <c r="AG1191">
        <v>3</v>
      </c>
      <c r="AH1191">
        <v>400</v>
      </c>
    </row>
    <row r="1192" spans="1:34" x14ac:dyDescent="0.3">
      <c r="A1192" t="s">
        <v>4578</v>
      </c>
      <c r="B1192" t="s">
        <v>4579</v>
      </c>
      <c r="C1192" s="1" t="str">
        <f t="shared" si="180"/>
        <v>21:0720</v>
      </c>
      <c r="D1192" s="1" t="str">
        <f t="shared" si="184"/>
        <v>21:0213</v>
      </c>
      <c r="E1192" t="s">
        <v>4580</v>
      </c>
      <c r="F1192" t="s">
        <v>4581</v>
      </c>
      <c r="H1192">
        <v>62.445989300000001</v>
      </c>
      <c r="I1192">
        <v>-133.32277329999999</v>
      </c>
      <c r="J1192" s="1" t="str">
        <f t="shared" si="185"/>
        <v>NGR bulk stream sediment</v>
      </c>
      <c r="K1192" s="1" t="str">
        <f t="shared" si="186"/>
        <v>&lt;177 micron (NGR)</v>
      </c>
      <c r="L1192">
        <v>6</v>
      </c>
      <c r="M1192" t="s">
        <v>126</v>
      </c>
      <c r="N1192">
        <v>118</v>
      </c>
      <c r="O1192">
        <v>86</v>
      </c>
      <c r="P1192">
        <v>16</v>
      </c>
      <c r="Q1192">
        <v>20</v>
      </c>
      <c r="R1192">
        <v>18</v>
      </c>
      <c r="S1192">
        <v>8</v>
      </c>
      <c r="T1192">
        <v>0.2</v>
      </c>
      <c r="U1192">
        <v>289</v>
      </c>
      <c r="V1192">
        <v>1.37</v>
      </c>
      <c r="W1192">
        <v>0.1</v>
      </c>
      <c r="X1192">
        <v>5</v>
      </c>
      <c r="Y1192">
        <v>1</v>
      </c>
      <c r="Z1192">
        <v>33</v>
      </c>
      <c r="AA1192">
        <v>0.3</v>
      </c>
      <c r="AB1192">
        <v>2</v>
      </c>
      <c r="AC1192">
        <v>821</v>
      </c>
      <c r="AD1192">
        <v>34</v>
      </c>
      <c r="AE1192">
        <v>8.3000000000000007</v>
      </c>
      <c r="AF1192">
        <v>3</v>
      </c>
      <c r="AG1192">
        <v>7.7</v>
      </c>
      <c r="AH1192">
        <v>576</v>
      </c>
    </row>
    <row r="1193" spans="1:34" x14ac:dyDescent="0.3">
      <c r="A1193" t="s">
        <v>4582</v>
      </c>
      <c r="B1193" t="s">
        <v>4583</v>
      </c>
      <c r="C1193" s="1" t="str">
        <f t="shared" si="180"/>
        <v>21:0720</v>
      </c>
      <c r="D1193" s="1" t="str">
        <f t="shared" si="184"/>
        <v>21:0213</v>
      </c>
      <c r="E1193" t="s">
        <v>4584</v>
      </c>
      <c r="F1193" t="s">
        <v>4585</v>
      </c>
      <c r="H1193">
        <v>62.4540857</v>
      </c>
      <c r="I1193">
        <v>-133.36037390000001</v>
      </c>
      <c r="J1193" s="1" t="str">
        <f t="shared" si="185"/>
        <v>NGR bulk stream sediment</v>
      </c>
      <c r="K1193" s="1" t="str">
        <f t="shared" si="186"/>
        <v>&lt;177 micron (NGR)</v>
      </c>
      <c r="L1193">
        <v>6</v>
      </c>
      <c r="M1193" t="s">
        <v>131</v>
      </c>
      <c r="N1193">
        <v>119</v>
      </c>
      <c r="O1193">
        <v>102</v>
      </c>
      <c r="P1193">
        <v>28</v>
      </c>
      <c r="Q1193">
        <v>18</v>
      </c>
      <c r="R1193">
        <v>29</v>
      </c>
      <c r="S1193">
        <v>8</v>
      </c>
      <c r="T1193">
        <v>0.1</v>
      </c>
      <c r="U1193">
        <v>281</v>
      </c>
      <c r="V1193">
        <v>1.77</v>
      </c>
      <c r="W1193">
        <v>0.8</v>
      </c>
      <c r="X1193">
        <v>6</v>
      </c>
      <c r="Y1193">
        <v>1</v>
      </c>
      <c r="Z1193">
        <v>45</v>
      </c>
      <c r="AA1193">
        <v>1.2</v>
      </c>
      <c r="AB1193">
        <v>5</v>
      </c>
      <c r="AC1193">
        <v>929</v>
      </c>
      <c r="AD1193">
        <v>36</v>
      </c>
      <c r="AE1193">
        <v>6.7</v>
      </c>
      <c r="AF1193">
        <v>2</v>
      </c>
      <c r="AG1193">
        <v>5.0999999999999996</v>
      </c>
      <c r="AH1193">
        <v>446</v>
      </c>
    </row>
    <row r="1194" spans="1:34" hidden="1" x14ac:dyDescent="0.3">
      <c r="A1194" t="s">
        <v>4586</v>
      </c>
      <c r="B1194" t="s">
        <v>4587</v>
      </c>
      <c r="C1194" s="1" t="str">
        <f t="shared" si="180"/>
        <v>21:0720</v>
      </c>
      <c r="D1194" s="1" t="str">
        <f>HYPERLINK("https://geochem.nrcan.gc.ca/cdogs/content/svy/svy_e.htm", "")</f>
        <v/>
      </c>
      <c r="G1194" s="1" t="str">
        <f>HYPERLINK("https://geochem.nrcan.gc.ca/cdogs/content/cr_/cr_00078_e.htm", "78")</f>
        <v>78</v>
      </c>
      <c r="J1194" t="s">
        <v>119</v>
      </c>
      <c r="K1194" t="s">
        <v>120</v>
      </c>
      <c r="L1194">
        <v>6</v>
      </c>
      <c r="M1194" t="s">
        <v>121</v>
      </c>
      <c r="N1194">
        <v>120</v>
      </c>
      <c r="O1194">
        <v>90</v>
      </c>
      <c r="P1194">
        <v>35</v>
      </c>
      <c r="Q1194">
        <v>20</v>
      </c>
      <c r="R1194">
        <v>240</v>
      </c>
      <c r="S1194">
        <v>20</v>
      </c>
      <c r="T1194">
        <v>0.2</v>
      </c>
      <c r="U1194">
        <v>429</v>
      </c>
      <c r="V1194">
        <v>2.29</v>
      </c>
      <c r="W1194">
        <v>0.2</v>
      </c>
      <c r="X1194">
        <v>23</v>
      </c>
      <c r="Y1194">
        <v>4</v>
      </c>
      <c r="Z1194">
        <v>49</v>
      </c>
      <c r="AA1194">
        <v>1.3</v>
      </c>
      <c r="AB1194">
        <v>9</v>
      </c>
      <c r="AC1194">
        <v>763</v>
      </c>
      <c r="AD1194">
        <v>22</v>
      </c>
      <c r="AE1194">
        <v>2.8</v>
      </c>
      <c r="AF1194">
        <v>16</v>
      </c>
      <c r="AG1194">
        <v>12.3</v>
      </c>
      <c r="AH1194">
        <v>491</v>
      </c>
    </row>
    <row r="1195" spans="1:34" x14ac:dyDescent="0.3">
      <c r="A1195" t="s">
        <v>4588</v>
      </c>
      <c r="B1195" t="s">
        <v>4589</v>
      </c>
      <c r="C1195" s="1" t="str">
        <f t="shared" si="180"/>
        <v>21:0720</v>
      </c>
      <c r="D1195" s="1" t="str">
        <f>HYPERLINK("https://geochem.nrcan.gc.ca/cdogs/content/svy/svy210213_e.htm", "21:0213")</f>
        <v>21:0213</v>
      </c>
      <c r="E1195" t="s">
        <v>4590</v>
      </c>
      <c r="F1195" t="s">
        <v>4591</v>
      </c>
      <c r="H1195">
        <v>62.467690599999997</v>
      </c>
      <c r="I1195">
        <v>-133.41028610000001</v>
      </c>
      <c r="J1195" s="1" t="str">
        <f>HYPERLINK("https://geochem.nrcan.gc.ca/cdogs/content/kwd/kwd020030_e.htm", "NGR bulk stream sediment")</f>
        <v>NGR bulk stream sediment</v>
      </c>
      <c r="K1195" s="1" t="str">
        <f>HYPERLINK("https://geochem.nrcan.gc.ca/cdogs/content/kwd/kwd080006_e.htm", "&lt;177 micron (NGR)")</f>
        <v>&lt;177 micron (NGR)</v>
      </c>
      <c r="L1195">
        <v>7</v>
      </c>
      <c r="M1195" t="s">
        <v>38</v>
      </c>
      <c r="N1195">
        <v>121</v>
      </c>
      <c r="O1195">
        <v>60</v>
      </c>
      <c r="P1195">
        <v>11</v>
      </c>
      <c r="Q1195">
        <v>13</v>
      </c>
      <c r="R1195">
        <v>12</v>
      </c>
      <c r="S1195">
        <v>7</v>
      </c>
      <c r="T1195">
        <v>0.1</v>
      </c>
      <c r="U1195">
        <v>243</v>
      </c>
      <c r="V1195">
        <v>0.82</v>
      </c>
      <c r="W1195">
        <v>0.2</v>
      </c>
      <c r="X1195">
        <v>3</v>
      </c>
      <c r="Y1195">
        <v>1</v>
      </c>
      <c r="Z1195">
        <v>27</v>
      </c>
      <c r="AA1195">
        <v>0.4</v>
      </c>
      <c r="AB1195">
        <v>4</v>
      </c>
      <c r="AC1195">
        <v>731</v>
      </c>
      <c r="AD1195">
        <v>28</v>
      </c>
      <c r="AE1195">
        <v>4.2</v>
      </c>
      <c r="AF1195">
        <v>2</v>
      </c>
      <c r="AG1195">
        <v>6.4</v>
      </c>
      <c r="AH1195">
        <v>447</v>
      </c>
    </row>
    <row r="1196" spans="1:34" x14ac:dyDescent="0.3">
      <c r="A1196" t="s">
        <v>4592</v>
      </c>
      <c r="B1196" t="s">
        <v>4593</v>
      </c>
      <c r="C1196" s="1" t="str">
        <f t="shared" si="180"/>
        <v>21:0720</v>
      </c>
      <c r="D1196" s="1" t="str">
        <f>HYPERLINK("https://geochem.nrcan.gc.ca/cdogs/content/svy/svy210213_e.htm", "21:0213")</f>
        <v>21:0213</v>
      </c>
      <c r="E1196" t="s">
        <v>4594</v>
      </c>
      <c r="F1196" t="s">
        <v>4595</v>
      </c>
      <c r="H1196">
        <v>62.455282699999998</v>
      </c>
      <c r="I1196">
        <v>-133.3813815</v>
      </c>
      <c r="J1196" s="1" t="str">
        <f>HYPERLINK("https://geochem.nrcan.gc.ca/cdogs/content/kwd/kwd020030_e.htm", "NGR bulk stream sediment")</f>
        <v>NGR bulk stream sediment</v>
      </c>
      <c r="K1196" s="1" t="str">
        <f>HYPERLINK("https://geochem.nrcan.gc.ca/cdogs/content/kwd/kwd080006_e.htm", "&lt;177 micron (NGR)")</f>
        <v>&lt;177 micron (NGR)</v>
      </c>
      <c r="L1196">
        <v>7</v>
      </c>
      <c r="M1196" t="s">
        <v>43</v>
      </c>
      <c r="N1196">
        <v>122</v>
      </c>
      <c r="O1196">
        <v>74</v>
      </c>
      <c r="P1196">
        <v>10</v>
      </c>
      <c r="Q1196">
        <v>26</v>
      </c>
      <c r="R1196">
        <v>11</v>
      </c>
      <c r="S1196">
        <v>6</v>
      </c>
      <c r="T1196">
        <v>0.1</v>
      </c>
      <c r="U1196">
        <v>607</v>
      </c>
      <c r="V1196">
        <v>1.1000000000000001</v>
      </c>
      <c r="W1196">
        <v>0.4</v>
      </c>
      <c r="X1196">
        <v>5</v>
      </c>
      <c r="Y1196">
        <v>1</v>
      </c>
      <c r="Z1196">
        <v>22</v>
      </c>
      <c r="AA1196">
        <v>0.3</v>
      </c>
      <c r="AB1196">
        <v>4</v>
      </c>
      <c r="AC1196">
        <v>668</v>
      </c>
      <c r="AD1196">
        <v>31</v>
      </c>
      <c r="AE1196">
        <v>4.5999999999999996</v>
      </c>
      <c r="AF1196">
        <v>4</v>
      </c>
      <c r="AG1196">
        <v>7.6</v>
      </c>
      <c r="AH1196">
        <v>458</v>
      </c>
    </row>
    <row r="1197" spans="1:34" x14ac:dyDescent="0.3">
      <c r="A1197" t="s">
        <v>4596</v>
      </c>
      <c r="B1197" t="s">
        <v>4597</v>
      </c>
      <c r="C1197" s="1" t="str">
        <f t="shared" si="180"/>
        <v>21:0720</v>
      </c>
      <c r="D1197" s="1" t="str">
        <f>HYPERLINK("https://geochem.nrcan.gc.ca/cdogs/content/svy/svy210213_e.htm", "21:0213")</f>
        <v>21:0213</v>
      </c>
      <c r="E1197" t="s">
        <v>4598</v>
      </c>
      <c r="F1197" t="s">
        <v>4599</v>
      </c>
      <c r="H1197">
        <v>62.4333885</v>
      </c>
      <c r="I1197">
        <v>-133.4192759</v>
      </c>
      <c r="J1197" s="1" t="str">
        <f>HYPERLINK("https://geochem.nrcan.gc.ca/cdogs/content/kwd/kwd020030_e.htm", "NGR bulk stream sediment")</f>
        <v>NGR bulk stream sediment</v>
      </c>
      <c r="K1197" s="1" t="str">
        <f>HYPERLINK("https://geochem.nrcan.gc.ca/cdogs/content/kwd/kwd080006_e.htm", "&lt;177 micron (NGR)")</f>
        <v>&lt;177 micron (NGR)</v>
      </c>
      <c r="L1197">
        <v>7</v>
      </c>
      <c r="M1197" t="s">
        <v>48</v>
      </c>
      <c r="N1197">
        <v>123</v>
      </c>
      <c r="O1197">
        <v>77</v>
      </c>
      <c r="P1197">
        <v>10</v>
      </c>
      <c r="Q1197">
        <v>25</v>
      </c>
      <c r="R1197">
        <v>12</v>
      </c>
      <c r="S1197">
        <v>7</v>
      </c>
      <c r="T1197">
        <v>0.1</v>
      </c>
      <c r="U1197">
        <v>444</v>
      </c>
      <c r="V1197">
        <v>1.31</v>
      </c>
      <c r="W1197">
        <v>0.2</v>
      </c>
      <c r="X1197">
        <v>4</v>
      </c>
      <c r="Y1197">
        <v>1</v>
      </c>
      <c r="Z1197">
        <v>30</v>
      </c>
      <c r="AA1197">
        <v>0.4</v>
      </c>
      <c r="AB1197">
        <v>5</v>
      </c>
      <c r="AC1197">
        <v>667</v>
      </c>
      <c r="AD1197">
        <v>34</v>
      </c>
      <c r="AE1197">
        <v>4.5999999999999996</v>
      </c>
      <c r="AF1197">
        <v>2</v>
      </c>
      <c r="AG1197">
        <v>8.6999999999999993</v>
      </c>
      <c r="AH1197">
        <v>497</v>
      </c>
    </row>
    <row r="1198" spans="1:34" x14ac:dyDescent="0.3">
      <c r="A1198" t="s">
        <v>4600</v>
      </c>
      <c r="B1198" t="s">
        <v>4601</v>
      </c>
      <c r="C1198" s="1" t="str">
        <f t="shared" si="180"/>
        <v>21:0720</v>
      </c>
      <c r="D1198" s="1" t="str">
        <f>HYPERLINK("https://geochem.nrcan.gc.ca/cdogs/content/svy/svy210213_e.htm", "21:0213")</f>
        <v>21:0213</v>
      </c>
      <c r="E1198" t="s">
        <v>4590</v>
      </c>
      <c r="F1198" t="s">
        <v>4602</v>
      </c>
      <c r="H1198">
        <v>62.467690599999997</v>
      </c>
      <c r="I1198">
        <v>-133.41028610000001</v>
      </c>
      <c r="J1198" s="1" t="str">
        <f>HYPERLINK("https://geochem.nrcan.gc.ca/cdogs/content/kwd/kwd020030_e.htm", "NGR bulk stream sediment")</f>
        <v>NGR bulk stream sediment</v>
      </c>
      <c r="K1198" s="1" t="str">
        <f>HYPERLINK("https://geochem.nrcan.gc.ca/cdogs/content/kwd/kwd080006_e.htm", "&lt;177 micron (NGR)")</f>
        <v>&lt;177 micron (NGR)</v>
      </c>
      <c r="L1198">
        <v>7</v>
      </c>
      <c r="M1198" t="s">
        <v>67</v>
      </c>
      <c r="N1198">
        <v>124</v>
      </c>
      <c r="O1198">
        <v>56</v>
      </c>
      <c r="P1198">
        <v>10</v>
      </c>
      <c r="Q1198">
        <v>17</v>
      </c>
      <c r="R1198">
        <v>11</v>
      </c>
      <c r="S1198">
        <v>6</v>
      </c>
      <c r="T1198">
        <v>0.1</v>
      </c>
      <c r="U1198">
        <v>254</v>
      </c>
      <c r="V1198">
        <v>0.82</v>
      </c>
      <c r="W1198">
        <v>0.2</v>
      </c>
      <c r="X1198">
        <v>4</v>
      </c>
      <c r="Y1198">
        <v>1</v>
      </c>
      <c r="Z1198">
        <v>27</v>
      </c>
      <c r="AA1198">
        <v>0.4</v>
      </c>
      <c r="AB1198">
        <v>0.5</v>
      </c>
      <c r="AC1198">
        <v>658</v>
      </c>
      <c r="AD1198">
        <v>25</v>
      </c>
      <c r="AE1198">
        <v>4.5999999999999996</v>
      </c>
      <c r="AF1198">
        <v>2</v>
      </c>
      <c r="AG1198">
        <v>6.6</v>
      </c>
      <c r="AH1198">
        <v>467</v>
      </c>
    </row>
    <row r="1199" spans="1:34" x14ac:dyDescent="0.3">
      <c r="A1199" t="s">
        <v>4603</v>
      </c>
      <c r="B1199" t="s">
        <v>4604</v>
      </c>
      <c r="C1199" s="1" t="str">
        <f t="shared" si="180"/>
        <v>21:0720</v>
      </c>
      <c r="D1199" s="1" t="str">
        <f>HYPERLINK("https://geochem.nrcan.gc.ca/cdogs/content/svy/svy210213_e.htm", "21:0213")</f>
        <v>21:0213</v>
      </c>
      <c r="E1199" t="s">
        <v>4590</v>
      </c>
      <c r="F1199" t="s">
        <v>4605</v>
      </c>
      <c r="H1199">
        <v>62.467690599999997</v>
      </c>
      <c r="I1199">
        <v>-133.41028610000001</v>
      </c>
      <c r="J1199" s="1" t="str">
        <f>HYPERLINK("https://geochem.nrcan.gc.ca/cdogs/content/kwd/kwd020030_e.htm", "NGR bulk stream sediment")</f>
        <v>NGR bulk stream sediment</v>
      </c>
      <c r="K1199" s="1" t="str">
        <f>HYPERLINK("https://geochem.nrcan.gc.ca/cdogs/content/kwd/kwd080006_e.htm", "&lt;177 micron (NGR)")</f>
        <v>&lt;177 micron (NGR)</v>
      </c>
      <c r="L1199">
        <v>7</v>
      </c>
      <c r="M1199" t="s">
        <v>71</v>
      </c>
      <c r="N1199">
        <v>125</v>
      </c>
      <c r="O1199">
        <v>69</v>
      </c>
      <c r="P1199">
        <v>12</v>
      </c>
      <c r="Q1199">
        <v>17</v>
      </c>
      <c r="R1199">
        <v>12</v>
      </c>
      <c r="S1199">
        <v>6</v>
      </c>
      <c r="T1199">
        <v>0.1</v>
      </c>
      <c r="U1199">
        <v>293</v>
      </c>
      <c r="V1199">
        <v>1.01</v>
      </c>
      <c r="W1199">
        <v>0.2</v>
      </c>
      <c r="X1199">
        <v>5</v>
      </c>
      <c r="Y1199">
        <v>1</v>
      </c>
      <c r="Z1199">
        <v>25</v>
      </c>
      <c r="AA1199">
        <v>0.4</v>
      </c>
      <c r="AB1199">
        <v>3</v>
      </c>
      <c r="AC1199">
        <v>736</v>
      </c>
      <c r="AD1199">
        <v>28</v>
      </c>
      <c r="AE1199">
        <v>5.7</v>
      </c>
      <c r="AF1199">
        <v>3</v>
      </c>
      <c r="AG1199">
        <v>6.9</v>
      </c>
      <c r="AH1199">
        <v>432</v>
      </c>
    </row>
    <row r="1200" spans="1:34" hidden="1" x14ac:dyDescent="0.3">
      <c r="A1200" t="s">
        <v>4606</v>
      </c>
      <c r="B1200" t="s">
        <v>4607</v>
      </c>
      <c r="C1200" s="1" t="str">
        <f t="shared" si="180"/>
        <v>21:0720</v>
      </c>
      <c r="D1200" s="1" t="str">
        <f>HYPERLINK("https://geochem.nrcan.gc.ca/cdogs/content/svy/svy_e.htm", "")</f>
        <v/>
      </c>
      <c r="G1200" s="1" t="str">
        <f>HYPERLINK("https://geochem.nrcan.gc.ca/cdogs/content/cr_/cr_00078_e.htm", "78")</f>
        <v>78</v>
      </c>
      <c r="J1200" t="s">
        <v>119</v>
      </c>
      <c r="K1200" t="s">
        <v>120</v>
      </c>
      <c r="L1200">
        <v>7</v>
      </c>
      <c r="M1200" t="s">
        <v>121</v>
      </c>
      <c r="N1200">
        <v>126</v>
      </c>
      <c r="O1200">
        <v>94</v>
      </c>
      <c r="P1200">
        <v>34</v>
      </c>
      <c r="Q1200">
        <v>20</v>
      </c>
      <c r="R1200">
        <v>240</v>
      </c>
      <c r="S1200">
        <v>20</v>
      </c>
      <c r="T1200">
        <v>0.1</v>
      </c>
      <c r="U1200">
        <v>495</v>
      </c>
      <c r="V1200">
        <v>2.25</v>
      </c>
      <c r="W1200">
        <v>0.4</v>
      </c>
      <c r="X1200">
        <v>22</v>
      </c>
      <c r="Y1200">
        <v>4</v>
      </c>
      <c r="Z1200">
        <v>50</v>
      </c>
      <c r="AA1200">
        <v>1.3</v>
      </c>
      <c r="AB1200">
        <v>5</v>
      </c>
      <c r="AC1200">
        <v>766</v>
      </c>
      <c r="AD1200">
        <v>22</v>
      </c>
      <c r="AE1200">
        <v>2.4</v>
      </c>
      <c r="AF1200">
        <v>12</v>
      </c>
      <c r="AG1200">
        <v>12.2</v>
      </c>
      <c r="AH1200">
        <v>504</v>
      </c>
    </row>
    <row r="1201" spans="1:34" x14ac:dyDescent="0.3">
      <c r="A1201" t="s">
        <v>4608</v>
      </c>
      <c r="B1201" t="s">
        <v>4609</v>
      </c>
      <c r="C1201" s="1" t="str">
        <f t="shared" si="180"/>
        <v>21:0720</v>
      </c>
      <c r="D1201" s="1" t="str">
        <f t="shared" ref="D1201:D1226" si="187">HYPERLINK("https://geochem.nrcan.gc.ca/cdogs/content/svy/svy210213_e.htm", "21:0213")</f>
        <v>21:0213</v>
      </c>
      <c r="E1201" t="s">
        <v>4610</v>
      </c>
      <c r="F1201" t="s">
        <v>4611</v>
      </c>
      <c r="H1201">
        <v>62.478183799999996</v>
      </c>
      <c r="I1201">
        <v>-133.49848710000001</v>
      </c>
      <c r="J1201" s="1" t="str">
        <f t="shared" ref="J1201:J1226" si="188">HYPERLINK("https://geochem.nrcan.gc.ca/cdogs/content/kwd/kwd020030_e.htm", "NGR bulk stream sediment")</f>
        <v>NGR bulk stream sediment</v>
      </c>
      <c r="K1201" s="1" t="str">
        <f t="shared" ref="K1201:K1226" si="189">HYPERLINK("https://geochem.nrcan.gc.ca/cdogs/content/kwd/kwd080006_e.htm", "&lt;177 micron (NGR)")</f>
        <v>&lt;177 micron (NGR)</v>
      </c>
      <c r="L1201">
        <v>7</v>
      </c>
      <c r="M1201" t="s">
        <v>53</v>
      </c>
      <c r="N1201">
        <v>127</v>
      </c>
      <c r="O1201">
        <v>91</v>
      </c>
      <c r="P1201">
        <v>46</v>
      </c>
      <c r="Q1201">
        <v>19</v>
      </c>
      <c r="R1201">
        <v>59</v>
      </c>
      <c r="S1201">
        <v>14</v>
      </c>
      <c r="T1201">
        <v>0.1</v>
      </c>
      <c r="U1201">
        <v>353</v>
      </c>
      <c r="V1201">
        <v>2.36</v>
      </c>
      <c r="W1201">
        <v>0.2</v>
      </c>
      <c r="X1201">
        <v>8</v>
      </c>
      <c r="Y1201">
        <v>1</v>
      </c>
      <c r="Z1201">
        <v>57</v>
      </c>
      <c r="AA1201">
        <v>1</v>
      </c>
      <c r="AB1201">
        <v>3</v>
      </c>
      <c r="AC1201">
        <v>1044</v>
      </c>
      <c r="AD1201">
        <v>36</v>
      </c>
      <c r="AE1201">
        <v>10.6</v>
      </c>
      <c r="AF1201">
        <v>2</v>
      </c>
      <c r="AG1201">
        <v>5.6</v>
      </c>
      <c r="AH1201">
        <v>447</v>
      </c>
    </row>
    <row r="1202" spans="1:34" x14ac:dyDescent="0.3">
      <c r="A1202" t="s">
        <v>4612</v>
      </c>
      <c r="B1202" t="s">
        <v>4613</v>
      </c>
      <c r="C1202" s="1" t="str">
        <f t="shared" si="180"/>
        <v>21:0720</v>
      </c>
      <c r="D1202" s="1" t="str">
        <f t="shared" si="187"/>
        <v>21:0213</v>
      </c>
      <c r="E1202" t="s">
        <v>4614</v>
      </c>
      <c r="F1202" t="s">
        <v>4615</v>
      </c>
      <c r="H1202">
        <v>62.459088399999999</v>
      </c>
      <c r="I1202">
        <v>-133.49188480000001</v>
      </c>
      <c r="J1202" s="1" t="str">
        <f t="shared" si="188"/>
        <v>NGR bulk stream sediment</v>
      </c>
      <c r="K1202" s="1" t="str">
        <f t="shared" si="189"/>
        <v>&lt;177 micron (NGR)</v>
      </c>
      <c r="L1202">
        <v>7</v>
      </c>
      <c r="M1202" t="s">
        <v>58</v>
      </c>
      <c r="N1202">
        <v>128</v>
      </c>
      <c r="O1202">
        <v>83</v>
      </c>
      <c r="P1202">
        <v>15</v>
      </c>
      <c r="Q1202">
        <v>24</v>
      </c>
      <c r="R1202">
        <v>11</v>
      </c>
      <c r="S1202">
        <v>5</v>
      </c>
      <c r="T1202">
        <v>0.1</v>
      </c>
      <c r="U1202">
        <v>302</v>
      </c>
      <c r="V1202">
        <v>1.27</v>
      </c>
      <c r="W1202">
        <v>0.2</v>
      </c>
      <c r="X1202">
        <v>4</v>
      </c>
      <c r="Y1202">
        <v>1</v>
      </c>
      <c r="Z1202">
        <v>23</v>
      </c>
      <c r="AA1202">
        <v>0.4</v>
      </c>
      <c r="AB1202">
        <v>4</v>
      </c>
      <c r="AC1202">
        <v>688</v>
      </c>
      <c r="AD1202">
        <v>22</v>
      </c>
      <c r="AE1202">
        <v>4</v>
      </c>
      <c r="AF1202">
        <v>2</v>
      </c>
      <c r="AG1202">
        <v>9.1999999999999993</v>
      </c>
      <c r="AH1202">
        <v>520</v>
      </c>
    </row>
    <row r="1203" spans="1:34" x14ac:dyDescent="0.3">
      <c r="A1203" t="s">
        <v>4616</v>
      </c>
      <c r="B1203" t="s">
        <v>4617</v>
      </c>
      <c r="C1203" s="1" t="str">
        <f t="shared" ref="C1203:C1266" si="190">HYPERLINK("https://geochem.nrcan.gc.ca/cdogs/content/bdl/bdl210720_e.htm", "21:0720")</f>
        <v>21:0720</v>
      </c>
      <c r="D1203" s="1" t="str">
        <f t="shared" si="187"/>
        <v>21:0213</v>
      </c>
      <c r="E1203" t="s">
        <v>4618</v>
      </c>
      <c r="F1203" t="s">
        <v>4619</v>
      </c>
      <c r="H1203">
        <v>62.457984699999997</v>
      </c>
      <c r="I1203">
        <v>-133.5246861</v>
      </c>
      <c r="J1203" s="1" t="str">
        <f t="shared" si="188"/>
        <v>NGR bulk stream sediment</v>
      </c>
      <c r="K1203" s="1" t="str">
        <f t="shared" si="189"/>
        <v>&lt;177 micron (NGR)</v>
      </c>
      <c r="L1203">
        <v>7</v>
      </c>
      <c r="M1203" t="s">
        <v>63</v>
      </c>
      <c r="N1203">
        <v>129</v>
      </c>
      <c r="O1203">
        <v>65</v>
      </c>
      <c r="P1203">
        <v>14</v>
      </c>
      <c r="Q1203">
        <v>20</v>
      </c>
      <c r="R1203">
        <v>16</v>
      </c>
      <c r="S1203">
        <v>7</v>
      </c>
      <c r="T1203">
        <v>0.1</v>
      </c>
      <c r="U1203">
        <v>190</v>
      </c>
      <c r="V1203">
        <v>0.85</v>
      </c>
      <c r="W1203">
        <v>0.2</v>
      </c>
      <c r="X1203">
        <v>5</v>
      </c>
      <c r="Y1203">
        <v>1</v>
      </c>
      <c r="Z1203">
        <v>28</v>
      </c>
      <c r="AA1203">
        <v>0.4</v>
      </c>
      <c r="AB1203">
        <v>2</v>
      </c>
      <c r="AC1203">
        <v>705</v>
      </c>
      <c r="AD1203">
        <v>22</v>
      </c>
      <c r="AE1203">
        <v>3.6</v>
      </c>
      <c r="AF1203">
        <v>2</v>
      </c>
      <c r="AG1203">
        <v>4.0999999999999996</v>
      </c>
      <c r="AH1203">
        <v>442</v>
      </c>
    </row>
    <row r="1204" spans="1:34" x14ac:dyDescent="0.3">
      <c r="A1204" t="s">
        <v>4620</v>
      </c>
      <c r="B1204" t="s">
        <v>4621</v>
      </c>
      <c r="C1204" s="1" t="str">
        <f t="shared" si="190"/>
        <v>21:0720</v>
      </c>
      <c r="D1204" s="1" t="str">
        <f t="shared" si="187"/>
        <v>21:0213</v>
      </c>
      <c r="E1204" t="s">
        <v>4622</v>
      </c>
      <c r="F1204" t="s">
        <v>4623</v>
      </c>
      <c r="H1204">
        <v>62.471688299999997</v>
      </c>
      <c r="I1204">
        <v>-133.5343866</v>
      </c>
      <c r="J1204" s="1" t="str">
        <f t="shared" si="188"/>
        <v>NGR bulk stream sediment</v>
      </c>
      <c r="K1204" s="1" t="str">
        <f t="shared" si="189"/>
        <v>&lt;177 micron (NGR)</v>
      </c>
      <c r="L1204">
        <v>7</v>
      </c>
      <c r="M1204" t="s">
        <v>76</v>
      </c>
      <c r="N1204">
        <v>130</v>
      </c>
      <c r="O1204">
        <v>130</v>
      </c>
      <c r="P1204">
        <v>31</v>
      </c>
      <c r="Q1204">
        <v>23</v>
      </c>
      <c r="R1204">
        <v>37</v>
      </c>
      <c r="S1204">
        <v>13</v>
      </c>
      <c r="T1204">
        <v>0.1</v>
      </c>
      <c r="U1204">
        <v>356</v>
      </c>
      <c r="V1204">
        <v>2.66</v>
      </c>
      <c r="W1204">
        <v>0.6</v>
      </c>
      <c r="X1204">
        <v>24</v>
      </c>
      <c r="Y1204">
        <v>1</v>
      </c>
      <c r="Z1204">
        <v>47</v>
      </c>
      <c r="AA1204">
        <v>1.3</v>
      </c>
      <c r="AB1204">
        <v>5</v>
      </c>
      <c r="AC1204">
        <v>780</v>
      </c>
      <c r="AD1204">
        <v>34</v>
      </c>
      <c r="AE1204">
        <v>9.8000000000000007</v>
      </c>
      <c r="AF1204">
        <v>3</v>
      </c>
      <c r="AG1204">
        <v>6.7</v>
      </c>
      <c r="AH1204">
        <v>448</v>
      </c>
    </row>
    <row r="1205" spans="1:34" x14ac:dyDescent="0.3">
      <c r="A1205" t="s">
        <v>4624</v>
      </c>
      <c r="B1205" t="s">
        <v>4625</v>
      </c>
      <c r="C1205" s="1" t="str">
        <f t="shared" si="190"/>
        <v>21:0720</v>
      </c>
      <c r="D1205" s="1" t="str">
        <f t="shared" si="187"/>
        <v>21:0213</v>
      </c>
      <c r="E1205" t="s">
        <v>4626</v>
      </c>
      <c r="F1205" t="s">
        <v>4627</v>
      </c>
      <c r="H1205">
        <v>62.449486399999998</v>
      </c>
      <c r="I1205">
        <v>-133.5777851</v>
      </c>
      <c r="J1205" s="1" t="str">
        <f t="shared" si="188"/>
        <v>NGR bulk stream sediment</v>
      </c>
      <c r="K1205" s="1" t="str">
        <f t="shared" si="189"/>
        <v>&lt;177 micron (NGR)</v>
      </c>
      <c r="L1205">
        <v>7</v>
      </c>
      <c r="M1205" t="s">
        <v>81</v>
      </c>
      <c r="N1205">
        <v>131</v>
      </c>
      <c r="O1205">
        <v>86</v>
      </c>
      <c r="P1205">
        <v>25</v>
      </c>
      <c r="Q1205">
        <v>20</v>
      </c>
      <c r="R1205">
        <v>15</v>
      </c>
      <c r="S1205">
        <v>8</v>
      </c>
      <c r="T1205">
        <v>0.4</v>
      </c>
      <c r="U1205">
        <v>396</v>
      </c>
      <c r="V1205">
        <v>4.53</v>
      </c>
      <c r="W1205">
        <v>0.4</v>
      </c>
      <c r="X1205">
        <v>30</v>
      </c>
      <c r="Y1205">
        <v>2</v>
      </c>
      <c r="Z1205">
        <v>57</v>
      </c>
      <c r="AA1205">
        <v>0.3</v>
      </c>
      <c r="AB1205">
        <v>7</v>
      </c>
      <c r="AC1205">
        <v>693</v>
      </c>
      <c r="AD1205">
        <v>92</v>
      </c>
      <c r="AE1205">
        <v>27.7</v>
      </c>
      <c r="AF1205">
        <v>2</v>
      </c>
      <c r="AG1205">
        <v>16</v>
      </c>
      <c r="AH1205">
        <v>348</v>
      </c>
    </row>
    <row r="1206" spans="1:34" x14ac:dyDescent="0.3">
      <c r="A1206" t="s">
        <v>4628</v>
      </c>
      <c r="B1206" t="s">
        <v>4629</v>
      </c>
      <c r="C1206" s="1" t="str">
        <f t="shared" si="190"/>
        <v>21:0720</v>
      </c>
      <c r="D1206" s="1" t="str">
        <f t="shared" si="187"/>
        <v>21:0213</v>
      </c>
      <c r="E1206" t="s">
        <v>4630</v>
      </c>
      <c r="F1206" t="s">
        <v>4631</v>
      </c>
      <c r="H1206">
        <v>62.443778899999998</v>
      </c>
      <c r="I1206">
        <v>-133.60198819999999</v>
      </c>
      <c r="J1206" s="1" t="str">
        <f t="shared" si="188"/>
        <v>NGR bulk stream sediment</v>
      </c>
      <c r="K1206" s="1" t="str">
        <f t="shared" si="189"/>
        <v>&lt;177 micron (NGR)</v>
      </c>
      <c r="L1206">
        <v>7</v>
      </c>
      <c r="M1206" t="s">
        <v>86</v>
      </c>
      <c r="N1206">
        <v>132</v>
      </c>
      <c r="O1206">
        <v>43</v>
      </c>
      <c r="P1206">
        <v>10</v>
      </c>
      <c r="Q1206">
        <v>9</v>
      </c>
      <c r="R1206">
        <v>13</v>
      </c>
      <c r="S1206">
        <v>5</v>
      </c>
      <c r="T1206">
        <v>0.1</v>
      </c>
      <c r="U1206">
        <v>124</v>
      </c>
      <c r="V1206">
        <v>0.63</v>
      </c>
      <c r="W1206">
        <v>0.2</v>
      </c>
      <c r="X1206">
        <v>3</v>
      </c>
      <c r="Y1206">
        <v>1</v>
      </c>
      <c r="Z1206">
        <v>27</v>
      </c>
      <c r="AA1206">
        <v>0.3</v>
      </c>
      <c r="AB1206">
        <v>3</v>
      </c>
      <c r="AC1206">
        <v>796</v>
      </c>
      <c r="AD1206">
        <v>22</v>
      </c>
      <c r="AE1206">
        <v>5</v>
      </c>
      <c r="AF1206">
        <v>2</v>
      </c>
      <c r="AG1206">
        <v>8.3000000000000007</v>
      </c>
      <c r="AH1206">
        <v>357</v>
      </c>
    </row>
    <row r="1207" spans="1:34" x14ac:dyDescent="0.3">
      <c r="A1207" t="s">
        <v>4632</v>
      </c>
      <c r="B1207" t="s">
        <v>4633</v>
      </c>
      <c r="C1207" s="1" t="str">
        <f t="shared" si="190"/>
        <v>21:0720</v>
      </c>
      <c r="D1207" s="1" t="str">
        <f t="shared" si="187"/>
        <v>21:0213</v>
      </c>
      <c r="E1207" t="s">
        <v>4634</v>
      </c>
      <c r="F1207" t="s">
        <v>4635</v>
      </c>
      <c r="H1207">
        <v>62.4168843</v>
      </c>
      <c r="I1207">
        <v>-133.59778399999999</v>
      </c>
      <c r="J1207" s="1" t="str">
        <f t="shared" si="188"/>
        <v>NGR bulk stream sediment</v>
      </c>
      <c r="K1207" s="1" t="str">
        <f t="shared" si="189"/>
        <v>&lt;177 micron (NGR)</v>
      </c>
      <c r="L1207">
        <v>7</v>
      </c>
      <c r="M1207" t="s">
        <v>91</v>
      </c>
      <c r="N1207">
        <v>133</v>
      </c>
      <c r="O1207">
        <v>76</v>
      </c>
      <c r="P1207">
        <v>50</v>
      </c>
      <c r="Q1207">
        <v>23</v>
      </c>
      <c r="R1207">
        <v>97</v>
      </c>
      <c r="S1207">
        <v>16</v>
      </c>
      <c r="T1207">
        <v>0.1</v>
      </c>
      <c r="U1207">
        <v>324</v>
      </c>
      <c r="V1207">
        <v>2.0499999999999998</v>
      </c>
      <c r="W1207">
        <v>0.3</v>
      </c>
      <c r="X1207">
        <v>11</v>
      </c>
      <c r="Y1207">
        <v>1</v>
      </c>
      <c r="Z1207">
        <v>45</v>
      </c>
      <c r="AA1207">
        <v>0.5</v>
      </c>
      <c r="AB1207">
        <v>5</v>
      </c>
      <c r="AC1207">
        <v>567</v>
      </c>
      <c r="AD1207">
        <v>25</v>
      </c>
      <c r="AE1207">
        <v>12</v>
      </c>
      <c r="AF1207">
        <v>3</v>
      </c>
      <c r="AG1207">
        <v>2.9</v>
      </c>
      <c r="AH1207">
        <v>360</v>
      </c>
    </row>
    <row r="1208" spans="1:34" x14ac:dyDescent="0.3">
      <c r="A1208" t="s">
        <v>4636</v>
      </c>
      <c r="B1208" t="s">
        <v>4637</v>
      </c>
      <c r="C1208" s="1" t="str">
        <f t="shared" si="190"/>
        <v>21:0720</v>
      </c>
      <c r="D1208" s="1" t="str">
        <f t="shared" si="187"/>
        <v>21:0213</v>
      </c>
      <c r="E1208" t="s">
        <v>4638</v>
      </c>
      <c r="F1208" t="s">
        <v>4639</v>
      </c>
      <c r="H1208">
        <v>62.4253784</v>
      </c>
      <c r="I1208">
        <v>-133.57488290000001</v>
      </c>
      <c r="J1208" s="1" t="str">
        <f t="shared" si="188"/>
        <v>NGR bulk stream sediment</v>
      </c>
      <c r="K1208" s="1" t="str">
        <f t="shared" si="189"/>
        <v>&lt;177 micron (NGR)</v>
      </c>
      <c r="L1208">
        <v>7</v>
      </c>
      <c r="M1208" t="s">
        <v>96</v>
      </c>
      <c r="N1208">
        <v>134</v>
      </c>
      <c r="O1208">
        <v>93</v>
      </c>
      <c r="P1208">
        <v>19</v>
      </c>
      <c r="Q1208">
        <v>23</v>
      </c>
      <c r="R1208">
        <v>34</v>
      </c>
      <c r="S1208">
        <v>10</v>
      </c>
      <c r="T1208">
        <v>0.1</v>
      </c>
      <c r="U1208">
        <v>329</v>
      </c>
      <c r="V1208">
        <v>1.92</v>
      </c>
      <c r="W1208">
        <v>0.2</v>
      </c>
      <c r="X1208">
        <v>4</v>
      </c>
      <c r="Y1208">
        <v>1</v>
      </c>
      <c r="Z1208">
        <v>35</v>
      </c>
      <c r="AA1208">
        <v>0.3</v>
      </c>
      <c r="AB1208">
        <v>4</v>
      </c>
      <c r="AC1208">
        <v>706</v>
      </c>
      <c r="AD1208">
        <v>25</v>
      </c>
      <c r="AE1208">
        <v>5.5</v>
      </c>
      <c r="AF1208">
        <v>2</v>
      </c>
      <c r="AG1208">
        <v>8.6999999999999993</v>
      </c>
      <c r="AH1208">
        <v>382</v>
      </c>
    </row>
    <row r="1209" spans="1:34" x14ac:dyDescent="0.3">
      <c r="A1209" t="s">
        <v>4640</v>
      </c>
      <c r="B1209" t="s">
        <v>4641</v>
      </c>
      <c r="C1209" s="1" t="str">
        <f t="shared" si="190"/>
        <v>21:0720</v>
      </c>
      <c r="D1209" s="1" t="str">
        <f t="shared" si="187"/>
        <v>21:0213</v>
      </c>
      <c r="E1209" t="s">
        <v>4642</v>
      </c>
      <c r="F1209" t="s">
        <v>4643</v>
      </c>
      <c r="H1209">
        <v>62.421287</v>
      </c>
      <c r="I1209">
        <v>-133.51998810000001</v>
      </c>
      <c r="J1209" s="1" t="str">
        <f t="shared" si="188"/>
        <v>NGR bulk stream sediment</v>
      </c>
      <c r="K1209" s="1" t="str">
        <f t="shared" si="189"/>
        <v>&lt;177 micron (NGR)</v>
      </c>
      <c r="L1209">
        <v>7</v>
      </c>
      <c r="M1209" t="s">
        <v>101</v>
      </c>
      <c r="N1209">
        <v>135</v>
      </c>
      <c r="O1209">
        <v>107</v>
      </c>
      <c r="P1209">
        <v>17</v>
      </c>
      <c r="Q1209">
        <v>32</v>
      </c>
      <c r="R1209">
        <v>23</v>
      </c>
      <c r="S1209">
        <v>9</v>
      </c>
      <c r="T1209">
        <v>0.1</v>
      </c>
      <c r="U1209">
        <v>500</v>
      </c>
      <c r="V1209">
        <v>1.82</v>
      </c>
      <c r="W1209">
        <v>0.2</v>
      </c>
      <c r="X1209">
        <v>5</v>
      </c>
      <c r="Y1209">
        <v>1</v>
      </c>
      <c r="Z1209">
        <v>36</v>
      </c>
      <c r="AA1209">
        <v>0.4</v>
      </c>
      <c r="AB1209">
        <v>4</v>
      </c>
      <c r="AC1209">
        <v>607</v>
      </c>
      <c r="AD1209">
        <v>28</v>
      </c>
      <c r="AE1209">
        <v>6.7</v>
      </c>
      <c r="AF1209">
        <v>2</v>
      </c>
      <c r="AG1209">
        <v>8.6999999999999993</v>
      </c>
      <c r="AH1209">
        <v>452</v>
      </c>
    </row>
    <row r="1210" spans="1:34" x14ac:dyDescent="0.3">
      <c r="A1210" t="s">
        <v>4644</v>
      </c>
      <c r="B1210" t="s">
        <v>4645</v>
      </c>
      <c r="C1210" s="1" t="str">
        <f t="shared" si="190"/>
        <v>21:0720</v>
      </c>
      <c r="D1210" s="1" t="str">
        <f t="shared" si="187"/>
        <v>21:0213</v>
      </c>
      <c r="E1210" t="s">
        <v>4646</v>
      </c>
      <c r="F1210" t="s">
        <v>4647</v>
      </c>
      <c r="H1210">
        <v>62.401384299999997</v>
      </c>
      <c r="I1210">
        <v>-133.57257970000001</v>
      </c>
      <c r="J1210" s="1" t="str">
        <f t="shared" si="188"/>
        <v>NGR bulk stream sediment</v>
      </c>
      <c r="K1210" s="1" t="str">
        <f t="shared" si="189"/>
        <v>&lt;177 micron (NGR)</v>
      </c>
      <c r="L1210">
        <v>7</v>
      </c>
      <c r="M1210" t="s">
        <v>106</v>
      </c>
      <c r="N1210">
        <v>136</v>
      </c>
      <c r="O1210">
        <v>116</v>
      </c>
      <c r="P1210">
        <v>35</v>
      </c>
      <c r="Q1210">
        <v>30</v>
      </c>
      <c r="R1210">
        <v>50</v>
      </c>
      <c r="S1210">
        <v>13</v>
      </c>
      <c r="T1210">
        <v>0.1</v>
      </c>
      <c r="U1210">
        <v>236</v>
      </c>
      <c r="V1210">
        <v>2.38</v>
      </c>
      <c r="W1210">
        <v>0.2</v>
      </c>
      <c r="X1210">
        <v>5</v>
      </c>
      <c r="Y1210">
        <v>1</v>
      </c>
      <c r="Z1210">
        <v>45</v>
      </c>
      <c r="AA1210">
        <v>0.3</v>
      </c>
      <c r="AB1210">
        <v>8</v>
      </c>
      <c r="AC1210">
        <v>603</v>
      </c>
      <c r="AD1210">
        <v>34</v>
      </c>
      <c r="AE1210">
        <v>9.6999999999999993</v>
      </c>
      <c r="AF1210">
        <v>3</v>
      </c>
      <c r="AG1210">
        <v>2.5</v>
      </c>
      <c r="AH1210">
        <v>400</v>
      </c>
    </row>
    <row r="1211" spans="1:34" x14ac:dyDescent="0.3">
      <c r="A1211" t="s">
        <v>4648</v>
      </c>
      <c r="B1211" t="s">
        <v>4649</v>
      </c>
      <c r="C1211" s="1" t="str">
        <f t="shared" si="190"/>
        <v>21:0720</v>
      </c>
      <c r="D1211" s="1" t="str">
        <f t="shared" si="187"/>
        <v>21:0213</v>
      </c>
      <c r="E1211" t="s">
        <v>4650</v>
      </c>
      <c r="F1211" t="s">
        <v>4651</v>
      </c>
      <c r="H1211">
        <v>62.370978200000003</v>
      </c>
      <c r="I1211">
        <v>-133.5535744</v>
      </c>
      <c r="J1211" s="1" t="str">
        <f t="shared" si="188"/>
        <v>NGR bulk stream sediment</v>
      </c>
      <c r="K1211" s="1" t="str">
        <f t="shared" si="189"/>
        <v>&lt;177 micron (NGR)</v>
      </c>
      <c r="L1211">
        <v>7</v>
      </c>
      <c r="M1211" t="s">
        <v>111</v>
      </c>
      <c r="N1211">
        <v>137</v>
      </c>
      <c r="O1211">
        <v>184</v>
      </c>
      <c r="P1211">
        <v>51</v>
      </c>
      <c r="Q1211">
        <v>18</v>
      </c>
      <c r="R1211">
        <v>59</v>
      </c>
      <c r="S1211">
        <v>10</v>
      </c>
      <c r="T1211">
        <v>0.4</v>
      </c>
      <c r="U1211">
        <v>543</v>
      </c>
      <c r="V1211">
        <v>1.51</v>
      </c>
      <c r="W1211">
        <v>1.4</v>
      </c>
      <c r="X1211">
        <v>6</v>
      </c>
      <c r="Y1211">
        <v>3</v>
      </c>
      <c r="Z1211">
        <v>37</v>
      </c>
      <c r="AA1211">
        <v>2.1</v>
      </c>
      <c r="AB1211">
        <v>3</v>
      </c>
      <c r="AC1211">
        <v>5314</v>
      </c>
      <c r="AD1211">
        <v>81</v>
      </c>
      <c r="AE1211">
        <v>7.6</v>
      </c>
      <c r="AF1211">
        <v>2</v>
      </c>
      <c r="AG1211">
        <v>5.7</v>
      </c>
      <c r="AH1211">
        <v>490</v>
      </c>
    </row>
    <row r="1212" spans="1:34" x14ac:dyDescent="0.3">
      <c r="A1212" t="s">
        <v>4652</v>
      </c>
      <c r="B1212" t="s">
        <v>4653</v>
      </c>
      <c r="C1212" s="1" t="str">
        <f t="shared" si="190"/>
        <v>21:0720</v>
      </c>
      <c r="D1212" s="1" t="str">
        <f t="shared" si="187"/>
        <v>21:0213</v>
      </c>
      <c r="E1212" t="s">
        <v>4654</v>
      </c>
      <c r="F1212" t="s">
        <v>4655</v>
      </c>
      <c r="H1212">
        <v>62.375483699999997</v>
      </c>
      <c r="I1212">
        <v>-133.50917889999999</v>
      </c>
      <c r="J1212" s="1" t="str">
        <f t="shared" si="188"/>
        <v>NGR bulk stream sediment</v>
      </c>
      <c r="K1212" s="1" t="str">
        <f t="shared" si="189"/>
        <v>&lt;177 micron (NGR)</v>
      </c>
      <c r="L1212">
        <v>7</v>
      </c>
      <c r="M1212" t="s">
        <v>116</v>
      </c>
      <c r="N1212">
        <v>138</v>
      </c>
      <c r="O1212">
        <v>150</v>
      </c>
      <c r="P1212">
        <v>38</v>
      </c>
      <c r="Q1212">
        <v>43</v>
      </c>
      <c r="R1212">
        <v>31</v>
      </c>
      <c r="S1212">
        <v>11</v>
      </c>
      <c r="T1212">
        <v>0.1</v>
      </c>
      <c r="U1212">
        <v>263</v>
      </c>
      <c r="V1212">
        <v>1.97</v>
      </c>
      <c r="W1212">
        <v>0.8</v>
      </c>
      <c r="X1212">
        <v>8</v>
      </c>
      <c r="Y1212">
        <v>1</v>
      </c>
      <c r="Z1212">
        <v>48</v>
      </c>
      <c r="AA1212">
        <v>0.7</v>
      </c>
      <c r="AB1212">
        <v>3</v>
      </c>
      <c r="AC1212">
        <v>657</v>
      </c>
      <c r="AD1212">
        <v>36</v>
      </c>
      <c r="AE1212">
        <v>8.8000000000000007</v>
      </c>
      <c r="AF1212">
        <v>3</v>
      </c>
      <c r="AG1212">
        <v>3.8</v>
      </c>
      <c r="AH1212">
        <v>443</v>
      </c>
    </row>
    <row r="1213" spans="1:34" x14ac:dyDescent="0.3">
      <c r="A1213" t="s">
        <v>4656</v>
      </c>
      <c r="B1213" t="s">
        <v>4657</v>
      </c>
      <c r="C1213" s="1" t="str">
        <f t="shared" si="190"/>
        <v>21:0720</v>
      </c>
      <c r="D1213" s="1" t="str">
        <f t="shared" si="187"/>
        <v>21:0213</v>
      </c>
      <c r="E1213" t="s">
        <v>4658</v>
      </c>
      <c r="F1213" t="s">
        <v>4659</v>
      </c>
      <c r="H1213">
        <v>62.3695801</v>
      </c>
      <c r="I1213">
        <v>-133.43906949999999</v>
      </c>
      <c r="J1213" s="1" t="str">
        <f t="shared" si="188"/>
        <v>NGR bulk stream sediment</v>
      </c>
      <c r="K1213" s="1" t="str">
        <f t="shared" si="189"/>
        <v>&lt;177 micron (NGR)</v>
      </c>
      <c r="L1213">
        <v>7</v>
      </c>
      <c r="M1213" t="s">
        <v>126</v>
      </c>
      <c r="N1213">
        <v>139</v>
      </c>
      <c r="O1213">
        <v>146</v>
      </c>
      <c r="P1213">
        <v>22</v>
      </c>
      <c r="Q1213">
        <v>56</v>
      </c>
      <c r="R1213">
        <v>23</v>
      </c>
      <c r="S1213">
        <v>10</v>
      </c>
      <c r="T1213">
        <v>0.1</v>
      </c>
      <c r="U1213">
        <v>254</v>
      </c>
      <c r="V1213">
        <v>1.73</v>
      </c>
      <c r="W1213">
        <v>0.9</v>
      </c>
      <c r="X1213">
        <v>3</v>
      </c>
      <c r="Y1213">
        <v>1</v>
      </c>
      <c r="Z1213">
        <v>30</v>
      </c>
      <c r="AA1213">
        <v>0.5</v>
      </c>
      <c r="AB1213">
        <v>1</v>
      </c>
      <c r="AC1213">
        <v>682</v>
      </c>
      <c r="AD1213">
        <v>54</v>
      </c>
      <c r="AE1213">
        <v>8</v>
      </c>
      <c r="AF1213">
        <v>3</v>
      </c>
      <c r="AG1213">
        <v>5.9</v>
      </c>
      <c r="AH1213">
        <v>411</v>
      </c>
    </row>
    <row r="1214" spans="1:34" x14ac:dyDescent="0.3">
      <c r="A1214" t="s">
        <v>4660</v>
      </c>
      <c r="B1214" t="s">
        <v>4661</v>
      </c>
      <c r="C1214" s="1" t="str">
        <f t="shared" si="190"/>
        <v>21:0720</v>
      </c>
      <c r="D1214" s="1" t="str">
        <f t="shared" si="187"/>
        <v>21:0213</v>
      </c>
      <c r="E1214" t="s">
        <v>4662</v>
      </c>
      <c r="F1214" t="s">
        <v>4663</v>
      </c>
      <c r="H1214">
        <v>62.339085400000002</v>
      </c>
      <c r="I1214">
        <v>-133.472576</v>
      </c>
      <c r="J1214" s="1" t="str">
        <f t="shared" si="188"/>
        <v>NGR bulk stream sediment</v>
      </c>
      <c r="K1214" s="1" t="str">
        <f t="shared" si="189"/>
        <v>&lt;177 micron (NGR)</v>
      </c>
      <c r="L1214">
        <v>7</v>
      </c>
      <c r="M1214" t="s">
        <v>131</v>
      </c>
      <c r="N1214">
        <v>140</v>
      </c>
      <c r="O1214">
        <v>123</v>
      </c>
      <c r="P1214">
        <v>32</v>
      </c>
      <c r="Q1214">
        <v>14</v>
      </c>
      <c r="R1214">
        <v>41</v>
      </c>
      <c r="S1214">
        <v>9</v>
      </c>
      <c r="T1214">
        <v>0.1</v>
      </c>
      <c r="U1214">
        <v>198</v>
      </c>
      <c r="V1214">
        <v>1.45</v>
      </c>
      <c r="W1214">
        <v>1</v>
      </c>
      <c r="X1214">
        <v>5</v>
      </c>
      <c r="Y1214">
        <v>1</v>
      </c>
      <c r="Z1214">
        <v>37</v>
      </c>
      <c r="AA1214">
        <v>1.6</v>
      </c>
      <c r="AB1214">
        <v>4</v>
      </c>
      <c r="AC1214">
        <v>1324</v>
      </c>
      <c r="AD1214">
        <v>105</v>
      </c>
      <c r="AE1214">
        <v>7.2</v>
      </c>
      <c r="AF1214">
        <v>2</v>
      </c>
      <c r="AG1214">
        <v>6.2</v>
      </c>
      <c r="AH1214">
        <v>475</v>
      </c>
    </row>
    <row r="1215" spans="1:34" x14ac:dyDescent="0.3">
      <c r="A1215" t="s">
        <v>4664</v>
      </c>
      <c r="B1215" t="s">
        <v>4665</v>
      </c>
      <c r="C1215" s="1" t="str">
        <f t="shared" si="190"/>
        <v>21:0720</v>
      </c>
      <c r="D1215" s="1" t="str">
        <f t="shared" si="187"/>
        <v>21:0213</v>
      </c>
      <c r="E1215" t="s">
        <v>4666</v>
      </c>
      <c r="F1215" t="s">
        <v>4667</v>
      </c>
      <c r="H1215">
        <v>62.389179400000003</v>
      </c>
      <c r="I1215">
        <v>-133.6995828</v>
      </c>
      <c r="J1215" s="1" t="str">
        <f t="shared" si="188"/>
        <v>NGR bulk stream sediment</v>
      </c>
      <c r="K1215" s="1" t="str">
        <f t="shared" si="189"/>
        <v>&lt;177 micron (NGR)</v>
      </c>
      <c r="L1215">
        <v>8</v>
      </c>
      <c r="M1215" t="s">
        <v>38</v>
      </c>
      <c r="N1215">
        <v>141</v>
      </c>
      <c r="O1215">
        <v>661</v>
      </c>
      <c r="P1215">
        <v>107</v>
      </c>
      <c r="Q1215">
        <v>441</v>
      </c>
      <c r="R1215">
        <v>47</v>
      </c>
      <c r="S1215">
        <v>15</v>
      </c>
      <c r="T1215">
        <v>1</v>
      </c>
      <c r="U1215">
        <v>520</v>
      </c>
      <c r="V1215">
        <v>3.06</v>
      </c>
      <c r="W1215">
        <v>1.3</v>
      </c>
      <c r="X1215">
        <v>28</v>
      </c>
      <c r="Y1215">
        <v>3</v>
      </c>
      <c r="Z1215">
        <v>46</v>
      </c>
      <c r="AA1215">
        <v>3.6</v>
      </c>
      <c r="AB1215">
        <v>2</v>
      </c>
      <c r="AC1215">
        <v>1574</v>
      </c>
      <c r="AD1215">
        <v>371</v>
      </c>
      <c r="AE1215">
        <v>4.8</v>
      </c>
      <c r="AF1215">
        <v>4</v>
      </c>
      <c r="AG1215">
        <v>4.2</v>
      </c>
      <c r="AH1215">
        <v>481</v>
      </c>
    </row>
    <row r="1216" spans="1:34" x14ac:dyDescent="0.3">
      <c r="A1216" t="s">
        <v>4668</v>
      </c>
      <c r="B1216" t="s">
        <v>4669</v>
      </c>
      <c r="C1216" s="1" t="str">
        <f t="shared" si="190"/>
        <v>21:0720</v>
      </c>
      <c r="D1216" s="1" t="str">
        <f t="shared" si="187"/>
        <v>21:0213</v>
      </c>
      <c r="E1216" t="s">
        <v>4670</v>
      </c>
      <c r="F1216" t="s">
        <v>4671</v>
      </c>
      <c r="H1216">
        <v>62.328282799999997</v>
      </c>
      <c r="I1216">
        <v>-133.401273</v>
      </c>
      <c r="J1216" s="1" t="str">
        <f t="shared" si="188"/>
        <v>NGR bulk stream sediment</v>
      </c>
      <c r="K1216" s="1" t="str">
        <f t="shared" si="189"/>
        <v>&lt;177 micron (NGR)</v>
      </c>
      <c r="L1216">
        <v>8</v>
      </c>
      <c r="M1216" t="s">
        <v>43</v>
      </c>
      <c r="N1216">
        <v>142</v>
      </c>
      <c r="O1216">
        <v>84</v>
      </c>
      <c r="P1216">
        <v>30</v>
      </c>
      <c r="Q1216">
        <v>13</v>
      </c>
      <c r="R1216">
        <v>44</v>
      </c>
      <c r="S1216">
        <v>12</v>
      </c>
      <c r="T1216">
        <v>0.2</v>
      </c>
      <c r="U1216">
        <v>196</v>
      </c>
      <c r="V1216">
        <v>1.74</v>
      </c>
      <c r="W1216">
        <v>0.1</v>
      </c>
      <c r="X1216">
        <v>3</v>
      </c>
      <c r="Y1216">
        <v>1</v>
      </c>
      <c r="Z1216">
        <v>35</v>
      </c>
      <c r="AA1216">
        <v>1.6</v>
      </c>
      <c r="AB1216">
        <v>3</v>
      </c>
      <c r="AC1216">
        <v>801</v>
      </c>
      <c r="AD1216">
        <v>42</v>
      </c>
      <c r="AE1216">
        <v>7.5</v>
      </c>
      <c r="AF1216">
        <v>2</v>
      </c>
      <c r="AG1216">
        <v>2.8</v>
      </c>
      <c r="AH1216">
        <v>368</v>
      </c>
    </row>
    <row r="1217" spans="1:34" x14ac:dyDescent="0.3">
      <c r="A1217" t="s">
        <v>4672</v>
      </c>
      <c r="B1217" t="s">
        <v>4673</v>
      </c>
      <c r="C1217" s="1" t="str">
        <f t="shared" si="190"/>
        <v>21:0720</v>
      </c>
      <c r="D1217" s="1" t="str">
        <f t="shared" si="187"/>
        <v>21:0213</v>
      </c>
      <c r="E1217" t="s">
        <v>4674</v>
      </c>
      <c r="F1217" t="s">
        <v>4675</v>
      </c>
      <c r="H1217">
        <v>62.287977900000001</v>
      </c>
      <c r="I1217">
        <v>-133.5092702</v>
      </c>
      <c r="J1217" s="1" t="str">
        <f t="shared" si="188"/>
        <v>NGR bulk stream sediment</v>
      </c>
      <c r="K1217" s="1" t="str">
        <f t="shared" si="189"/>
        <v>&lt;177 micron (NGR)</v>
      </c>
      <c r="L1217">
        <v>8</v>
      </c>
      <c r="M1217" t="s">
        <v>48</v>
      </c>
      <c r="N1217">
        <v>143</v>
      </c>
      <c r="O1217">
        <v>142</v>
      </c>
      <c r="P1217">
        <v>35</v>
      </c>
      <c r="Q1217">
        <v>18</v>
      </c>
      <c r="R1217">
        <v>122</v>
      </c>
      <c r="S1217">
        <v>13</v>
      </c>
      <c r="T1217">
        <v>0.3</v>
      </c>
      <c r="U1217">
        <v>470</v>
      </c>
      <c r="V1217">
        <v>1.94</v>
      </c>
      <c r="W1217">
        <v>0.5</v>
      </c>
      <c r="X1217">
        <v>14</v>
      </c>
      <c r="Y1217">
        <v>3</v>
      </c>
      <c r="Z1217">
        <v>32</v>
      </c>
      <c r="AA1217">
        <v>7.5</v>
      </c>
      <c r="AB1217">
        <v>2</v>
      </c>
      <c r="AC1217">
        <v>1574</v>
      </c>
      <c r="AD1217">
        <v>144</v>
      </c>
      <c r="AE1217">
        <v>6.3</v>
      </c>
      <c r="AF1217">
        <v>3</v>
      </c>
      <c r="AG1217">
        <v>3.2</v>
      </c>
      <c r="AH1217">
        <v>420</v>
      </c>
    </row>
    <row r="1218" spans="1:34" x14ac:dyDescent="0.3">
      <c r="A1218" t="s">
        <v>4676</v>
      </c>
      <c r="B1218" t="s">
        <v>4677</v>
      </c>
      <c r="C1218" s="1" t="str">
        <f t="shared" si="190"/>
        <v>21:0720</v>
      </c>
      <c r="D1218" s="1" t="str">
        <f t="shared" si="187"/>
        <v>21:0213</v>
      </c>
      <c r="E1218" t="s">
        <v>4678</v>
      </c>
      <c r="F1218" t="s">
        <v>4679</v>
      </c>
      <c r="H1218">
        <v>62.297978000000001</v>
      </c>
      <c r="I1218">
        <v>-133.4999818</v>
      </c>
      <c r="J1218" s="1" t="str">
        <f t="shared" si="188"/>
        <v>NGR bulk stream sediment</v>
      </c>
      <c r="K1218" s="1" t="str">
        <f t="shared" si="189"/>
        <v>&lt;177 micron (NGR)</v>
      </c>
      <c r="L1218">
        <v>8</v>
      </c>
      <c r="M1218" t="s">
        <v>53</v>
      </c>
      <c r="N1218">
        <v>144</v>
      </c>
      <c r="O1218">
        <v>75</v>
      </c>
      <c r="P1218">
        <v>45</v>
      </c>
      <c r="Q1218">
        <v>9</v>
      </c>
      <c r="R1218">
        <v>122</v>
      </c>
      <c r="S1218">
        <v>13</v>
      </c>
      <c r="T1218">
        <v>0.1</v>
      </c>
      <c r="U1218">
        <v>412</v>
      </c>
      <c r="V1218">
        <v>1.98</v>
      </c>
      <c r="W1218">
        <v>0.3</v>
      </c>
      <c r="X1218">
        <v>3</v>
      </c>
      <c r="Y1218">
        <v>1</v>
      </c>
      <c r="Z1218">
        <v>53</v>
      </c>
      <c r="AA1218">
        <v>1.4</v>
      </c>
      <c r="AB1218">
        <v>5</v>
      </c>
      <c r="AC1218">
        <v>1094</v>
      </c>
      <c r="AD1218">
        <v>97</v>
      </c>
      <c r="AE1218">
        <v>14.5</v>
      </c>
      <c r="AF1218">
        <v>2</v>
      </c>
      <c r="AG1218">
        <v>1.9</v>
      </c>
      <c r="AH1218">
        <v>314</v>
      </c>
    </row>
    <row r="1219" spans="1:34" x14ac:dyDescent="0.3">
      <c r="A1219" t="s">
        <v>4680</v>
      </c>
      <c r="B1219" t="s">
        <v>4681</v>
      </c>
      <c r="C1219" s="1" t="str">
        <f t="shared" si="190"/>
        <v>21:0720</v>
      </c>
      <c r="D1219" s="1" t="str">
        <f t="shared" si="187"/>
        <v>21:0213</v>
      </c>
      <c r="E1219" t="s">
        <v>4682</v>
      </c>
      <c r="F1219" t="s">
        <v>4683</v>
      </c>
      <c r="H1219">
        <v>62.321782599999999</v>
      </c>
      <c r="I1219">
        <v>-133.53237680000001</v>
      </c>
      <c r="J1219" s="1" t="str">
        <f t="shared" si="188"/>
        <v>NGR bulk stream sediment</v>
      </c>
      <c r="K1219" s="1" t="str">
        <f t="shared" si="189"/>
        <v>&lt;177 micron (NGR)</v>
      </c>
      <c r="L1219">
        <v>8</v>
      </c>
      <c r="M1219" t="s">
        <v>58</v>
      </c>
      <c r="N1219">
        <v>145</v>
      </c>
      <c r="O1219">
        <v>110</v>
      </c>
      <c r="P1219">
        <v>26</v>
      </c>
      <c r="Q1219">
        <v>13</v>
      </c>
      <c r="R1219">
        <v>260</v>
      </c>
      <c r="S1219">
        <v>17</v>
      </c>
      <c r="T1219">
        <v>0.4</v>
      </c>
      <c r="U1219">
        <v>303</v>
      </c>
      <c r="V1219">
        <v>1.81</v>
      </c>
      <c r="W1219">
        <v>0.1</v>
      </c>
      <c r="X1219">
        <v>9</v>
      </c>
      <c r="Y1219">
        <v>1</v>
      </c>
      <c r="Z1219">
        <v>39</v>
      </c>
      <c r="AA1219">
        <v>1.4</v>
      </c>
      <c r="AB1219">
        <v>5</v>
      </c>
      <c r="AC1219">
        <v>1154</v>
      </c>
      <c r="AD1219">
        <v>86</v>
      </c>
      <c r="AE1219">
        <v>10.9</v>
      </c>
      <c r="AF1219">
        <v>3</v>
      </c>
      <c r="AG1219">
        <v>2.6</v>
      </c>
      <c r="AH1219">
        <v>366</v>
      </c>
    </row>
    <row r="1220" spans="1:34" x14ac:dyDescent="0.3">
      <c r="A1220" t="s">
        <v>4684</v>
      </c>
      <c r="B1220" t="s">
        <v>4685</v>
      </c>
      <c r="C1220" s="1" t="str">
        <f t="shared" si="190"/>
        <v>21:0720</v>
      </c>
      <c r="D1220" s="1" t="str">
        <f t="shared" si="187"/>
        <v>21:0213</v>
      </c>
      <c r="E1220" t="s">
        <v>4686</v>
      </c>
      <c r="F1220" t="s">
        <v>4687</v>
      </c>
      <c r="H1220">
        <v>62.352080399999998</v>
      </c>
      <c r="I1220">
        <v>-133.53217169999999</v>
      </c>
      <c r="J1220" s="1" t="str">
        <f t="shared" si="188"/>
        <v>NGR bulk stream sediment</v>
      </c>
      <c r="K1220" s="1" t="str">
        <f t="shared" si="189"/>
        <v>&lt;177 micron (NGR)</v>
      </c>
      <c r="L1220">
        <v>8</v>
      </c>
      <c r="M1220" t="s">
        <v>63</v>
      </c>
      <c r="N1220">
        <v>146</v>
      </c>
      <c r="O1220">
        <v>317</v>
      </c>
      <c r="P1220">
        <v>117</v>
      </c>
      <c r="Q1220">
        <v>23</v>
      </c>
      <c r="R1220">
        <v>55</v>
      </c>
      <c r="S1220">
        <v>16</v>
      </c>
      <c r="T1220">
        <v>0.4</v>
      </c>
      <c r="U1220">
        <v>1086</v>
      </c>
      <c r="V1220">
        <v>2.4300000000000002</v>
      </c>
      <c r="W1220">
        <v>2.5</v>
      </c>
      <c r="X1220">
        <v>10</v>
      </c>
      <c r="Y1220">
        <v>3</v>
      </c>
      <c r="Z1220">
        <v>37</v>
      </c>
      <c r="AA1220">
        <v>1.7</v>
      </c>
      <c r="AB1220">
        <v>3</v>
      </c>
      <c r="AC1220">
        <v>6154</v>
      </c>
      <c r="AD1220">
        <v>94</v>
      </c>
      <c r="AE1220">
        <v>5.2</v>
      </c>
      <c r="AF1220">
        <v>2</v>
      </c>
      <c r="AG1220">
        <v>5</v>
      </c>
      <c r="AH1220">
        <v>441</v>
      </c>
    </row>
    <row r="1221" spans="1:34" x14ac:dyDescent="0.3">
      <c r="A1221" t="s">
        <v>4688</v>
      </c>
      <c r="B1221" t="s">
        <v>4689</v>
      </c>
      <c r="C1221" s="1" t="str">
        <f t="shared" si="190"/>
        <v>21:0720</v>
      </c>
      <c r="D1221" s="1" t="str">
        <f t="shared" si="187"/>
        <v>21:0213</v>
      </c>
      <c r="E1221" t="s">
        <v>4690</v>
      </c>
      <c r="F1221" t="s">
        <v>4691</v>
      </c>
      <c r="H1221">
        <v>62.375983499999997</v>
      </c>
      <c r="I1221">
        <v>-133.61767689999999</v>
      </c>
      <c r="J1221" s="1" t="str">
        <f t="shared" si="188"/>
        <v>NGR bulk stream sediment</v>
      </c>
      <c r="K1221" s="1" t="str">
        <f t="shared" si="189"/>
        <v>&lt;177 micron (NGR)</v>
      </c>
      <c r="L1221">
        <v>8</v>
      </c>
      <c r="M1221" t="s">
        <v>76</v>
      </c>
      <c r="N1221">
        <v>147</v>
      </c>
      <c r="O1221">
        <v>180</v>
      </c>
      <c r="P1221">
        <v>78</v>
      </c>
      <c r="Q1221">
        <v>18</v>
      </c>
      <c r="R1221">
        <v>49</v>
      </c>
      <c r="S1221">
        <v>14</v>
      </c>
      <c r="T1221">
        <v>0.3</v>
      </c>
      <c r="U1221">
        <v>851</v>
      </c>
      <c r="V1221">
        <v>2.2999999999999998</v>
      </c>
      <c r="W1221">
        <v>1.2</v>
      </c>
      <c r="X1221">
        <v>12</v>
      </c>
      <c r="Y1221">
        <v>6</v>
      </c>
      <c r="Z1221">
        <v>42</v>
      </c>
      <c r="AA1221">
        <v>4</v>
      </c>
      <c r="AB1221">
        <v>3</v>
      </c>
      <c r="AC1221">
        <v>4524</v>
      </c>
      <c r="AD1221">
        <v>65</v>
      </c>
      <c r="AE1221">
        <v>2.9</v>
      </c>
      <c r="AF1221">
        <v>2</v>
      </c>
      <c r="AG1221">
        <v>5</v>
      </c>
      <c r="AH1221">
        <v>472</v>
      </c>
    </row>
    <row r="1222" spans="1:34" x14ac:dyDescent="0.3">
      <c r="A1222" t="s">
        <v>4692</v>
      </c>
      <c r="B1222" t="s">
        <v>4693</v>
      </c>
      <c r="C1222" s="1" t="str">
        <f t="shared" si="190"/>
        <v>21:0720</v>
      </c>
      <c r="D1222" s="1" t="str">
        <f t="shared" si="187"/>
        <v>21:0213</v>
      </c>
      <c r="E1222" t="s">
        <v>4694</v>
      </c>
      <c r="F1222" t="s">
        <v>4695</v>
      </c>
      <c r="H1222">
        <v>62.381678200000003</v>
      </c>
      <c r="I1222">
        <v>-133.65278269999999</v>
      </c>
      <c r="J1222" s="1" t="str">
        <f t="shared" si="188"/>
        <v>NGR bulk stream sediment</v>
      </c>
      <c r="K1222" s="1" t="str">
        <f t="shared" si="189"/>
        <v>&lt;177 micron (NGR)</v>
      </c>
      <c r="L1222">
        <v>8</v>
      </c>
      <c r="M1222" t="s">
        <v>81</v>
      </c>
      <c r="N1222">
        <v>148</v>
      </c>
      <c r="O1222">
        <v>137</v>
      </c>
      <c r="P1222">
        <v>38</v>
      </c>
      <c r="Q1222">
        <v>16</v>
      </c>
      <c r="R1222">
        <v>37</v>
      </c>
      <c r="S1222">
        <v>10</v>
      </c>
      <c r="T1222">
        <v>0.3</v>
      </c>
      <c r="U1222">
        <v>584</v>
      </c>
      <c r="V1222">
        <v>1.7</v>
      </c>
      <c r="W1222">
        <v>0.8</v>
      </c>
      <c r="X1222">
        <v>7</v>
      </c>
      <c r="Y1222">
        <v>3</v>
      </c>
      <c r="Z1222">
        <v>54</v>
      </c>
      <c r="AA1222">
        <v>1.3</v>
      </c>
      <c r="AB1222">
        <v>2</v>
      </c>
      <c r="AC1222">
        <v>2174</v>
      </c>
      <c r="AD1222">
        <v>58</v>
      </c>
      <c r="AE1222">
        <v>5.4</v>
      </c>
      <c r="AF1222">
        <v>2</v>
      </c>
      <c r="AG1222">
        <v>3.5</v>
      </c>
      <c r="AH1222">
        <v>397</v>
      </c>
    </row>
    <row r="1223" spans="1:34" x14ac:dyDescent="0.3">
      <c r="A1223" t="s">
        <v>4696</v>
      </c>
      <c r="B1223" t="s">
        <v>4697</v>
      </c>
      <c r="C1223" s="1" t="str">
        <f t="shared" si="190"/>
        <v>21:0720</v>
      </c>
      <c r="D1223" s="1" t="str">
        <f t="shared" si="187"/>
        <v>21:0213</v>
      </c>
      <c r="E1223" t="s">
        <v>4698</v>
      </c>
      <c r="F1223" t="s">
        <v>4699</v>
      </c>
      <c r="H1223">
        <v>62.383378200000003</v>
      </c>
      <c r="I1223">
        <v>-133.67558389999999</v>
      </c>
      <c r="J1223" s="1" t="str">
        <f t="shared" si="188"/>
        <v>NGR bulk stream sediment</v>
      </c>
      <c r="K1223" s="1" t="str">
        <f t="shared" si="189"/>
        <v>&lt;177 micron (NGR)</v>
      </c>
      <c r="L1223">
        <v>8</v>
      </c>
      <c r="M1223" t="s">
        <v>86</v>
      </c>
      <c r="N1223">
        <v>149</v>
      </c>
      <c r="O1223">
        <v>166</v>
      </c>
      <c r="P1223">
        <v>55</v>
      </c>
      <c r="Q1223">
        <v>24</v>
      </c>
      <c r="R1223">
        <v>64</v>
      </c>
      <c r="S1223">
        <v>12</v>
      </c>
      <c r="T1223">
        <v>0.4</v>
      </c>
      <c r="U1223">
        <v>547</v>
      </c>
      <c r="V1223">
        <v>2.0699999999999998</v>
      </c>
      <c r="W1223">
        <v>1.6</v>
      </c>
      <c r="X1223">
        <v>9</v>
      </c>
      <c r="Y1223">
        <v>1</v>
      </c>
      <c r="Z1223">
        <v>60</v>
      </c>
      <c r="AA1223">
        <v>1.5</v>
      </c>
      <c r="AB1223">
        <v>3</v>
      </c>
      <c r="AC1223">
        <v>1984</v>
      </c>
      <c r="AD1223">
        <v>97</v>
      </c>
      <c r="AE1223">
        <v>9.8000000000000007</v>
      </c>
      <c r="AF1223">
        <v>2</v>
      </c>
      <c r="AG1223">
        <v>3.8</v>
      </c>
      <c r="AH1223">
        <v>390</v>
      </c>
    </row>
    <row r="1224" spans="1:34" x14ac:dyDescent="0.3">
      <c r="A1224" t="s">
        <v>4700</v>
      </c>
      <c r="B1224" t="s">
        <v>4701</v>
      </c>
      <c r="C1224" s="1" t="str">
        <f t="shared" si="190"/>
        <v>21:0720</v>
      </c>
      <c r="D1224" s="1" t="str">
        <f t="shared" si="187"/>
        <v>21:0213</v>
      </c>
      <c r="E1224" t="s">
        <v>4666</v>
      </c>
      <c r="F1224" t="s">
        <v>4702</v>
      </c>
      <c r="H1224">
        <v>62.389179400000003</v>
      </c>
      <c r="I1224">
        <v>-133.6995828</v>
      </c>
      <c r="J1224" s="1" t="str">
        <f t="shared" si="188"/>
        <v>NGR bulk stream sediment</v>
      </c>
      <c r="K1224" s="1" t="str">
        <f t="shared" si="189"/>
        <v>&lt;177 micron (NGR)</v>
      </c>
      <c r="L1224">
        <v>8</v>
      </c>
      <c r="M1224" t="s">
        <v>71</v>
      </c>
      <c r="N1224">
        <v>150</v>
      </c>
      <c r="O1224">
        <v>221</v>
      </c>
      <c r="P1224">
        <v>54</v>
      </c>
      <c r="Q1224">
        <v>20</v>
      </c>
      <c r="R1224">
        <v>149</v>
      </c>
      <c r="S1224">
        <v>13</v>
      </c>
      <c r="T1224">
        <v>0.7</v>
      </c>
      <c r="U1224">
        <v>587</v>
      </c>
      <c r="V1224">
        <v>1.84</v>
      </c>
      <c r="W1224">
        <v>2.2000000000000002</v>
      </c>
      <c r="X1224">
        <v>20</v>
      </c>
      <c r="Y1224">
        <v>4</v>
      </c>
      <c r="Z1224">
        <v>61</v>
      </c>
      <c r="AA1224">
        <v>2.2000000000000002</v>
      </c>
      <c r="AB1224">
        <v>3</v>
      </c>
      <c r="AC1224">
        <v>2664</v>
      </c>
      <c r="AD1224">
        <v>65</v>
      </c>
      <c r="AE1224">
        <v>10.1</v>
      </c>
      <c r="AF1224">
        <v>2</v>
      </c>
      <c r="AG1224">
        <v>8.6</v>
      </c>
      <c r="AH1224">
        <v>434</v>
      </c>
    </row>
    <row r="1225" spans="1:34" x14ac:dyDescent="0.3">
      <c r="A1225" t="s">
        <v>4703</v>
      </c>
      <c r="B1225" t="s">
        <v>4704</v>
      </c>
      <c r="C1225" s="1" t="str">
        <f t="shared" si="190"/>
        <v>21:0720</v>
      </c>
      <c r="D1225" s="1" t="str">
        <f t="shared" si="187"/>
        <v>21:0213</v>
      </c>
      <c r="E1225" t="s">
        <v>4666</v>
      </c>
      <c r="F1225" t="s">
        <v>4705</v>
      </c>
      <c r="H1225">
        <v>62.389179400000003</v>
      </c>
      <c r="I1225">
        <v>-133.6995828</v>
      </c>
      <c r="J1225" s="1" t="str">
        <f t="shared" si="188"/>
        <v>NGR bulk stream sediment</v>
      </c>
      <c r="K1225" s="1" t="str">
        <f t="shared" si="189"/>
        <v>&lt;177 micron (NGR)</v>
      </c>
      <c r="L1225">
        <v>8</v>
      </c>
      <c r="M1225" t="s">
        <v>67</v>
      </c>
      <c r="N1225">
        <v>151</v>
      </c>
      <c r="O1225">
        <v>654</v>
      </c>
      <c r="P1225">
        <v>96</v>
      </c>
      <c r="Q1225">
        <v>428</v>
      </c>
      <c r="R1225">
        <v>43</v>
      </c>
      <c r="S1225">
        <v>12</v>
      </c>
      <c r="T1225">
        <v>0.9</v>
      </c>
      <c r="U1225">
        <v>490</v>
      </c>
      <c r="V1225">
        <v>3.19</v>
      </c>
      <c r="W1225">
        <v>1</v>
      </c>
      <c r="X1225">
        <v>29</v>
      </c>
      <c r="Y1225">
        <v>1</v>
      </c>
      <c r="Z1225">
        <v>40</v>
      </c>
      <c r="AA1225">
        <v>3.4</v>
      </c>
      <c r="AB1225">
        <v>3</v>
      </c>
      <c r="AC1225">
        <v>1764</v>
      </c>
      <c r="AD1225">
        <v>389</v>
      </c>
      <c r="AE1225">
        <v>5.5</v>
      </c>
      <c r="AF1225">
        <v>2</v>
      </c>
      <c r="AG1225">
        <v>3.9</v>
      </c>
      <c r="AH1225">
        <v>493</v>
      </c>
    </row>
    <row r="1226" spans="1:34" x14ac:dyDescent="0.3">
      <c r="A1226" t="s">
        <v>4706</v>
      </c>
      <c r="B1226" t="s">
        <v>4707</v>
      </c>
      <c r="C1226" s="1" t="str">
        <f t="shared" si="190"/>
        <v>21:0720</v>
      </c>
      <c r="D1226" s="1" t="str">
        <f t="shared" si="187"/>
        <v>21:0213</v>
      </c>
      <c r="E1226" t="s">
        <v>4708</v>
      </c>
      <c r="F1226" t="s">
        <v>4709</v>
      </c>
      <c r="H1226">
        <v>62.416078300000002</v>
      </c>
      <c r="I1226">
        <v>-133.69218129999999</v>
      </c>
      <c r="J1226" s="1" t="str">
        <f t="shared" si="188"/>
        <v>NGR bulk stream sediment</v>
      </c>
      <c r="K1226" s="1" t="str">
        <f t="shared" si="189"/>
        <v>&lt;177 micron (NGR)</v>
      </c>
      <c r="L1226">
        <v>8</v>
      </c>
      <c r="M1226" t="s">
        <v>91</v>
      </c>
      <c r="N1226">
        <v>152</v>
      </c>
      <c r="O1226">
        <v>635</v>
      </c>
      <c r="P1226">
        <v>102</v>
      </c>
      <c r="Q1226">
        <v>445</v>
      </c>
      <c r="R1226">
        <v>44</v>
      </c>
      <c r="S1226">
        <v>14</v>
      </c>
      <c r="T1226">
        <v>1.2</v>
      </c>
      <c r="U1226">
        <v>646</v>
      </c>
      <c r="V1226">
        <v>3.2</v>
      </c>
      <c r="W1226">
        <v>0.9</v>
      </c>
      <c r="X1226">
        <v>21</v>
      </c>
      <c r="Y1226">
        <v>3</v>
      </c>
      <c r="Z1226">
        <v>43</v>
      </c>
      <c r="AA1226">
        <v>3.3</v>
      </c>
      <c r="AB1226">
        <v>3</v>
      </c>
      <c r="AC1226">
        <v>1894</v>
      </c>
      <c r="AD1226">
        <v>403</v>
      </c>
      <c r="AE1226">
        <v>4.5</v>
      </c>
      <c r="AF1226">
        <v>2</v>
      </c>
      <c r="AG1226">
        <v>3.5</v>
      </c>
      <c r="AH1226">
        <v>465</v>
      </c>
    </row>
    <row r="1227" spans="1:34" hidden="1" x14ac:dyDescent="0.3">
      <c r="A1227" t="s">
        <v>4710</v>
      </c>
      <c r="B1227" t="s">
        <v>4711</v>
      </c>
      <c r="C1227" s="1" t="str">
        <f t="shared" si="190"/>
        <v>21:0720</v>
      </c>
      <c r="D1227" s="1" t="str">
        <f>HYPERLINK("https://geochem.nrcan.gc.ca/cdogs/content/svy/svy_e.htm", "")</f>
        <v/>
      </c>
      <c r="G1227" s="1" t="str">
        <f>HYPERLINK("https://geochem.nrcan.gc.ca/cdogs/content/cr_/cr_00083_e.htm", "83")</f>
        <v>83</v>
      </c>
      <c r="J1227" t="s">
        <v>119</v>
      </c>
      <c r="K1227" t="s">
        <v>120</v>
      </c>
      <c r="L1227">
        <v>8</v>
      </c>
      <c r="M1227" t="s">
        <v>121</v>
      </c>
      <c r="N1227">
        <v>153</v>
      </c>
      <c r="O1227">
        <v>74</v>
      </c>
      <c r="P1227">
        <v>30</v>
      </c>
      <c r="Q1227">
        <v>22</v>
      </c>
      <c r="R1227">
        <v>20</v>
      </c>
      <c r="S1227">
        <v>9</v>
      </c>
      <c r="T1227">
        <v>0.1</v>
      </c>
      <c r="U1227">
        <v>361</v>
      </c>
      <c r="V1227">
        <v>1.71</v>
      </c>
      <c r="W1227">
        <v>0.1</v>
      </c>
      <c r="X1227">
        <v>8</v>
      </c>
      <c r="Y1227">
        <v>1</v>
      </c>
      <c r="Z1227">
        <v>35</v>
      </c>
      <c r="AA1227">
        <v>0.7</v>
      </c>
      <c r="AB1227">
        <v>2</v>
      </c>
      <c r="AC1227">
        <v>1524</v>
      </c>
      <c r="AD1227">
        <v>43</v>
      </c>
      <c r="AE1227">
        <v>4.2</v>
      </c>
      <c r="AF1227">
        <v>2</v>
      </c>
      <c r="AG1227">
        <v>4.2</v>
      </c>
      <c r="AH1227">
        <v>346</v>
      </c>
    </row>
    <row r="1228" spans="1:34" x14ac:dyDescent="0.3">
      <c r="A1228" t="s">
        <v>4712</v>
      </c>
      <c r="B1228" t="s">
        <v>4713</v>
      </c>
      <c r="C1228" s="1" t="str">
        <f t="shared" si="190"/>
        <v>21:0720</v>
      </c>
      <c r="D1228" s="1" t="str">
        <f t="shared" ref="D1228:D1240" si="191">HYPERLINK("https://geochem.nrcan.gc.ca/cdogs/content/svy/svy210213_e.htm", "21:0213")</f>
        <v>21:0213</v>
      </c>
      <c r="E1228" t="s">
        <v>4714</v>
      </c>
      <c r="F1228" t="s">
        <v>4715</v>
      </c>
      <c r="H1228">
        <v>62.430579700000003</v>
      </c>
      <c r="I1228">
        <v>-133.66499289999999</v>
      </c>
      <c r="J1228" s="1" t="str">
        <f t="shared" ref="J1228:J1240" si="192">HYPERLINK("https://geochem.nrcan.gc.ca/cdogs/content/kwd/kwd020030_e.htm", "NGR bulk stream sediment")</f>
        <v>NGR bulk stream sediment</v>
      </c>
      <c r="K1228" s="1" t="str">
        <f t="shared" ref="K1228:K1240" si="193">HYPERLINK("https://geochem.nrcan.gc.ca/cdogs/content/kwd/kwd080006_e.htm", "&lt;177 micron (NGR)")</f>
        <v>&lt;177 micron (NGR)</v>
      </c>
      <c r="L1228">
        <v>8</v>
      </c>
      <c r="M1228" t="s">
        <v>96</v>
      </c>
      <c r="N1228">
        <v>154</v>
      </c>
      <c r="O1228">
        <v>78</v>
      </c>
      <c r="P1228">
        <v>28</v>
      </c>
      <c r="Q1228">
        <v>13</v>
      </c>
      <c r="R1228">
        <v>29</v>
      </c>
      <c r="S1228">
        <v>8</v>
      </c>
      <c r="T1228">
        <v>0.1</v>
      </c>
      <c r="U1228">
        <v>221</v>
      </c>
      <c r="V1228">
        <v>1.39</v>
      </c>
      <c r="W1228">
        <v>0.1</v>
      </c>
      <c r="X1228">
        <v>6</v>
      </c>
      <c r="Y1228">
        <v>1</v>
      </c>
      <c r="Z1228">
        <v>38</v>
      </c>
      <c r="AA1228">
        <v>0.8</v>
      </c>
      <c r="AB1228">
        <v>1</v>
      </c>
      <c r="AC1228">
        <v>1104</v>
      </c>
      <c r="AD1228">
        <v>42</v>
      </c>
      <c r="AE1228">
        <v>5</v>
      </c>
      <c r="AF1228">
        <v>3</v>
      </c>
      <c r="AG1228">
        <v>5.8</v>
      </c>
      <c r="AH1228">
        <v>419</v>
      </c>
    </row>
    <row r="1229" spans="1:34" x14ac:dyDescent="0.3">
      <c r="A1229" t="s">
        <v>4716</v>
      </c>
      <c r="B1229" t="s">
        <v>4717</v>
      </c>
      <c r="C1229" s="1" t="str">
        <f t="shared" si="190"/>
        <v>21:0720</v>
      </c>
      <c r="D1229" s="1" t="str">
        <f t="shared" si="191"/>
        <v>21:0213</v>
      </c>
      <c r="E1229" t="s">
        <v>4718</v>
      </c>
      <c r="F1229" t="s">
        <v>4719</v>
      </c>
      <c r="H1229">
        <v>62.416379900000003</v>
      </c>
      <c r="I1229">
        <v>-133.7414966</v>
      </c>
      <c r="J1229" s="1" t="str">
        <f t="shared" si="192"/>
        <v>NGR bulk stream sediment</v>
      </c>
      <c r="K1229" s="1" t="str">
        <f t="shared" si="193"/>
        <v>&lt;177 micron (NGR)</v>
      </c>
      <c r="L1229">
        <v>8</v>
      </c>
      <c r="M1229" t="s">
        <v>101</v>
      </c>
      <c r="N1229">
        <v>155</v>
      </c>
      <c r="O1229">
        <v>46</v>
      </c>
      <c r="P1229">
        <v>13</v>
      </c>
      <c r="Q1229">
        <v>10</v>
      </c>
      <c r="R1229">
        <v>64</v>
      </c>
      <c r="S1229">
        <v>7</v>
      </c>
      <c r="T1229">
        <v>0.1</v>
      </c>
      <c r="U1229">
        <v>272</v>
      </c>
      <c r="V1229">
        <v>0.85</v>
      </c>
      <c r="W1229">
        <v>0.1</v>
      </c>
      <c r="X1229">
        <v>8</v>
      </c>
      <c r="Y1229">
        <v>1</v>
      </c>
      <c r="Z1229">
        <v>29</v>
      </c>
      <c r="AA1229">
        <v>0.5</v>
      </c>
      <c r="AB1229">
        <v>4</v>
      </c>
      <c r="AC1229">
        <v>1044</v>
      </c>
      <c r="AD1229">
        <v>22</v>
      </c>
      <c r="AE1229">
        <v>3</v>
      </c>
      <c r="AF1229">
        <v>2</v>
      </c>
      <c r="AG1229">
        <v>5</v>
      </c>
      <c r="AH1229">
        <v>292</v>
      </c>
    </row>
    <row r="1230" spans="1:34" x14ac:dyDescent="0.3">
      <c r="A1230" t="s">
        <v>4720</v>
      </c>
      <c r="B1230" t="s">
        <v>4721</v>
      </c>
      <c r="C1230" s="1" t="str">
        <f t="shared" si="190"/>
        <v>21:0720</v>
      </c>
      <c r="D1230" s="1" t="str">
        <f t="shared" si="191"/>
        <v>21:0213</v>
      </c>
      <c r="E1230" t="s">
        <v>4722</v>
      </c>
      <c r="F1230" t="s">
        <v>4723</v>
      </c>
      <c r="H1230">
        <v>62.417480500000003</v>
      </c>
      <c r="I1230">
        <v>-133.7661927</v>
      </c>
      <c r="J1230" s="1" t="str">
        <f t="shared" si="192"/>
        <v>NGR bulk stream sediment</v>
      </c>
      <c r="K1230" s="1" t="str">
        <f t="shared" si="193"/>
        <v>&lt;177 micron (NGR)</v>
      </c>
      <c r="L1230">
        <v>8</v>
      </c>
      <c r="M1230" t="s">
        <v>106</v>
      </c>
      <c r="N1230">
        <v>156</v>
      </c>
      <c r="O1230">
        <v>22</v>
      </c>
      <c r="P1230">
        <v>5</v>
      </c>
      <c r="Q1230">
        <v>8</v>
      </c>
      <c r="R1230">
        <v>24</v>
      </c>
      <c r="S1230">
        <v>4</v>
      </c>
      <c r="T1230">
        <v>0.1</v>
      </c>
      <c r="U1230">
        <v>77</v>
      </c>
      <c r="V1230">
        <v>0.01</v>
      </c>
      <c r="W1230">
        <v>0.1</v>
      </c>
      <c r="X1230">
        <v>7</v>
      </c>
      <c r="Y1230">
        <v>1</v>
      </c>
      <c r="Z1230">
        <v>17</v>
      </c>
      <c r="AA1230">
        <v>0.6</v>
      </c>
      <c r="AB1230">
        <v>2</v>
      </c>
      <c r="AC1230">
        <v>885</v>
      </c>
      <c r="AD1230">
        <v>36</v>
      </c>
      <c r="AE1230">
        <v>6</v>
      </c>
      <c r="AF1230">
        <v>2</v>
      </c>
      <c r="AG1230">
        <v>9.5</v>
      </c>
      <c r="AH1230">
        <v>306</v>
      </c>
    </row>
    <row r="1231" spans="1:34" x14ac:dyDescent="0.3">
      <c r="A1231" t="s">
        <v>4724</v>
      </c>
      <c r="B1231" t="s">
        <v>4725</v>
      </c>
      <c r="C1231" s="1" t="str">
        <f t="shared" si="190"/>
        <v>21:0720</v>
      </c>
      <c r="D1231" s="1" t="str">
        <f t="shared" si="191"/>
        <v>21:0213</v>
      </c>
      <c r="E1231" t="s">
        <v>4726</v>
      </c>
      <c r="F1231" t="s">
        <v>4727</v>
      </c>
      <c r="H1231">
        <v>62.431480999999998</v>
      </c>
      <c r="I1231">
        <v>-133.83778480000001</v>
      </c>
      <c r="J1231" s="1" t="str">
        <f t="shared" si="192"/>
        <v>NGR bulk stream sediment</v>
      </c>
      <c r="K1231" s="1" t="str">
        <f t="shared" si="193"/>
        <v>&lt;177 micron (NGR)</v>
      </c>
      <c r="L1231">
        <v>8</v>
      </c>
      <c r="M1231" t="s">
        <v>111</v>
      </c>
      <c r="N1231">
        <v>157</v>
      </c>
      <c r="O1231">
        <v>283</v>
      </c>
      <c r="P1231">
        <v>53</v>
      </c>
      <c r="Q1231">
        <v>160</v>
      </c>
      <c r="R1231">
        <v>36</v>
      </c>
      <c r="S1231">
        <v>10</v>
      </c>
      <c r="T1231">
        <v>0.4</v>
      </c>
      <c r="U1231">
        <v>444</v>
      </c>
      <c r="V1231">
        <v>2.16</v>
      </c>
      <c r="W1231">
        <v>0.4</v>
      </c>
      <c r="X1231">
        <v>17</v>
      </c>
      <c r="Y1231">
        <v>1</v>
      </c>
      <c r="Z1231">
        <v>38</v>
      </c>
      <c r="AA1231">
        <v>2</v>
      </c>
      <c r="AB1231">
        <v>5</v>
      </c>
      <c r="AC1231">
        <v>1444</v>
      </c>
      <c r="AD1231">
        <v>162</v>
      </c>
      <c r="AE1231">
        <v>3.3</v>
      </c>
      <c r="AF1231">
        <v>3</v>
      </c>
      <c r="AG1231">
        <v>3.8</v>
      </c>
      <c r="AH1231">
        <v>341</v>
      </c>
    </row>
    <row r="1232" spans="1:34" x14ac:dyDescent="0.3">
      <c r="A1232" t="s">
        <v>4728</v>
      </c>
      <c r="B1232" t="s">
        <v>4729</v>
      </c>
      <c r="C1232" s="1" t="str">
        <f t="shared" si="190"/>
        <v>21:0720</v>
      </c>
      <c r="D1232" s="1" t="str">
        <f t="shared" si="191"/>
        <v>21:0213</v>
      </c>
      <c r="E1232" t="s">
        <v>4730</v>
      </c>
      <c r="F1232" t="s">
        <v>4731</v>
      </c>
      <c r="H1232">
        <v>62.441681600000003</v>
      </c>
      <c r="I1232">
        <v>-133.90580310000001</v>
      </c>
      <c r="J1232" s="1" t="str">
        <f t="shared" si="192"/>
        <v>NGR bulk stream sediment</v>
      </c>
      <c r="K1232" s="1" t="str">
        <f t="shared" si="193"/>
        <v>&lt;177 micron (NGR)</v>
      </c>
      <c r="L1232">
        <v>8</v>
      </c>
      <c r="M1232" t="s">
        <v>116</v>
      </c>
      <c r="N1232">
        <v>158</v>
      </c>
      <c r="O1232">
        <v>241</v>
      </c>
      <c r="P1232">
        <v>40</v>
      </c>
      <c r="Q1232">
        <v>111</v>
      </c>
      <c r="R1232">
        <v>33</v>
      </c>
      <c r="S1232">
        <v>11</v>
      </c>
      <c r="T1232">
        <v>0.3</v>
      </c>
      <c r="U1232">
        <v>716</v>
      </c>
      <c r="V1232">
        <v>1.94</v>
      </c>
      <c r="W1232">
        <v>0.1</v>
      </c>
      <c r="X1232">
        <v>8</v>
      </c>
      <c r="Y1232">
        <v>1</v>
      </c>
      <c r="Z1232">
        <v>35</v>
      </c>
      <c r="AA1232">
        <v>1.4</v>
      </c>
      <c r="AB1232">
        <v>4</v>
      </c>
      <c r="AC1232">
        <v>1654</v>
      </c>
      <c r="AD1232">
        <v>122</v>
      </c>
      <c r="AE1232">
        <v>2.6</v>
      </c>
      <c r="AF1232">
        <v>3</v>
      </c>
      <c r="AG1232">
        <v>3.5</v>
      </c>
      <c r="AH1232">
        <v>402</v>
      </c>
    </row>
    <row r="1233" spans="1:34" x14ac:dyDescent="0.3">
      <c r="A1233" t="s">
        <v>4732</v>
      </c>
      <c r="B1233" t="s">
        <v>4733</v>
      </c>
      <c r="C1233" s="1" t="str">
        <f t="shared" si="190"/>
        <v>21:0720</v>
      </c>
      <c r="D1233" s="1" t="str">
        <f t="shared" si="191"/>
        <v>21:0213</v>
      </c>
      <c r="E1233" t="s">
        <v>4734</v>
      </c>
      <c r="F1233" t="s">
        <v>4735</v>
      </c>
      <c r="H1233">
        <v>62.394675499999998</v>
      </c>
      <c r="I1233">
        <v>-133.98010099999999</v>
      </c>
      <c r="J1233" s="1" t="str">
        <f t="shared" si="192"/>
        <v>NGR bulk stream sediment</v>
      </c>
      <c r="K1233" s="1" t="str">
        <f t="shared" si="193"/>
        <v>&lt;177 micron (NGR)</v>
      </c>
      <c r="L1233">
        <v>8</v>
      </c>
      <c r="M1233" t="s">
        <v>126</v>
      </c>
      <c r="N1233">
        <v>159</v>
      </c>
      <c r="O1233">
        <v>101</v>
      </c>
      <c r="P1233">
        <v>16</v>
      </c>
      <c r="Q1233">
        <v>19</v>
      </c>
      <c r="R1233">
        <v>20</v>
      </c>
      <c r="S1233">
        <v>8</v>
      </c>
      <c r="T1233">
        <v>0.1</v>
      </c>
      <c r="U1233">
        <v>378</v>
      </c>
      <c r="V1233">
        <v>1.0900000000000001</v>
      </c>
      <c r="W1233">
        <v>0.2</v>
      </c>
      <c r="X1233">
        <v>2</v>
      </c>
      <c r="Y1233">
        <v>1</v>
      </c>
      <c r="Z1233">
        <v>31</v>
      </c>
      <c r="AA1233">
        <v>1.1000000000000001</v>
      </c>
      <c r="AB1233">
        <v>4</v>
      </c>
      <c r="AC1233">
        <v>1074</v>
      </c>
      <c r="AD1233">
        <v>36</v>
      </c>
      <c r="AE1233">
        <v>2.6</v>
      </c>
      <c r="AF1233">
        <v>2</v>
      </c>
      <c r="AG1233">
        <v>3</v>
      </c>
      <c r="AH1233">
        <v>536</v>
      </c>
    </row>
    <row r="1234" spans="1:34" x14ac:dyDescent="0.3">
      <c r="A1234" t="s">
        <v>4736</v>
      </c>
      <c r="B1234" t="s">
        <v>4737</v>
      </c>
      <c r="C1234" s="1" t="str">
        <f t="shared" si="190"/>
        <v>21:0720</v>
      </c>
      <c r="D1234" s="1" t="str">
        <f t="shared" si="191"/>
        <v>21:0213</v>
      </c>
      <c r="E1234" t="s">
        <v>4738</v>
      </c>
      <c r="F1234" t="s">
        <v>4739</v>
      </c>
      <c r="H1234">
        <v>62.383573800000001</v>
      </c>
      <c r="I1234">
        <v>-133.94549689999999</v>
      </c>
      <c r="J1234" s="1" t="str">
        <f t="shared" si="192"/>
        <v>NGR bulk stream sediment</v>
      </c>
      <c r="K1234" s="1" t="str">
        <f t="shared" si="193"/>
        <v>&lt;177 micron (NGR)</v>
      </c>
      <c r="L1234">
        <v>8</v>
      </c>
      <c r="M1234" t="s">
        <v>131</v>
      </c>
      <c r="N1234">
        <v>160</v>
      </c>
      <c r="O1234">
        <v>91</v>
      </c>
      <c r="P1234">
        <v>14</v>
      </c>
      <c r="Q1234">
        <v>18</v>
      </c>
      <c r="R1234">
        <v>20</v>
      </c>
      <c r="S1234">
        <v>7</v>
      </c>
      <c r="T1234">
        <v>0.1</v>
      </c>
      <c r="U1234">
        <v>354</v>
      </c>
      <c r="V1234">
        <v>0.98</v>
      </c>
      <c r="W1234">
        <v>0.1</v>
      </c>
      <c r="X1234">
        <v>13</v>
      </c>
      <c r="Y1234">
        <v>1</v>
      </c>
      <c r="Z1234">
        <v>32</v>
      </c>
      <c r="AA1234">
        <v>1.2</v>
      </c>
      <c r="AB1234">
        <v>7</v>
      </c>
      <c r="AC1234">
        <v>1084</v>
      </c>
      <c r="AD1234">
        <v>40</v>
      </c>
      <c r="AE1234">
        <v>2.4</v>
      </c>
      <c r="AF1234">
        <v>3</v>
      </c>
      <c r="AG1234">
        <v>2.8</v>
      </c>
      <c r="AH1234">
        <v>633</v>
      </c>
    </row>
    <row r="1235" spans="1:34" x14ac:dyDescent="0.3">
      <c r="A1235" t="s">
        <v>4740</v>
      </c>
      <c r="B1235" t="s">
        <v>4741</v>
      </c>
      <c r="C1235" s="1" t="str">
        <f t="shared" si="190"/>
        <v>21:0720</v>
      </c>
      <c r="D1235" s="1" t="str">
        <f t="shared" si="191"/>
        <v>21:0213</v>
      </c>
      <c r="E1235" t="s">
        <v>4742</v>
      </c>
      <c r="F1235" t="s">
        <v>4743</v>
      </c>
      <c r="H1235">
        <v>62.360275999999999</v>
      </c>
      <c r="I1235">
        <v>-133.75198399999999</v>
      </c>
      <c r="J1235" s="1" t="str">
        <f t="shared" si="192"/>
        <v>NGR bulk stream sediment</v>
      </c>
      <c r="K1235" s="1" t="str">
        <f t="shared" si="193"/>
        <v>&lt;177 micron (NGR)</v>
      </c>
      <c r="L1235">
        <v>9</v>
      </c>
      <c r="M1235" t="s">
        <v>38</v>
      </c>
      <c r="N1235">
        <v>161</v>
      </c>
      <c r="O1235">
        <v>38</v>
      </c>
      <c r="P1235">
        <v>20</v>
      </c>
      <c r="Q1235">
        <v>8</v>
      </c>
      <c r="R1235">
        <v>288</v>
      </c>
      <c r="S1235">
        <v>17</v>
      </c>
      <c r="T1235">
        <v>0.1</v>
      </c>
      <c r="U1235">
        <v>402</v>
      </c>
      <c r="V1235">
        <v>0.66</v>
      </c>
      <c r="W1235">
        <v>0.1</v>
      </c>
      <c r="X1235">
        <v>2</v>
      </c>
      <c r="Y1235">
        <v>1</v>
      </c>
      <c r="Z1235">
        <v>18</v>
      </c>
      <c r="AA1235">
        <v>0.5</v>
      </c>
      <c r="AB1235">
        <v>5</v>
      </c>
      <c r="AC1235">
        <v>908</v>
      </c>
      <c r="AD1235">
        <v>35</v>
      </c>
      <c r="AE1235">
        <v>10.5</v>
      </c>
      <c r="AF1235">
        <v>2</v>
      </c>
      <c r="AG1235">
        <v>1.3</v>
      </c>
      <c r="AH1235">
        <v>320</v>
      </c>
    </row>
    <row r="1236" spans="1:34" x14ac:dyDescent="0.3">
      <c r="A1236" t="s">
        <v>4744</v>
      </c>
      <c r="B1236" t="s">
        <v>4745</v>
      </c>
      <c r="C1236" s="1" t="str">
        <f t="shared" si="190"/>
        <v>21:0720</v>
      </c>
      <c r="D1236" s="1" t="str">
        <f t="shared" si="191"/>
        <v>21:0213</v>
      </c>
      <c r="E1236" t="s">
        <v>4746</v>
      </c>
      <c r="F1236" t="s">
        <v>4747</v>
      </c>
      <c r="H1236">
        <v>62.377679700000002</v>
      </c>
      <c r="I1236">
        <v>-133.88938429999999</v>
      </c>
      <c r="J1236" s="1" t="str">
        <f t="shared" si="192"/>
        <v>NGR bulk stream sediment</v>
      </c>
      <c r="K1236" s="1" t="str">
        <f t="shared" si="193"/>
        <v>&lt;177 micron (NGR)</v>
      </c>
      <c r="L1236">
        <v>9</v>
      </c>
      <c r="M1236" t="s">
        <v>43</v>
      </c>
      <c r="N1236">
        <v>162</v>
      </c>
      <c r="O1236">
        <v>106</v>
      </c>
      <c r="P1236">
        <v>18</v>
      </c>
      <c r="Q1236">
        <v>19</v>
      </c>
      <c r="R1236">
        <v>22</v>
      </c>
      <c r="S1236">
        <v>8</v>
      </c>
      <c r="T1236">
        <v>0.1</v>
      </c>
      <c r="U1236">
        <v>309</v>
      </c>
      <c r="V1236">
        <v>1.05</v>
      </c>
      <c r="W1236">
        <v>0.2</v>
      </c>
      <c r="X1236">
        <v>11</v>
      </c>
      <c r="Y1236">
        <v>1</v>
      </c>
      <c r="Z1236">
        <v>29</v>
      </c>
      <c r="AA1236">
        <v>1.3</v>
      </c>
      <c r="AB1236">
        <v>5</v>
      </c>
      <c r="AC1236">
        <v>1124</v>
      </c>
      <c r="AD1236">
        <v>43</v>
      </c>
      <c r="AE1236">
        <v>5.8</v>
      </c>
      <c r="AF1236">
        <v>2</v>
      </c>
      <c r="AG1236">
        <v>3.6</v>
      </c>
      <c r="AH1236">
        <v>488</v>
      </c>
    </row>
    <row r="1237" spans="1:34" x14ac:dyDescent="0.3">
      <c r="A1237" t="s">
        <v>4748</v>
      </c>
      <c r="B1237" t="s">
        <v>4749</v>
      </c>
      <c r="C1237" s="1" t="str">
        <f t="shared" si="190"/>
        <v>21:0720</v>
      </c>
      <c r="D1237" s="1" t="str">
        <f t="shared" si="191"/>
        <v>21:0213</v>
      </c>
      <c r="E1237" t="s">
        <v>4750</v>
      </c>
      <c r="F1237" t="s">
        <v>4751</v>
      </c>
      <c r="H1237">
        <v>62.370479000000003</v>
      </c>
      <c r="I1237">
        <v>-133.89488900000001</v>
      </c>
      <c r="J1237" s="1" t="str">
        <f t="shared" si="192"/>
        <v>NGR bulk stream sediment</v>
      </c>
      <c r="K1237" s="1" t="str">
        <f t="shared" si="193"/>
        <v>&lt;177 micron (NGR)</v>
      </c>
      <c r="L1237">
        <v>9</v>
      </c>
      <c r="M1237" t="s">
        <v>48</v>
      </c>
      <c r="N1237">
        <v>163</v>
      </c>
      <c r="O1237">
        <v>151</v>
      </c>
      <c r="P1237">
        <v>24</v>
      </c>
      <c r="Q1237">
        <v>24</v>
      </c>
      <c r="R1237">
        <v>30</v>
      </c>
      <c r="S1237">
        <v>10</v>
      </c>
      <c r="T1237">
        <v>0.2</v>
      </c>
      <c r="U1237">
        <v>638</v>
      </c>
      <c r="V1237">
        <v>1.23</v>
      </c>
      <c r="W1237">
        <v>1.2</v>
      </c>
      <c r="X1237">
        <v>26</v>
      </c>
      <c r="Y1237">
        <v>1</v>
      </c>
      <c r="Z1237">
        <v>33</v>
      </c>
      <c r="AA1237">
        <v>1.8</v>
      </c>
      <c r="AB1237">
        <v>4</v>
      </c>
      <c r="AC1237">
        <v>1154</v>
      </c>
      <c r="AD1237">
        <v>41</v>
      </c>
      <c r="AE1237">
        <v>6.6</v>
      </c>
      <c r="AF1237">
        <v>4</v>
      </c>
      <c r="AG1237">
        <v>3.2</v>
      </c>
      <c r="AH1237">
        <v>438</v>
      </c>
    </row>
    <row r="1238" spans="1:34" x14ac:dyDescent="0.3">
      <c r="A1238" t="s">
        <v>4752</v>
      </c>
      <c r="B1238" t="s">
        <v>4753</v>
      </c>
      <c r="C1238" s="1" t="str">
        <f t="shared" si="190"/>
        <v>21:0720</v>
      </c>
      <c r="D1238" s="1" t="str">
        <f t="shared" si="191"/>
        <v>21:0213</v>
      </c>
      <c r="E1238" t="s">
        <v>4754</v>
      </c>
      <c r="F1238" t="s">
        <v>4755</v>
      </c>
      <c r="H1238">
        <v>62.386579599999997</v>
      </c>
      <c r="I1238">
        <v>-133.84998820000001</v>
      </c>
      <c r="J1238" s="1" t="str">
        <f t="shared" si="192"/>
        <v>NGR bulk stream sediment</v>
      </c>
      <c r="K1238" s="1" t="str">
        <f t="shared" si="193"/>
        <v>&lt;177 micron (NGR)</v>
      </c>
      <c r="L1238">
        <v>9</v>
      </c>
      <c r="M1238" t="s">
        <v>53</v>
      </c>
      <c r="N1238">
        <v>164</v>
      </c>
      <c r="O1238">
        <v>206</v>
      </c>
      <c r="P1238">
        <v>30</v>
      </c>
      <c r="Q1238">
        <v>22</v>
      </c>
      <c r="R1238">
        <v>43</v>
      </c>
      <c r="S1238">
        <v>9</v>
      </c>
      <c r="T1238">
        <v>0.1</v>
      </c>
      <c r="U1238">
        <v>243</v>
      </c>
      <c r="V1238">
        <v>1.51</v>
      </c>
      <c r="W1238">
        <v>1.5</v>
      </c>
      <c r="X1238">
        <v>11</v>
      </c>
      <c r="Y1238">
        <v>1</v>
      </c>
      <c r="Z1238">
        <v>38</v>
      </c>
      <c r="AA1238">
        <v>2</v>
      </c>
      <c r="AB1238">
        <v>9</v>
      </c>
      <c r="AC1238">
        <v>2274</v>
      </c>
      <c r="AD1238">
        <v>101</v>
      </c>
      <c r="AE1238">
        <v>4.2</v>
      </c>
      <c r="AF1238">
        <v>4</v>
      </c>
      <c r="AG1238">
        <v>4.0999999999999996</v>
      </c>
      <c r="AH1238">
        <v>568</v>
      </c>
    </row>
    <row r="1239" spans="1:34" x14ac:dyDescent="0.3">
      <c r="A1239" t="s">
        <v>4756</v>
      </c>
      <c r="B1239" t="s">
        <v>4757</v>
      </c>
      <c r="C1239" s="1" t="str">
        <f t="shared" si="190"/>
        <v>21:0720</v>
      </c>
      <c r="D1239" s="1" t="str">
        <f t="shared" si="191"/>
        <v>21:0213</v>
      </c>
      <c r="E1239" t="s">
        <v>4758</v>
      </c>
      <c r="F1239" t="s">
        <v>4759</v>
      </c>
      <c r="H1239">
        <v>62.378877500000002</v>
      </c>
      <c r="I1239">
        <v>-133.81049189999999</v>
      </c>
      <c r="J1239" s="1" t="str">
        <f t="shared" si="192"/>
        <v>NGR bulk stream sediment</v>
      </c>
      <c r="K1239" s="1" t="str">
        <f t="shared" si="193"/>
        <v>&lt;177 micron (NGR)</v>
      </c>
      <c r="L1239">
        <v>9</v>
      </c>
      <c r="M1239" t="s">
        <v>58</v>
      </c>
      <c r="N1239">
        <v>165</v>
      </c>
      <c r="O1239">
        <v>71</v>
      </c>
      <c r="P1239">
        <v>24</v>
      </c>
      <c r="Q1239">
        <v>12</v>
      </c>
      <c r="R1239">
        <v>380</v>
      </c>
      <c r="S1239">
        <v>21</v>
      </c>
      <c r="T1239">
        <v>0.2</v>
      </c>
      <c r="U1239">
        <v>298</v>
      </c>
      <c r="V1239">
        <v>2.29</v>
      </c>
      <c r="W1239">
        <v>0.1</v>
      </c>
      <c r="X1239">
        <v>14</v>
      </c>
      <c r="Y1239">
        <v>1</v>
      </c>
      <c r="Z1239">
        <v>35</v>
      </c>
      <c r="AA1239">
        <v>1.5</v>
      </c>
      <c r="AB1239">
        <v>4</v>
      </c>
      <c r="AC1239">
        <v>1324</v>
      </c>
      <c r="AD1239">
        <v>68</v>
      </c>
      <c r="AE1239">
        <v>6.2</v>
      </c>
      <c r="AF1239">
        <v>4</v>
      </c>
      <c r="AG1239">
        <v>7.6</v>
      </c>
      <c r="AH1239">
        <v>362</v>
      </c>
    </row>
    <row r="1240" spans="1:34" x14ac:dyDescent="0.3">
      <c r="A1240" t="s">
        <v>4760</v>
      </c>
      <c r="B1240" t="s">
        <v>4761</v>
      </c>
      <c r="C1240" s="1" t="str">
        <f t="shared" si="190"/>
        <v>21:0720</v>
      </c>
      <c r="D1240" s="1" t="str">
        <f t="shared" si="191"/>
        <v>21:0213</v>
      </c>
      <c r="E1240" t="s">
        <v>4742</v>
      </c>
      <c r="F1240" t="s">
        <v>4762</v>
      </c>
      <c r="H1240">
        <v>62.360275999999999</v>
      </c>
      <c r="I1240">
        <v>-133.75198399999999</v>
      </c>
      <c r="J1240" s="1" t="str">
        <f t="shared" si="192"/>
        <v>NGR bulk stream sediment</v>
      </c>
      <c r="K1240" s="1" t="str">
        <f t="shared" si="193"/>
        <v>&lt;177 micron (NGR)</v>
      </c>
      <c r="L1240">
        <v>9</v>
      </c>
      <c r="M1240" t="s">
        <v>71</v>
      </c>
      <c r="N1240">
        <v>166</v>
      </c>
      <c r="O1240">
        <v>28</v>
      </c>
      <c r="P1240">
        <v>15</v>
      </c>
      <c r="Q1240">
        <v>3</v>
      </c>
      <c r="R1240">
        <v>249</v>
      </c>
      <c r="S1240">
        <v>15</v>
      </c>
      <c r="T1240">
        <v>0.1</v>
      </c>
      <c r="U1240">
        <v>265</v>
      </c>
      <c r="V1240">
        <v>0.54</v>
      </c>
      <c r="W1240">
        <v>0.1</v>
      </c>
      <c r="X1240">
        <v>2</v>
      </c>
      <c r="Y1240">
        <v>1</v>
      </c>
      <c r="Z1240">
        <v>20</v>
      </c>
      <c r="AA1240">
        <v>0.4</v>
      </c>
      <c r="AB1240">
        <v>5</v>
      </c>
      <c r="AC1240">
        <v>694</v>
      </c>
      <c r="AD1240">
        <v>25</v>
      </c>
      <c r="AE1240">
        <v>6.7</v>
      </c>
      <c r="AF1240">
        <v>2</v>
      </c>
      <c r="AG1240">
        <v>1.4</v>
      </c>
      <c r="AH1240">
        <v>429</v>
      </c>
    </row>
    <row r="1241" spans="1:34" hidden="1" x14ac:dyDescent="0.3">
      <c r="A1241" t="s">
        <v>4763</v>
      </c>
      <c r="B1241" t="s">
        <v>4764</v>
      </c>
      <c r="C1241" s="1" t="str">
        <f t="shared" si="190"/>
        <v>21:0720</v>
      </c>
      <c r="D1241" s="1" t="str">
        <f>HYPERLINK("https://geochem.nrcan.gc.ca/cdogs/content/svy/svy_e.htm", "")</f>
        <v/>
      </c>
      <c r="G1241" s="1" t="str">
        <f>HYPERLINK("https://geochem.nrcan.gc.ca/cdogs/content/cr_/cr_00079_e.htm", "79")</f>
        <v>79</v>
      </c>
      <c r="J1241" t="s">
        <v>119</v>
      </c>
      <c r="K1241" t="s">
        <v>120</v>
      </c>
      <c r="L1241">
        <v>9</v>
      </c>
      <c r="M1241" t="s">
        <v>121</v>
      </c>
      <c r="N1241">
        <v>167</v>
      </c>
      <c r="O1241">
        <v>117</v>
      </c>
      <c r="P1241">
        <v>88</v>
      </c>
      <c r="Q1241">
        <v>21</v>
      </c>
      <c r="R1241">
        <v>237</v>
      </c>
      <c r="S1241">
        <v>23</v>
      </c>
      <c r="T1241">
        <v>0.1</v>
      </c>
      <c r="U1241">
        <v>909</v>
      </c>
      <c r="V1241">
        <v>3.3</v>
      </c>
      <c r="W1241">
        <v>0.8</v>
      </c>
      <c r="X1241">
        <v>13</v>
      </c>
      <c r="Y1241">
        <v>1</v>
      </c>
      <c r="Z1241">
        <v>73</v>
      </c>
      <c r="AA1241">
        <v>0.8</v>
      </c>
      <c r="AB1241">
        <v>3</v>
      </c>
      <c r="AC1241">
        <v>708</v>
      </c>
      <c r="AD1241">
        <v>47</v>
      </c>
      <c r="AE1241">
        <v>3.2</v>
      </c>
      <c r="AF1241">
        <v>2</v>
      </c>
      <c r="AG1241">
        <v>3.3</v>
      </c>
      <c r="AH1241">
        <v>396</v>
      </c>
    </row>
    <row r="1242" spans="1:34" x14ac:dyDescent="0.3">
      <c r="A1242" t="s">
        <v>4765</v>
      </c>
      <c r="B1242" t="s">
        <v>4766</v>
      </c>
      <c r="C1242" s="1" t="str">
        <f t="shared" si="190"/>
        <v>21:0720</v>
      </c>
      <c r="D1242" s="1" t="str">
        <f t="shared" ref="D1242:D1257" si="194">HYPERLINK("https://geochem.nrcan.gc.ca/cdogs/content/svy/svy210213_e.htm", "21:0213")</f>
        <v>21:0213</v>
      </c>
      <c r="E1242" t="s">
        <v>4742</v>
      </c>
      <c r="F1242" t="s">
        <v>4767</v>
      </c>
      <c r="H1242">
        <v>62.360275999999999</v>
      </c>
      <c r="I1242">
        <v>-133.75198399999999</v>
      </c>
      <c r="J1242" s="1" t="str">
        <f t="shared" ref="J1242:J1257" si="195">HYPERLINK("https://geochem.nrcan.gc.ca/cdogs/content/kwd/kwd020030_e.htm", "NGR bulk stream sediment")</f>
        <v>NGR bulk stream sediment</v>
      </c>
      <c r="K1242" s="1" t="str">
        <f t="shared" ref="K1242:K1257" si="196">HYPERLINK("https://geochem.nrcan.gc.ca/cdogs/content/kwd/kwd080006_e.htm", "&lt;177 micron (NGR)")</f>
        <v>&lt;177 micron (NGR)</v>
      </c>
      <c r="L1242">
        <v>9</v>
      </c>
      <c r="M1242" t="s">
        <v>67</v>
      </c>
      <c r="N1242">
        <v>168</v>
      </c>
      <c r="O1242">
        <v>39</v>
      </c>
      <c r="P1242">
        <v>20</v>
      </c>
      <c r="Q1242">
        <v>6</v>
      </c>
      <c r="R1242">
        <v>304</v>
      </c>
      <c r="S1242">
        <v>17</v>
      </c>
      <c r="T1242">
        <v>0.1</v>
      </c>
      <c r="U1242">
        <v>452</v>
      </c>
      <c r="V1242">
        <v>0.76</v>
      </c>
      <c r="W1242">
        <v>0.1</v>
      </c>
      <c r="X1242">
        <v>2</v>
      </c>
      <c r="Y1242">
        <v>1</v>
      </c>
      <c r="Z1242">
        <v>24</v>
      </c>
      <c r="AA1242">
        <v>0.4</v>
      </c>
      <c r="AB1242">
        <v>4</v>
      </c>
      <c r="AC1242">
        <v>843</v>
      </c>
      <c r="AD1242">
        <v>36</v>
      </c>
      <c r="AE1242">
        <v>10.7</v>
      </c>
      <c r="AF1242">
        <v>3</v>
      </c>
      <c r="AG1242">
        <v>1.4</v>
      </c>
      <c r="AH1242">
        <v>369</v>
      </c>
    </row>
    <row r="1243" spans="1:34" x14ac:dyDescent="0.3">
      <c r="A1243" t="s">
        <v>4768</v>
      </c>
      <c r="B1243" t="s">
        <v>4769</v>
      </c>
      <c r="C1243" s="1" t="str">
        <f t="shared" si="190"/>
        <v>21:0720</v>
      </c>
      <c r="D1243" s="1" t="str">
        <f t="shared" si="194"/>
        <v>21:0213</v>
      </c>
      <c r="E1243" t="s">
        <v>4770</v>
      </c>
      <c r="F1243" t="s">
        <v>4771</v>
      </c>
      <c r="H1243">
        <v>62.344776799999998</v>
      </c>
      <c r="I1243">
        <v>-133.694784</v>
      </c>
      <c r="J1243" s="1" t="str">
        <f t="shared" si="195"/>
        <v>NGR bulk stream sediment</v>
      </c>
      <c r="K1243" s="1" t="str">
        <f t="shared" si="196"/>
        <v>&lt;177 micron (NGR)</v>
      </c>
      <c r="L1243">
        <v>9</v>
      </c>
      <c r="M1243" t="s">
        <v>63</v>
      </c>
      <c r="N1243">
        <v>169</v>
      </c>
      <c r="O1243">
        <v>87</v>
      </c>
      <c r="P1243">
        <v>34</v>
      </c>
      <c r="Q1243">
        <v>12</v>
      </c>
      <c r="R1243">
        <v>83</v>
      </c>
      <c r="S1243">
        <v>11</v>
      </c>
      <c r="T1243">
        <v>0.1</v>
      </c>
      <c r="U1243">
        <v>305</v>
      </c>
      <c r="V1243">
        <v>1.68</v>
      </c>
      <c r="W1243">
        <v>0.3</v>
      </c>
      <c r="X1243">
        <v>10</v>
      </c>
      <c r="Y1243">
        <v>1</v>
      </c>
      <c r="Z1243">
        <v>45</v>
      </c>
      <c r="AA1243">
        <v>3.3</v>
      </c>
      <c r="AB1243">
        <v>3</v>
      </c>
      <c r="AC1243">
        <v>965</v>
      </c>
      <c r="AD1243">
        <v>108</v>
      </c>
      <c r="AE1243">
        <v>11.9</v>
      </c>
      <c r="AF1243">
        <v>4</v>
      </c>
      <c r="AG1243">
        <v>3.5</v>
      </c>
      <c r="AH1243">
        <v>298</v>
      </c>
    </row>
    <row r="1244" spans="1:34" x14ac:dyDescent="0.3">
      <c r="A1244" t="s">
        <v>4772</v>
      </c>
      <c r="B1244" t="s">
        <v>4773</v>
      </c>
      <c r="C1244" s="1" t="str">
        <f t="shared" si="190"/>
        <v>21:0720</v>
      </c>
      <c r="D1244" s="1" t="str">
        <f t="shared" si="194"/>
        <v>21:0213</v>
      </c>
      <c r="E1244" t="s">
        <v>4774</v>
      </c>
      <c r="F1244" t="s">
        <v>4775</v>
      </c>
      <c r="H1244">
        <v>62.330181400000001</v>
      </c>
      <c r="I1244">
        <v>-133.67317919999999</v>
      </c>
      <c r="J1244" s="1" t="str">
        <f t="shared" si="195"/>
        <v>NGR bulk stream sediment</v>
      </c>
      <c r="K1244" s="1" t="str">
        <f t="shared" si="196"/>
        <v>&lt;177 micron (NGR)</v>
      </c>
      <c r="L1244">
        <v>9</v>
      </c>
      <c r="M1244" t="s">
        <v>76</v>
      </c>
      <c r="N1244">
        <v>170</v>
      </c>
      <c r="O1244">
        <v>99</v>
      </c>
      <c r="P1244">
        <v>27</v>
      </c>
      <c r="Q1244">
        <v>11</v>
      </c>
      <c r="R1244">
        <v>68</v>
      </c>
      <c r="S1244">
        <v>9</v>
      </c>
      <c r="T1244">
        <v>0.1</v>
      </c>
      <c r="U1244">
        <v>311</v>
      </c>
      <c r="V1244">
        <v>1.29</v>
      </c>
      <c r="W1244">
        <v>0.3</v>
      </c>
      <c r="X1244">
        <v>7</v>
      </c>
      <c r="Y1244">
        <v>1</v>
      </c>
      <c r="Z1244">
        <v>31</v>
      </c>
      <c r="AA1244">
        <v>1.2</v>
      </c>
      <c r="AB1244">
        <v>3</v>
      </c>
      <c r="AC1244">
        <v>1114</v>
      </c>
      <c r="AD1244">
        <v>115</v>
      </c>
      <c r="AE1244">
        <v>7.5</v>
      </c>
      <c r="AF1244">
        <v>4</v>
      </c>
      <c r="AG1244">
        <v>2.5</v>
      </c>
      <c r="AH1244">
        <v>301</v>
      </c>
    </row>
    <row r="1245" spans="1:34" x14ac:dyDescent="0.3">
      <c r="A1245" t="s">
        <v>4776</v>
      </c>
      <c r="B1245" t="s">
        <v>4777</v>
      </c>
      <c r="C1245" s="1" t="str">
        <f t="shared" si="190"/>
        <v>21:0720</v>
      </c>
      <c r="D1245" s="1" t="str">
        <f t="shared" si="194"/>
        <v>21:0213</v>
      </c>
      <c r="E1245" t="s">
        <v>4778</v>
      </c>
      <c r="F1245" t="s">
        <v>4779</v>
      </c>
      <c r="H1245">
        <v>62.313876899999997</v>
      </c>
      <c r="I1245">
        <v>-133.6258756</v>
      </c>
      <c r="J1245" s="1" t="str">
        <f t="shared" si="195"/>
        <v>NGR bulk stream sediment</v>
      </c>
      <c r="K1245" s="1" t="str">
        <f t="shared" si="196"/>
        <v>&lt;177 micron (NGR)</v>
      </c>
      <c r="L1245">
        <v>9</v>
      </c>
      <c r="M1245" t="s">
        <v>81</v>
      </c>
      <c r="N1245">
        <v>171</v>
      </c>
      <c r="O1245">
        <v>101</v>
      </c>
      <c r="P1245">
        <v>27</v>
      </c>
      <c r="Q1245">
        <v>14</v>
      </c>
      <c r="R1245">
        <v>57</v>
      </c>
      <c r="S1245">
        <v>10</v>
      </c>
      <c r="T1245">
        <v>0.1</v>
      </c>
      <c r="U1245">
        <v>334</v>
      </c>
      <c r="V1245">
        <v>1.47</v>
      </c>
      <c r="W1245">
        <v>0.5</v>
      </c>
      <c r="X1245">
        <v>9</v>
      </c>
      <c r="Y1245">
        <v>2</v>
      </c>
      <c r="Z1245">
        <v>30</v>
      </c>
      <c r="AA1245">
        <v>1.2</v>
      </c>
      <c r="AB1245">
        <v>5</v>
      </c>
      <c r="AC1245">
        <v>1559</v>
      </c>
      <c r="AD1245">
        <v>87</v>
      </c>
      <c r="AE1245">
        <v>4.8</v>
      </c>
      <c r="AF1245">
        <v>2</v>
      </c>
      <c r="AG1245">
        <v>3.2</v>
      </c>
      <c r="AH1245">
        <v>407</v>
      </c>
    </row>
    <row r="1246" spans="1:34" x14ac:dyDescent="0.3">
      <c r="A1246" t="s">
        <v>4780</v>
      </c>
      <c r="B1246" t="s">
        <v>4781</v>
      </c>
      <c r="C1246" s="1" t="str">
        <f t="shared" si="190"/>
        <v>21:0720</v>
      </c>
      <c r="D1246" s="1" t="str">
        <f t="shared" si="194"/>
        <v>21:0213</v>
      </c>
      <c r="E1246" t="s">
        <v>4782</v>
      </c>
      <c r="F1246" t="s">
        <v>4783</v>
      </c>
      <c r="H1246">
        <v>62.591395599999998</v>
      </c>
      <c r="I1246">
        <v>-133.235173</v>
      </c>
      <c r="J1246" s="1" t="str">
        <f t="shared" si="195"/>
        <v>NGR bulk stream sediment</v>
      </c>
      <c r="K1246" s="1" t="str">
        <f t="shared" si="196"/>
        <v>&lt;177 micron (NGR)</v>
      </c>
      <c r="L1246">
        <v>9</v>
      </c>
      <c r="M1246" t="s">
        <v>86</v>
      </c>
      <c r="N1246">
        <v>172</v>
      </c>
      <c r="O1246">
        <v>196</v>
      </c>
      <c r="P1246">
        <v>26</v>
      </c>
      <c r="Q1246">
        <v>21</v>
      </c>
      <c r="R1246">
        <v>32</v>
      </c>
      <c r="S1246">
        <v>7</v>
      </c>
      <c r="T1246">
        <v>0.2</v>
      </c>
      <c r="U1246">
        <v>202</v>
      </c>
      <c r="V1246">
        <v>0.77</v>
      </c>
      <c r="W1246">
        <v>2.1</v>
      </c>
      <c r="X1246">
        <v>24</v>
      </c>
      <c r="Y1246">
        <v>3</v>
      </c>
      <c r="Z1246">
        <v>38</v>
      </c>
      <c r="AA1246">
        <v>3.8</v>
      </c>
      <c r="AB1246">
        <v>6</v>
      </c>
      <c r="AC1246">
        <v>1674</v>
      </c>
      <c r="AD1246">
        <v>95</v>
      </c>
      <c r="AE1246">
        <v>4</v>
      </c>
      <c r="AF1246">
        <v>2</v>
      </c>
      <c r="AG1246">
        <v>3.9</v>
      </c>
      <c r="AH1246">
        <v>492</v>
      </c>
    </row>
    <row r="1247" spans="1:34" x14ac:dyDescent="0.3">
      <c r="A1247" t="s">
        <v>4784</v>
      </c>
      <c r="B1247" t="s">
        <v>4785</v>
      </c>
      <c r="C1247" s="1" t="str">
        <f t="shared" si="190"/>
        <v>21:0720</v>
      </c>
      <c r="D1247" s="1" t="str">
        <f t="shared" si="194"/>
        <v>21:0213</v>
      </c>
      <c r="E1247" t="s">
        <v>4786</v>
      </c>
      <c r="F1247" t="s">
        <v>4787</v>
      </c>
      <c r="H1247">
        <v>62.660798200000002</v>
      </c>
      <c r="I1247">
        <v>-133.19918419999999</v>
      </c>
      <c r="J1247" s="1" t="str">
        <f t="shared" si="195"/>
        <v>NGR bulk stream sediment</v>
      </c>
      <c r="K1247" s="1" t="str">
        <f t="shared" si="196"/>
        <v>&lt;177 micron (NGR)</v>
      </c>
      <c r="L1247">
        <v>9</v>
      </c>
      <c r="M1247" t="s">
        <v>91</v>
      </c>
      <c r="N1247">
        <v>173</v>
      </c>
      <c r="O1247">
        <v>154</v>
      </c>
      <c r="P1247">
        <v>15</v>
      </c>
      <c r="Q1247">
        <v>8</v>
      </c>
      <c r="R1247">
        <v>14</v>
      </c>
      <c r="S1247">
        <v>4</v>
      </c>
      <c r="T1247">
        <v>0.1</v>
      </c>
      <c r="U1247">
        <v>1130</v>
      </c>
      <c r="V1247">
        <v>2.97</v>
      </c>
      <c r="W1247">
        <v>1</v>
      </c>
      <c r="X1247">
        <v>11</v>
      </c>
      <c r="Y1247">
        <v>1</v>
      </c>
      <c r="Z1247">
        <v>43</v>
      </c>
      <c r="AA1247">
        <v>0.3</v>
      </c>
      <c r="AB1247">
        <v>6</v>
      </c>
      <c r="AC1247">
        <v>1114</v>
      </c>
      <c r="AD1247">
        <v>103</v>
      </c>
      <c r="AE1247">
        <v>29.4</v>
      </c>
      <c r="AF1247">
        <v>2</v>
      </c>
      <c r="AG1247">
        <v>2.6</v>
      </c>
      <c r="AH1247">
        <v>245</v>
      </c>
    </row>
    <row r="1248" spans="1:34" x14ac:dyDescent="0.3">
      <c r="A1248" t="s">
        <v>4788</v>
      </c>
      <c r="B1248" t="s">
        <v>4789</v>
      </c>
      <c r="C1248" s="1" t="str">
        <f t="shared" si="190"/>
        <v>21:0720</v>
      </c>
      <c r="D1248" s="1" t="str">
        <f t="shared" si="194"/>
        <v>21:0213</v>
      </c>
      <c r="E1248" t="s">
        <v>4790</v>
      </c>
      <c r="F1248" t="s">
        <v>4791</v>
      </c>
      <c r="H1248">
        <v>62.695000299999997</v>
      </c>
      <c r="I1248">
        <v>-133.17238080000001</v>
      </c>
      <c r="J1248" s="1" t="str">
        <f t="shared" si="195"/>
        <v>NGR bulk stream sediment</v>
      </c>
      <c r="K1248" s="1" t="str">
        <f t="shared" si="196"/>
        <v>&lt;177 micron (NGR)</v>
      </c>
      <c r="L1248">
        <v>9</v>
      </c>
      <c r="M1248" t="s">
        <v>96</v>
      </c>
      <c r="N1248">
        <v>174</v>
      </c>
      <c r="O1248">
        <v>84</v>
      </c>
      <c r="P1248">
        <v>9</v>
      </c>
      <c r="Q1248">
        <v>16</v>
      </c>
      <c r="R1248">
        <v>9</v>
      </c>
      <c r="S1248">
        <v>6</v>
      </c>
      <c r="T1248">
        <v>0.1</v>
      </c>
      <c r="U1248">
        <v>614</v>
      </c>
      <c r="V1248">
        <v>1.73</v>
      </c>
      <c r="W1248">
        <v>0.1</v>
      </c>
      <c r="X1248">
        <v>4</v>
      </c>
      <c r="Y1248">
        <v>1</v>
      </c>
      <c r="Z1248">
        <v>24</v>
      </c>
      <c r="AA1248">
        <v>0.6</v>
      </c>
      <c r="AB1248">
        <v>2</v>
      </c>
      <c r="AC1248">
        <v>891</v>
      </c>
      <c r="AD1248">
        <v>57</v>
      </c>
      <c r="AE1248">
        <v>8.9</v>
      </c>
      <c r="AF1248">
        <v>2</v>
      </c>
      <c r="AG1248">
        <v>4.5</v>
      </c>
      <c r="AH1248">
        <v>331</v>
      </c>
    </row>
    <row r="1249" spans="1:34" x14ac:dyDescent="0.3">
      <c r="A1249" t="s">
        <v>4792</v>
      </c>
      <c r="B1249" t="s">
        <v>4793</v>
      </c>
      <c r="C1249" s="1" t="str">
        <f t="shared" si="190"/>
        <v>21:0720</v>
      </c>
      <c r="D1249" s="1" t="str">
        <f t="shared" si="194"/>
        <v>21:0213</v>
      </c>
      <c r="E1249" t="s">
        <v>4794</v>
      </c>
      <c r="F1249" t="s">
        <v>4795</v>
      </c>
      <c r="H1249">
        <v>62.686901400000004</v>
      </c>
      <c r="I1249">
        <v>-133.138882</v>
      </c>
      <c r="J1249" s="1" t="str">
        <f t="shared" si="195"/>
        <v>NGR bulk stream sediment</v>
      </c>
      <c r="K1249" s="1" t="str">
        <f t="shared" si="196"/>
        <v>&lt;177 micron (NGR)</v>
      </c>
      <c r="L1249">
        <v>9</v>
      </c>
      <c r="M1249" t="s">
        <v>101</v>
      </c>
      <c r="N1249">
        <v>175</v>
      </c>
      <c r="O1249">
        <v>109</v>
      </c>
      <c r="P1249">
        <v>18</v>
      </c>
      <c r="Q1249">
        <v>10</v>
      </c>
      <c r="R1249">
        <v>9</v>
      </c>
      <c r="S1249">
        <v>4</v>
      </c>
      <c r="T1249">
        <v>0.1</v>
      </c>
      <c r="U1249">
        <v>155</v>
      </c>
      <c r="V1249">
        <v>0.98</v>
      </c>
      <c r="W1249">
        <v>0.3</v>
      </c>
      <c r="X1249">
        <v>3</v>
      </c>
      <c r="Y1249">
        <v>1</v>
      </c>
      <c r="Z1249">
        <v>19</v>
      </c>
      <c r="AA1249">
        <v>0.2</v>
      </c>
      <c r="AB1249">
        <v>4</v>
      </c>
      <c r="AC1249">
        <v>799</v>
      </c>
      <c r="AD1249">
        <v>95</v>
      </c>
      <c r="AE1249">
        <v>27.1</v>
      </c>
      <c r="AF1249">
        <v>2</v>
      </c>
      <c r="AG1249">
        <v>3.3</v>
      </c>
      <c r="AH1249">
        <v>290</v>
      </c>
    </row>
    <row r="1250" spans="1:34" x14ac:dyDescent="0.3">
      <c r="A1250" t="s">
        <v>4796</v>
      </c>
      <c r="B1250" t="s">
        <v>4797</v>
      </c>
      <c r="C1250" s="1" t="str">
        <f t="shared" si="190"/>
        <v>21:0720</v>
      </c>
      <c r="D1250" s="1" t="str">
        <f t="shared" si="194"/>
        <v>21:0213</v>
      </c>
      <c r="E1250" t="s">
        <v>4798</v>
      </c>
      <c r="F1250" t="s">
        <v>4799</v>
      </c>
      <c r="H1250">
        <v>62.711700499999999</v>
      </c>
      <c r="I1250">
        <v>-133.12408289999999</v>
      </c>
      <c r="J1250" s="1" t="str">
        <f t="shared" si="195"/>
        <v>NGR bulk stream sediment</v>
      </c>
      <c r="K1250" s="1" t="str">
        <f t="shared" si="196"/>
        <v>&lt;177 micron (NGR)</v>
      </c>
      <c r="L1250">
        <v>9</v>
      </c>
      <c r="M1250" t="s">
        <v>106</v>
      </c>
      <c r="N1250">
        <v>176</v>
      </c>
      <c r="O1250">
        <v>65</v>
      </c>
      <c r="P1250">
        <v>9</v>
      </c>
      <c r="Q1250">
        <v>13</v>
      </c>
      <c r="R1250">
        <v>7</v>
      </c>
      <c r="S1250">
        <v>5</v>
      </c>
      <c r="T1250">
        <v>0.1</v>
      </c>
      <c r="U1250">
        <v>187</v>
      </c>
      <c r="V1250">
        <v>1.1399999999999999</v>
      </c>
      <c r="W1250">
        <v>0.1</v>
      </c>
      <c r="X1250">
        <v>3</v>
      </c>
      <c r="Y1250">
        <v>1</v>
      </c>
      <c r="Z1250">
        <v>19</v>
      </c>
      <c r="AA1250">
        <v>0.7</v>
      </c>
      <c r="AB1250">
        <v>2</v>
      </c>
      <c r="AC1250">
        <v>923</v>
      </c>
      <c r="AD1250">
        <v>103</v>
      </c>
      <c r="AE1250">
        <v>5.5</v>
      </c>
      <c r="AF1250">
        <v>2</v>
      </c>
      <c r="AG1250">
        <v>3.9</v>
      </c>
      <c r="AH1250">
        <v>256</v>
      </c>
    </row>
    <row r="1251" spans="1:34" x14ac:dyDescent="0.3">
      <c r="A1251" t="s">
        <v>4800</v>
      </c>
      <c r="B1251" t="s">
        <v>4801</v>
      </c>
      <c r="C1251" s="1" t="str">
        <f t="shared" si="190"/>
        <v>21:0720</v>
      </c>
      <c r="D1251" s="1" t="str">
        <f t="shared" si="194"/>
        <v>21:0213</v>
      </c>
      <c r="E1251" t="s">
        <v>4802</v>
      </c>
      <c r="F1251" t="s">
        <v>4803</v>
      </c>
      <c r="H1251">
        <v>62.741605100000001</v>
      </c>
      <c r="I1251">
        <v>-133.143483</v>
      </c>
      <c r="J1251" s="1" t="str">
        <f t="shared" si="195"/>
        <v>NGR bulk stream sediment</v>
      </c>
      <c r="K1251" s="1" t="str">
        <f t="shared" si="196"/>
        <v>&lt;177 micron (NGR)</v>
      </c>
      <c r="L1251">
        <v>9</v>
      </c>
      <c r="M1251" t="s">
        <v>111</v>
      </c>
      <c r="N1251">
        <v>177</v>
      </c>
      <c r="O1251">
        <v>63</v>
      </c>
      <c r="P1251">
        <v>8</v>
      </c>
      <c r="Q1251">
        <v>13</v>
      </c>
      <c r="R1251">
        <v>7</v>
      </c>
      <c r="S1251">
        <v>6</v>
      </c>
      <c r="T1251">
        <v>0.1</v>
      </c>
      <c r="U1251">
        <v>243</v>
      </c>
      <c r="V1251">
        <v>1.27</v>
      </c>
      <c r="W1251">
        <v>0.1</v>
      </c>
      <c r="X1251">
        <v>4</v>
      </c>
      <c r="Y1251">
        <v>1</v>
      </c>
      <c r="Z1251">
        <v>18</v>
      </c>
      <c r="AA1251">
        <v>1</v>
      </c>
      <c r="AB1251">
        <v>3</v>
      </c>
      <c r="AC1251">
        <v>966</v>
      </c>
      <c r="AD1251">
        <v>80</v>
      </c>
      <c r="AE1251">
        <v>3.4</v>
      </c>
      <c r="AF1251">
        <v>2</v>
      </c>
      <c r="AG1251">
        <v>3.9</v>
      </c>
      <c r="AH1251">
        <v>217</v>
      </c>
    </row>
    <row r="1252" spans="1:34" x14ac:dyDescent="0.3">
      <c r="A1252" t="s">
        <v>4804</v>
      </c>
      <c r="B1252" t="s">
        <v>4805</v>
      </c>
      <c r="C1252" s="1" t="str">
        <f t="shared" si="190"/>
        <v>21:0720</v>
      </c>
      <c r="D1252" s="1" t="str">
        <f t="shared" si="194"/>
        <v>21:0213</v>
      </c>
      <c r="E1252" t="s">
        <v>4806</v>
      </c>
      <c r="F1252" t="s">
        <v>4807</v>
      </c>
      <c r="H1252">
        <v>62.748405900000002</v>
      </c>
      <c r="I1252">
        <v>-133.13769070000001</v>
      </c>
      <c r="J1252" s="1" t="str">
        <f t="shared" si="195"/>
        <v>NGR bulk stream sediment</v>
      </c>
      <c r="K1252" s="1" t="str">
        <f t="shared" si="196"/>
        <v>&lt;177 micron (NGR)</v>
      </c>
      <c r="L1252">
        <v>9</v>
      </c>
      <c r="M1252" t="s">
        <v>116</v>
      </c>
      <c r="N1252">
        <v>178</v>
      </c>
      <c r="O1252">
        <v>52</v>
      </c>
      <c r="P1252">
        <v>7</v>
      </c>
      <c r="Q1252">
        <v>10</v>
      </c>
      <c r="R1252">
        <v>4</v>
      </c>
      <c r="S1252">
        <v>5</v>
      </c>
      <c r="T1252">
        <v>0.1</v>
      </c>
      <c r="U1252">
        <v>257</v>
      </c>
      <c r="V1252">
        <v>1.36</v>
      </c>
      <c r="W1252">
        <v>0.1</v>
      </c>
      <c r="X1252">
        <v>4</v>
      </c>
      <c r="Y1252">
        <v>1</v>
      </c>
      <c r="Z1252">
        <v>21</v>
      </c>
      <c r="AA1252">
        <v>0.7</v>
      </c>
      <c r="AB1252">
        <v>3</v>
      </c>
      <c r="AC1252">
        <v>839</v>
      </c>
      <c r="AD1252">
        <v>57</v>
      </c>
      <c r="AE1252">
        <v>3</v>
      </c>
      <c r="AF1252">
        <v>2</v>
      </c>
      <c r="AG1252">
        <v>4.2</v>
      </c>
      <c r="AH1252">
        <v>264</v>
      </c>
    </row>
    <row r="1253" spans="1:34" x14ac:dyDescent="0.3">
      <c r="A1253" t="s">
        <v>4808</v>
      </c>
      <c r="B1253" t="s">
        <v>4809</v>
      </c>
      <c r="C1253" s="1" t="str">
        <f t="shared" si="190"/>
        <v>21:0720</v>
      </c>
      <c r="D1253" s="1" t="str">
        <f t="shared" si="194"/>
        <v>21:0213</v>
      </c>
      <c r="E1253" t="s">
        <v>4810</v>
      </c>
      <c r="F1253" t="s">
        <v>4811</v>
      </c>
      <c r="H1253">
        <v>62.735202399999999</v>
      </c>
      <c r="I1253">
        <v>-133.1971777</v>
      </c>
      <c r="J1253" s="1" t="str">
        <f t="shared" si="195"/>
        <v>NGR bulk stream sediment</v>
      </c>
      <c r="K1253" s="1" t="str">
        <f t="shared" si="196"/>
        <v>&lt;177 micron (NGR)</v>
      </c>
      <c r="L1253">
        <v>9</v>
      </c>
      <c r="M1253" t="s">
        <v>126</v>
      </c>
      <c r="N1253">
        <v>179</v>
      </c>
      <c r="O1253">
        <v>79</v>
      </c>
      <c r="P1253">
        <v>11</v>
      </c>
      <c r="Q1253">
        <v>10</v>
      </c>
      <c r="R1253">
        <v>7</v>
      </c>
      <c r="S1253">
        <v>6</v>
      </c>
      <c r="T1253">
        <v>0.1</v>
      </c>
      <c r="U1253">
        <v>995</v>
      </c>
      <c r="V1253">
        <v>1.45</v>
      </c>
      <c r="W1253">
        <v>0.1</v>
      </c>
      <c r="X1253">
        <v>4</v>
      </c>
      <c r="Y1253">
        <v>1</v>
      </c>
      <c r="Z1253">
        <v>21</v>
      </c>
      <c r="AA1253">
        <v>0.7</v>
      </c>
      <c r="AB1253">
        <v>3</v>
      </c>
      <c r="AC1253">
        <v>968</v>
      </c>
      <c r="AD1253">
        <v>76</v>
      </c>
      <c r="AE1253">
        <v>12.5</v>
      </c>
      <c r="AF1253">
        <v>3</v>
      </c>
      <c r="AG1253">
        <v>3.3</v>
      </c>
      <c r="AH1253">
        <v>246</v>
      </c>
    </row>
    <row r="1254" spans="1:34" x14ac:dyDescent="0.3">
      <c r="A1254" t="s">
        <v>4812</v>
      </c>
      <c r="B1254" t="s">
        <v>4813</v>
      </c>
      <c r="C1254" s="1" t="str">
        <f t="shared" si="190"/>
        <v>21:0720</v>
      </c>
      <c r="D1254" s="1" t="str">
        <f t="shared" si="194"/>
        <v>21:0213</v>
      </c>
      <c r="E1254" t="s">
        <v>4814</v>
      </c>
      <c r="F1254" t="s">
        <v>4815</v>
      </c>
      <c r="H1254">
        <v>62.771804600000003</v>
      </c>
      <c r="I1254">
        <v>-133.18098939999999</v>
      </c>
      <c r="J1254" s="1" t="str">
        <f t="shared" si="195"/>
        <v>NGR bulk stream sediment</v>
      </c>
      <c r="K1254" s="1" t="str">
        <f t="shared" si="196"/>
        <v>&lt;177 micron (NGR)</v>
      </c>
      <c r="L1254">
        <v>9</v>
      </c>
      <c r="M1254" t="s">
        <v>131</v>
      </c>
      <c r="N1254">
        <v>180</v>
      </c>
      <c r="O1254">
        <v>100</v>
      </c>
      <c r="P1254">
        <v>17</v>
      </c>
      <c r="Q1254">
        <v>9</v>
      </c>
      <c r="R1254">
        <v>14</v>
      </c>
      <c r="S1254">
        <v>5</v>
      </c>
      <c r="T1254">
        <v>0.1</v>
      </c>
      <c r="U1254">
        <v>219</v>
      </c>
      <c r="V1254">
        <v>0.74</v>
      </c>
      <c r="W1254">
        <v>0.5</v>
      </c>
      <c r="X1254">
        <v>3</v>
      </c>
      <c r="Y1254">
        <v>1</v>
      </c>
      <c r="Z1254">
        <v>19</v>
      </c>
      <c r="AA1254">
        <v>0.4</v>
      </c>
      <c r="AB1254">
        <v>4</v>
      </c>
      <c r="AC1254">
        <v>950</v>
      </c>
      <c r="AD1254">
        <v>99</v>
      </c>
      <c r="AE1254">
        <v>19.5</v>
      </c>
      <c r="AF1254">
        <v>2</v>
      </c>
      <c r="AG1254">
        <v>2.8</v>
      </c>
      <c r="AH1254">
        <v>375</v>
      </c>
    </row>
    <row r="1255" spans="1:34" x14ac:dyDescent="0.3">
      <c r="A1255" t="s">
        <v>4816</v>
      </c>
      <c r="B1255" t="s">
        <v>4817</v>
      </c>
      <c r="C1255" s="1" t="str">
        <f t="shared" si="190"/>
        <v>21:0720</v>
      </c>
      <c r="D1255" s="1" t="str">
        <f t="shared" si="194"/>
        <v>21:0213</v>
      </c>
      <c r="E1255" t="s">
        <v>4818</v>
      </c>
      <c r="F1255" t="s">
        <v>4819</v>
      </c>
      <c r="H1255">
        <v>62.801307799999996</v>
      </c>
      <c r="I1255">
        <v>-133.1991946</v>
      </c>
      <c r="J1255" s="1" t="str">
        <f t="shared" si="195"/>
        <v>NGR bulk stream sediment</v>
      </c>
      <c r="K1255" s="1" t="str">
        <f t="shared" si="196"/>
        <v>&lt;177 micron (NGR)</v>
      </c>
      <c r="L1255">
        <v>10</v>
      </c>
      <c r="M1255" t="s">
        <v>38</v>
      </c>
      <c r="N1255">
        <v>181</v>
      </c>
      <c r="O1255">
        <v>75</v>
      </c>
      <c r="P1255">
        <v>13</v>
      </c>
      <c r="Q1255">
        <v>8</v>
      </c>
      <c r="R1255">
        <v>8</v>
      </c>
      <c r="S1255">
        <v>4</v>
      </c>
      <c r="T1255">
        <v>0.1</v>
      </c>
      <c r="U1255">
        <v>202</v>
      </c>
      <c r="V1255">
        <v>0.59</v>
      </c>
      <c r="W1255">
        <v>0.6</v>
      </c>
      <c r="X1255">
        <v>3</v>
      </c>
      <c r="Y1255">
        <v>1</v>
      </c>
      <c r="Z1255">
        <v>22</v>
      </c>
      <c r="AA1255">
        <v>0.5</v>
      </c>
      <c r="AB1255">
        <v>4</v>
      </c>
      <c r="AC1255">
        <v>994</v>
      </c>
      <c r="AD1255">
        <v>72</v>
      </c>
      <c r="AE1255">
        <v>9.6999999999999993</v>
      </c>
      <c r="AF1255">
        <v>2</v>
      </c>
      <c r="AG1255">
        <v>3.2</v>
      </c>
      <c r="AH1255">
        <v>269</v>
      </c>
    </row>
    <row r="1256" spans="1:34" x14ac:dyDescent="0.3">
      <c r="A1256" t="s">
        <v>4820</v>
      </c>
      <c r="B1256" t="s">
        <v>4821</v>
      </c>
      <c r="C1256" s="1" t="str">
        <f t="shared" si="190"/>
        <v>21:0720</v>
      </c>
      <c r="D1256" s="1" t="str">
        <f t="shared" si="194"/>
        <v>21:0213</v>
      </c>
      <c r="E1256" t="s">
        <v>4822</v>
      </c>
      <c r="F1256" t="s">
        <v>4823</v>
      </c>
      <c r="H1256">
        <v>62.788904199999998</v>
      </c>
      <c r="I1256">
        <v>-133.179993</v>
      </c>
      <c r="J1256" s="1" t="str">
        <f t="shared" si="195"/>
        <v>NGR bulk stream sediment</v>
      </c>
      <c r="K1256" s="1" t="str">
        <f t="shared" si="196"/>
        <v>&lt;177 micron (NGR)</v>
      </c>
      <c r="L1256">
        <v>10</v>
      </c>
      <c r="M1256" t="s">
        <v>43</v>
      </c>
      <c r="N1256">
        <v>182</v>
      </c>
      <c r="O1256">
        <v>89</v>
      </c>
      <c r="P1256">
        <v>12</v>
      </c>
      <c r="Q1256">
        <v>11</v>
      </c>
      <c r="R1256">
        <v>13</v>
      </c>
      <c r="S1256">
        <v>5</v>
      </c>
      <c r="T1256">
        <v>0.1</v>
      </c>
      <c r="U1256">
        <v>265</v>
      </c>
      <c r="V1256">
        <v>1.08</v>
      </c>
      <c r="W1256">
        <v>0.4</v>
      </c>
      <c r="X1256">
        <v>7</v>
      </c>
      <c r="Y1256">
        <v>1</v>
      </c>
      <c r="Z1256">
        <v>26</v>
      </c>
      <c r="AA1256">
        <v>1.2</v>
      </c>
      <c r="AB1256">
        <v>3</v>
      </c>
      <c r="AC1256">
        <v>1314</v>
      </c>
      <c r="AD1256">
        <v>80</v>
      </c>
      <c r="AE1256">
        <v>4.2</v>
      </c>
      <c r="AF1256">
        <v>2</v>
      </c>
      <c r="AG1256">
        <v>3.1</v>
      </c>
      <c r="AH1256">
        <v>240</v>
      </c>
    </row>
    <row r="1257" spans="1:34" x14ac:dyDescent="0.3">
      <c r="A1257" t="s">
        <v>4824</v>
      </c>
      <c r="B1257" t="s">
        <v>4825</v>
      </c>
      <c r="C1257" s="1" t="str">
        <f t="shared" si="190"/>
        <v>21:0720</v>
      </c>
      <c r="D1257" s="1" t="str">
        <f t="shared" si="194"/>
        <v>21:0213</v>
      </c>
      <c r="E1257" t="s">
        <v>4818</v>
      </c>
      <c r="F1257" t="s">
        <v>4826</v>
      </c>
      <c r="H1257">
        <v>62.801307799999996</v>
      </c>
      <c r="I1257">
        <v>-133.1991946</v>
      </c>
      <c r="J1257" s="1" t="str">
        <f t="shared" si="195"/>
        <v>NGR bulk stream sediment</v>
      </c>
      <c r="K1257" s="1" t="str">
        <f t="shared" si="196"/>
        <v>&lt;177 micron (NGR)</v>
      </c>
      <c r="L1257">
        <v>10</v>
      </c>
      <c r="M1257" t="s">
        <v>67</v>
      </c>
      <c r="N1257">
        <v>183</v>
      </c>
      <c r="O1257">
        <v>81</v>
      </c>
      <c r="P1257">
        <v>13</v>
      </c>
      <c r="Q1257">
        <v>9</v>
      </c>
      <c r="R1257">
        <v>9</v>
      </c>
      <c r="S1257">
        <v>3</v>
      </c>
      <c r="T1257">
        <v>0.1</v>
      </c>
      <c r="U1257">
        <v>212</v>
      </c>
      <c r="V1257">
        <v>0.66</v>
      </c>
      <c r="W1257">
        <v>0.6</v>
      </c>
      <c r="X1257">
        <v>4</v>
      </c>
      <c r="Y1257">
        <v>1</v>
      </c>
      <c r="Z1257">
        <v>25</v>
      </c>
      <c r="AA1257">
        <v>0.6</v>
      </c>
      <c r="AB1257">
        <v>5</v>
      </c>
      <c r="AC1257">
        <v>1044</v>
      </c>
      <c r="AD1257">
        <v>72</v>
      </c>
      <c r="AE1257">
        <v>10.199999999999999</v>
      </c>
      <c r="AF1257">
        <v>2</v>
      </c>
      <c r="AG1257">
        <v>3.3</v>
      </c>
      <c r="AH1257">
        <v>284</v>
      </c>
    </row>
    <row r="1258" spans="1:34" hidden="1" x14ac:dyDescent="0.3">
      <c r="A1258" t="s">
        <v>4827</v>
      </c>
      <c r="B1258" t="s">
        <v>4828</v>
      </c>
      <c r="C1258" s="1" t="str">
        <f t="shared" si="190"/>
        <v>21:0720</v>
      </c>
      <c r="D1258" s="1" t="str">
        <f>HYPERLINK("https://geochem.nrcan.gc.ca/cdogs/content/svy/svy_e.htm", "")</f>
        <v/>
      </c>
      <c r="G1258" s="1" t="str">
        <f>HYPERLINK("https://geochem.nrcan.gc.ca/cdogs/content/cr_/cr_00083_e.htm", "83")</f>
        <v>83</v>
      </c>
      <c r="J1258" t="s">
        <v>119</v>
      </c>
      <c r="K1258" t="s">
        <v>120</v>
      </c>
      <c r="L1258">
        <v>10</v>
      </c>
      <c r="M1258" t="s">
        <v>121</v>
      </c>
      <c r="N1258">
        <v>184</v>
      </c>
      <c r="O1258">
        <v>72</v>
      </c>
      <c r="P1258">
        <v>26</v>
      </c>
      <c r="Q1258">
        <v>19</v>
      </c>
      <c r="R1258">
        <v>19</v>
      </c>
      <c r="S1258">
        <v>8</v>
      </c>
      <c r="T1258">
        <v>0.1</v>
      </c>
      <c r="U1258">
        <v>331</v>
      </c>
      <c r="V1258">
        <v>1.52</v>
      </c>
      <c r="W1258">
        <v>0.1</v>
      </c>
      <c r="X1258">
        <v>8</v>
      </c>
      <c r="Y1258">
        <v>1</v>
      </c>
      <c r="Z1258">
        <v>32</v>
      </c>
      <c r="AA1258">
        <v>0.6</v>
      </c>
      <c r="AB1258">
        <v>5</v>
      </c>
      <c r="AC1258">
        <v>1334</v>
      </c>
      <c r="AD1258">
        <v>38</v>
      </c>
      <c r="AE1258">
        <v>4.2</v>
      </c>
      <c r="AF1258">
        <v>2</v>
      </c>
      <c r="AG1258">
        <v>4.2</v>
      </c>
      <c r="AH1258">
        <v>498</v>
      </c>
    </row>
    <row r="1259" spans="1:34" x14ac:dyDescent="0.3">
      <c r="A1259" t="s">
        <v>4829</v>
      </c>
      <c r="B1259" t="s">
        <v>4830</v>
      </c>
      <c r="C1259" s="1" t="str">
        <f t="shared" si="190"/>
        <v>21:0720</v>
      </c>
      <c r="D1259" s="1" t="str">
        <f t="shared" ref="D1259:D1282" si="197">HYPERLINK("https://geochem.nrcan.gc.ca/cdogs/content/svy/svy210213_e.htm", "21:0213")</f>
        <v>21:0213</v>
      </c>
      <c r="E1259" t="s">
        <v>4818</v>
      </c>
      <c r="F1259" t="s">
        <v>4831</v>
      </c>
      <c r="H1259">
        <v>62.801307799999996</v>
      </c>
      <c r="I1259">
        <v>-133.1991946</v>
      </c>
      <c r="J1259" s="1" t="str">
        <f t="shared" ref="J1259:J1282" si="198">HYPERLINK("https://geochem.nrcan.gc.ca/cdogs/content/kwd/kwd020030_e.htm", "NGR bulk stream sediment")</f>
        <v>NGR bulk stream sediment</v>
      </c>
      <c r="K1259" s="1" t="str">
        <f t="shared" ref="K1259:K1282" si="199">HYPERLINK("https://geochem.nrcan.gc.ca/cdogs/content/kwd/kwd080006_e.htm", "&lt;177 micron (NGR)")</f>
        <v>&lt;177 micron (NGR)</v>
      </c>
      <c r="L1259">
        <v>10</v>
      </c>
      <c r="M1259" t="s">
        <v>71</v>
      </c>
      <c r="N1259">
        <v>185</v>
      </c>
      <c r="O1259">
        <v>83</v>
      </c>
      <c r="P1259">
        <v>12</v>
      </c>
      <c r="Q1259">
        <v>9</v>
      </c>
      <c r="R1259">
        <v>8</v>
      </c>
      <c r="S1259">
        <v>4</v>
      </c>
      <c r="T1259">
        <v>0.1</v>
      </c>
      <c r="U1259">
        <v>226</v>
      </c>
      <c r="V1259">
        <v>0.72</v>
      </c>
      <c r="W1259">
        <v>0.3</v>
      </c>
      <c r="X1259">
        <v>4</v>
      </c>
      <c r="Y1259">
        <v>1</v>
      </c>
      <c r="Z1259">
        <v>28</v>
      </c>
      <c r="AA1259">
        <v>0.6</v>
      </c>
      <c r="AB1259">
        <v>3</v>
      </c>
      <c r="AC1259">
        <v>1084</v>
      </c>
      <c r="AD1259">
        <v>72</v>
      </c>
      <c r="AE1259">
        <v>9.5</v>
      </c>
      <c r="AF1259">
        <v>3</v>
      </c>
      <c r="AG1259">
        <v>3</v>
      </c>
      <c r="AH1259">
        <v>411</v>
      </c>
    </row>
    <row r="1260" spans="1:34" x14ac:dyDescent="0.3">
      <c r="A1260" t="s">
        <v>4832</v>
      </c>
      <c r="B1260" t="s">
        <v>4833</v>
      </c>
      <c r="C1260" s="1" t="str">
        <f t="shared" si="190"/>
        <v>21:0720</v>
      </c>
      <c r="D1260" s="1" t="str">
        <f t="shared" si="197"/>
        <v>21:0213</v>
      </c>
      <c r="E1260" t="s">
        <v>4834</v>
      </c>
      <c r="F1260" t="s">
        <v>4835</v>
      </c>
      <c r="H1260">
        <v>62.800202800000001</v>
      </c>
      <c r="I1260">
        <v>-133.1309847</v>
      </c>
      <c r="J1260" s="1" t="str">
        <f t="shared" si="198"/>
        <v>NGR bulk stream sediment</v>
      </c>
      <c r="K1260" s="1" t="str">
        <f t="shared" si="199"/>
        <v>&lt;177 micron (NGR)</v>
      </c>
      <c r="L1260">
        <v>10</v>
      </c>
      <c r="M1260" t="s">
        <v>48</v>
      </c>
      <c r="N1260">
        <v>186</v>
      </c>
      <c r="O1260">
        <v>92</v>
      </c>
      <c r="P1260">
        <v>14</v>
      </c>
      <c r="Q1260">
        <v>10</v>
      </c>
      <c r="R1260">
        <v>9</v>
      </c>
      <c r="S1260">
        <v>7</v>
      </c>
      <c r="T1260">
        <v>0.1</v>
      </c>
      <c r="U1260">
        <v>1004</v>
      </c>
      <c r="V1260">
        <v>1.77</v>
      </c>
      <c r="W1260">
        <v>0.9</v>
      </c>
      <c r="X1260">
        <v>3</v>
      </c>
      <c r="Y1260">
        <v>1</v>
      </c>
      <c r="Z1260">
        <v>31</v>
      </c>
      <c r="AA1260">
        <v>0.6</v>
      </c>
      <c r="AB1260">
        <v>4</v>
      </c>
      <c r="AC1260">
        <v>1154</v>
      </c>
      <c r="AD1260">
        <v>76</v>
      </c>
      <c r="AE1260">
        <v>14.1</v>
      </c>
      <c r="AF1260">
        <v>3</v>
      </c>
      <c r="AG1260">
        <v>3.3</v>
      </c>
      <c r="AH1260">
        <v>399</v>
      </c>
    </row>
    <row r="1261" spans="1:34" x14ac:dyDescent="0.3">
      <c r="A1261" t="s">
        <v>4836</v>
      </c>
      <c r="B1261" t="s">
        <v>4837</v>
      </c>
      <c r="C1261" s="1" t="str">
        <f t="shared" si="190"/>
        <v>21:0720</v>
      </c>
      <c r="D1261" s="1" t="str">
        <f t="shared" si="197"/>
        <v>21:0213</v>
      </c>
      <c r="E1261" t="s">
        <v>4838</v>
      </c>
      <c r="F1261" t="s">
        <v>4839</v>
      </c>
      <c r="H1261">
        <v>62.815011599999998</v>
      </c>
      <c r="I1261">
        <v>-133.05568700000001</v>
      </c>
      <c r="J1261" s="1" t="str">
        <f t="shared" si="198"/>
        <v>NGR bulk stream sediment</v>
      </c>
      <c r="K1261" s="1" t="str">
        <f t="shared" si="199"/>
        <v>&lt;177 micron (NGR)</v>
      </c>
      <c r="L1261">
        <v>10</v>
      </c>
      <c r="M1261" t="s">
        <v>53</v>
      </c>
      <c r="N1261">
        <v>187</v>
      </c>
      <c r="O1261">
        <v>147</v>
      </c>
      <c r="P1261">
        <v>22</v>
      </c>
      <c r="Q1261">
        <v>11</v>
      </c>
      <c r="R1261">
        <v>21</v>
      </c>
      <c r="S1261">
        <v>5</v>
      </c>
      <c r="T1261">
        <v>0.2</v>
      </c>
      <c r="U1261">
        <v>289</v>
      </c>
      <c r="V1261">
        <v>0.81</v>
      </c>
      <c r="W1261">
        <v>1.6</v>
      </c>
      <c r="X1261">
        <v>8</v>
      </c>
      <c r="Y1261">
        <v>3</v>
      </c>
      <c r="Z1261">
        <v>57</v>
      </c>
      <c r="AA1261">
        <v>1.5</v>
      </c>
      <c r="AB1261">
        <v>4</v>
      </c>
      <c r="AC1261">
        <v>2244</v>
      </c>
      <c r="AD1261">
        <v>118</v>
      </c>
      <c r="AE1261">
        <v>4.5999999999999996</v>
      </c>
      <c r="AF1261">
        <v>4</v>
      </c>
      <c r="AG1261">
        <v>3.9</v>
      </c>
      <c r="AH1261">
        <v>484</v>
      </c>
    </row>
    <row r="1262" spans="1:34" x14ac:dyDescent="0.3">
      <c r="A1262" t="s">
        <v>4840</v>
      </c>
      <c r="B1262" t="s">
        <v>4841</v>
      </c>
      <c r="C1262" s="1" t="str">
        <f t="shared" si="190"/>
        <v>21:0720</v>
      </c>
      <c r="D1262" s="1" t="str">
        <f t="shared" si="197"/>
        <v>21:0213</v>
      </c>
      <c r="E1262" t="s">
        <v>4842</v>
      </c>
      <c r="F1262" t="s">
        <v>4843</v>
      </c>
      <c r="H1262">
        <v>62.795580899999997</v>
      </c>
      <c r="I1262">
        <v>-133.01382240000001</v>
      </c>
      <c r="J1262" s="1" t="str">
        <f t="shared" si="198"/>
        <v>NGR bulk stream sediment</v>
      </c>
      <c r="K1262" s="1" t="str">
        <f t="shared" si="199"/>
        <v>&lt;177 micron (NGR)</v>
      </c>
      <c r="L1262">
        <v>10</v>
      </c>
      <c r="M1262" t="s">
        <v>58</v>
      </c>
      <c r="N1262">
        <v>188</v>
      </c>
      <c r="O1262">
        <v>78</v>
      </c>
      <c r="P1262">
        <v>9</v>
      </c>
      <c r="Q1262">
        <v>13</v>
      </c>
      <c r="R1262">
        <v>7</v>
      </c>
      <c r="S1262">
        <v>6</v>
      </c>
      <c r="T1262">
        <v>0.1</v>
      </c>
      <c r="U1262">
        <v>326</v>
      </c>
      <c r="V1262">
        <v>1.76</v>
      </c>
      <c r="W1262">
        <v>0.3</v>
      </c>
      <c r="X1262">
        <v>9</v>
      </c>
      <c r="Y1262">
        <v>1</v>
      </c>
      <c r="Z1262">
        <v>33</v>
      </c>
      <c r="AA1262">
        <v>1.7</v>
      </c>
      <c r="AB1262">
        <v>3</v>
      </c>
      <c r="AC1262">
        <v>1069</v>
      </c>
      <c r="AD1262">
        <v>74</v>
      </c>
      <c r="AE1262">
        <v>4</v>
      </c>
      <c r="AF1262">
        <v>3</v>
      </c>
      <c r="AG1262">
        <v>4</v>
      </c>
      <c r="AH1262">
        <v>384</v>
      </c>
    </row>
    <row r="1263" spans="1:34" x14ac:dyDescent="0.3">
      <c r="A1263" t="s">
        <v>4844</v>
      </c>
      <c r="B1263" t="s">
        <v>4845</v>
      </c>
      <c r="C1263" s="1" t="str">
        <f t="shared" si="190"/>
        <v>21:0720</v>
      </c>
      <c r="D1263" s="1" t="str">
        <f t="shared" si="197"/>
        <v>21:0213</v>
      </c>
      <c r="E1263" t="s">
        <v>4846</v>
      </c>
      <c r="F1263" t="s">
        <v>4847</v>
      </c>
      <c r="H1263">
        <v>62.7619021</v>
      </c>
      <c r="I1263">
        <v>-133.07188070000001</v>
      </c>
      <c r="J1263" s="1" t="str">
        <f t="shared" si="198"/>
        <v>NGR bulk stream sediment</v>
      </c>
      <c r="K1263" s="1" t="str">
        <f t="shared" si="199"/>
        <v>&lt;177 micron (NGR)</v>
      </c>
      <c r="L1263">
        <v>10</v>
      </c>
      <c r="M1263" t="s">
        <v>63</v>
      </c>
      <c r="N1263">
        <v>189</v>
      </c>
      <c r="O1263">
        <v>57</v>
      </c>
      <c r="P1263">
        <v>7</v>
      </c>
      <c r="Q1263">
        <v>7</v>
      </c>
      <c r="R1263">
        <v>4</v>
      </c>
      <c r="S1263">
        <v>5</v>
      </c>
      <c r="T1263">
        <v>0.1</v>
      </c>
      <c r="U1263">
        <v>231</v>
      </c>
      <c r="V1263">
        <v>1.01</v>
      </c>
      <c r="W1263">
        <v>0.1</v>
      </c>
      <c r="X1263">
        <v>3</v>
      </c>
      <c r="Y1263">
        <v>1</v>
      </c>
      <c r="Z1263">
        <v>20</v>
      </c>
      <c r="AA1263">
        <v>0.4</v>
      </c>
      <c r="AB1263">
        <v>4</v>
      </c>
      <c r="AC1263">
        <v>844</v>
      </c>
      <c r="AD1263">
        <v>53</v>
      </c>
      <c r="AE1263">
        <v>9.5</v>
      </c>
      <c r="AF1263">
        <v>2</v>
      </c>
      <c r="AG1263">
        <v>4.3</v>
      </c>
      <c r="AH1263">
        <v>300</v>
      </c>
    </row>
    <row r="1264" spans="1:34" x14ac:dyDescent="0.3">
      <c r="A1264" t="s">
        <v>4848</v>
      </c>
      <c r="B1264" t="s">
        <v>4849</v>
      </c>
      <c r="C1264" s="1" t="str">
        <f t="shared" si="190"/>
        <v>21:0720</v>
      </c>
      <c r="D1264" s="1" t="str">
        <f t="shared" si="197"/>
        <v>21:0213</v>
      </c>
      <c r="E1264" t="s">
        <v>4850</v>
      </c>
      <c r="F1264" t="s">
        <v>4851</v>
      </c>
      <c r="H1264">
        <v>62.757805900000001</v>
      </c>
      <c r="I1264">
        <v>-133.06258990000001</v>
      </c>
      <c r="J1264" s="1" t="str">
        <f t="shared" si="198"/>
        <v>NGR bulk stream sediment</v>
      </c>
      <c r="K1264" s="1" t="str">
        <f t="shared" si="199"/>
        <v>&lt;177 micron (NGR)</v>
      </c>
      <c r="L1264">
        <v>10</v>
      </c>
      <c r="M1264" t="s">
        <v>76</v>
      </c>
      <c r="N1264">
        <v>190</v>
      </c>
      <c r="O1264">
        <v>70</v>
      </c>
      <c r="P1264">
        <v>8</v>
      </c>
      <c r="Q1264">
        <v>10</v>
      </c>
      <c r="R1264">
        <v>5</v>
      </c>
      <c r="S1264">
        <v>4</v>
      </c>
      <c r="T1264">
        <v>0.1</v>
      </c>
      <c r="U1264">
        <v>273</v>
      </c>
      <c r="V1264">
        <v>1.64</v>
      </c>
      <c r="W1264">
        <v>0.1</v>
      </c>
      <c r="X1264">
        <v>3</v>
      </c>
      <c r="Y1264">
        <v>1</v>
      </c>
      <c r="Z1264">
        <v>26</v>
      </c>
      <c r="AA1264">
        <v>0.5</v>
      </c>
      <c r="AB1264">
        <v>4</v>
      </c>
      <c r="AC1264">
        <v>871</v>
      </c>
      <c r="AD1264">
        <v>84</v>
      </c>
      <c r="AE1264">
        <v>8.5</v>
      </c>
      <c r="AF1264">
        <v>2</v>
      </c>
      <c r="AG1264">
        <v>4.4000000000000004</v>
      </c>
      <c r="AH1264">
        <v>342</v>
      </c>
    </row>
    <row r="1265" spans="1:34" x14ac:dyDescent="0.3">
      <c r="A1265" t="s">
        <v>4852</v>
      </c>
      <c r="B1265" t="s">
        <v>4853</v>
      </c>
      <c r="C1265" s="1" t="str">
        <f t="shared" si="190"/>
        <v>21:0720</v>
      </c>
      <c r="D1265" s="1" t="str">
        <f t="shared" si="197"/>
        <v>21:0213</v>
      </c>
      <c r="E1265" t="s">
        <v>4854</v>
      </c>
      <c r="F1265" t="s">
        <v>4855</v>
      </c>
      <c r="H1265">
        <v>62.754102699999997</v>
      </c>
      <c r="I1265">
        <v>-133.07078419999999</v>
      </c>
      <c r="J1265" s="1" t="str">
        <f t="shared" si="198"/>
        <v>NGR bulk stream sediment</v>
      </c>
      <c r="K1265" s="1" t="str">
        <f t="shared" si="199"/>
        <v>&lt;177 micron (NGR)</v>
      </c>
      <c r="L1265">
        <v>10</v>
      </c>
      <c r="M1265" t="s">
        <v>81</v>
      </c>
      <c r="N1265">
        <v>191</v>
      </c>
      <c r="O1265">
        <v>79</v>
      </c>
      <c r="P1265">
        <v>8</v>
      </c>
      <c r="Q1265">
        <v>16</v>
      </c>
      <c r="R1265">
        <v>5</v>
      </c>
      <c r="S1265">
        <v>4</v>
      </c>
      <c r="T1265">
        <v>0.1</v>
      </c>
      <c r="U1265">
        <v>286</v>
      </c>
      <c r="V1265">
        <v>1.52</v>
      </c>
      <c r="W1265">
        <v>0.4</v>
      </c>
      <c r="X1265">
        <v>8</v>
      </c>
      <c r="Y1265">
        <v>1</v>
      </c>
      <c r="Z1265">
        <v>19</v>
      </c>
      <c r="AA1265">
        <v>1.2</v>
      </c>
      <c r="AB1265">
        <v>4</v>
      </c>
      <c r="AC1265">
        <v>903</v>
      </c>
      <c r="AD1265">
        <v>106</v>
      </c>
      <c r="AE1265">
        <v>5.6</v>
      </c>
      <c r="AF1265">
        <v>2</v>
      </c>
      <c r="AG1265">
        <v>3.9</v>
      </c>
      <c r="AH1265">
        <v>350</v>
      </c>
    </row>
    <row r="1266" spans="1:34" x14ac:dyDescent="0.3">
      <c r="A1266" t="s">
        <v>4856</v>
      </c>
      <c r="B1266" t="s">
        <v>4857</v>
      </c>
      <c r="C1266" s="1" t="str">
        <f t="shared" si="190"/>
        <v>21:0720</v>
      </c>
      <c r="D1266" s="1" t="str">
        <f t="shared" si="197"/>
        <v>21:0213</v>
      </c>
      <c r="E1266" t="s">
        <v>4858</v>
      </c>
      <c r="F1266" t="s">
        <v>4859</v>
      </c>
      <c r="H1266">
        <v>62.740602099999997</v>
      </c>
      <c r="I1266">
        <v>-133.05798250000001</v>
      </c>
      <c r="J1266" s="1" t="str">
        <f t="shared" si="198"/>
        <v>NGR bulk stream sediment</v>
      </c>
      <c r="K1266" s="1" t="str">
        <f t="shared" si="199"/>
        <v>&lt;177 micron (NGR)</v>
      </c>
      <c r="L1266">
        <v>10</v>
      </c>
      <c r="M1266" t="s">
        <v>86</v>
      </c>
      <c r="N1266">
        <v>192</v>
      </c>
      <c r="O1266">
        <v>62</v>
      </c>
      <c r="P1266">
        <v>7</v>
      </c>
      <c r="Q1266">
        <v>13</v>
      </c>
      <c r="R1266">
        <v>5</v>
      </c>
      <c r="S1266">
        <v>4</v>
      </c>
      <c r="T1266">
        <v>0.1</v>
      </c>
      <c r="U1266">
        <v>230</v>
      </c>
      <c r="V1266">
        <v>1.29</v>
      </c>
      <c r="W1266">
        <v>0.2</v>
      </c>
      <c r="X1266">
        <v>7</v>
      </c>
      <c r="Y1266">
        <v>1</v>
      </c>
      <c r="Z1266">
        <v>21</v>
      </c>
      <c r="AA1266">
        <v>0.9</v>
      </c>
      <c r="AB1266">
        <v>1</v>
      </c>
      <c r="AC1266">
        <v>910</v>
      </c>
      <c r="AD1266">
        <v>84</v>
      </c>
      <c r="AE1266">
        <v>7</v>
      </c>
      <c r="AF1266">
        <v>2</v>
      </c>
      <c r="AG1266">
        <v>5.0999999999999996</v>
      </c>
      <c r="AH1266">
        <v>312</v>
      </c>
    </row>
    <row r="1267" spans="1:34" x14ac:dyDescent="0.3">
      <c r="A1267" t="s">
        <v>4860</v>
      </c>
      <c r="B1267" t="s">
        <v>4861</v>
      </c>
      <c r="C1267" s="1" t="str">
        <f t="shared" ref="C1267:C1330" si="200">HYPERLINK("https://geochem.nrcan.gc.ca/cdogs/content/bdl/bdl210720_e.htm", "21:0720")</f>
        <v>21:0720</v>
      </c>
      <c r="D1267" s="1" t="str">
        <f t="shared" si="197"/>
        <v>21:0213</v>
      </c>
      <c r="E1267" t="s">
        <v>4862</v>
      </c>
      <c r="F1267" t="s">
        <v>4863</v>
      </c>
      <c r="H1267">
        <v>62.690808400000002</v>
      </c>
      <c r="I1267">
        <v>-133.05167309999999</v>
      </c>
      <c r="J1267" s="1" t="str">
        <f t="shared" si="198"/>
        <v>NGR bulk stream sediment</v>
      </c>
      <c r="K1267" s="1" t="str">
        <f t="shared" si="199"/>
        <v>&lt;177 micron (NGR)</v>
      </c>
      <c r="L1267">
        <v>10</v>
      </c>
      <c r="M1267" t="s">
        <v>91</v>
      </c>
      <c r="N1267">
        <v>193</v>
      </c>
      <c r="O1267">
        <v>74</v>
      </c>
      <c r="P1267">
        <v>9</v>
      </c>
      <c r="Q1267">
        <v>15</v>
      </c>
      <c r="R1267">
        <v>6</v>
      </c>
      <c r="S1267">
        <v>6</v>
      </c>
      <c r="T1267">
        <v>0.1</v>
      </c>
      <c r="U1267">
        <v>375</v>
      </c>
      <c r="V1267">
        <v>1.86</v>
      </c>
      <c r="W1267">
        <v>0.2</v>
      </c>
      <c r="X1267">
        <v>4</v>
      </c>
      <c r="Y1267">
        <v>1</v>
      </c>
      <c r="Z1267">
        <v>22</v>
      </c>
      <c r="AA1267">
        <v>0.8</v>
      </c>
      <c r="AB1267">
        <v>3</v>
      </c>
      <c r="AC1267">
        <v>974</v>
      </c>
      <c r="AD1267">
        <v>91</v>
      </c>
      <c r="AE1267">
        <v>6</v>
      </c>
      <c r="AF1267">
        <v>2</v>
      </c>
      <c r="AG1267">
        <v>4</v>
      </c>
      <c r="AH1267">
        <v>412</v>
      </c>
    </row>
    <row r="1268" spans="1:34" x14ac:dyDescent="0.3">
      <c r="A1268" t="s">
        <v>4864</v>
      </c>
      <c r="B1268" t="s">
        <v>4865</v>
      </c>
      <c r="C1268" s="1" t="str">
        <f t="shared" si="200"/>
        <v>21:0720</v>
      </c>
      <c r="D1268" s="1" t="str">
        <f t="shared" si="197"/>
        <v>21:0213</v>
      </c>
      <c r="E1268" t="s">
        <v>4866</v>
      </c>
      <c r="F1268" t="s">
        <v>4867</v>
      </c>
      <c r="H1268">
        <v>62.673606700000001</v>
      </c>
      <c r="I1268">
        <v>-133.04147599999999</v>
      </c>
      <c r="J1268" s="1" t="str">
        <f t="shared" si="198"/>
        <v>NGR bulk stream sediment</v>
      </c>
      <c r="K1268" s="1" t="str">
        <f t="shared" si="199"/>
        <v>&lt;177 micron (NGR)</v>
      </c>
      <c r="L1268">
        <v>10</v>
      </c>
      <c r="M1268" t="s">
        <v>96</v>
      </c>
      <c r="N1268">
        <v>194</v>
      </c>
      <c r="O1268">
        <v>69</v>
      </c>
      <c r="P1268">
        <v>8</v>
      </c>
      <c r="Q1268">
        <v>14</v>
      </c>
      <c r="R1268">
        <v>7</v>
      </c>
      <c r="S1268">
        <v>4</v>
      </c>
      <c r="T1268">
        <v>0.1</v>
      </c>
      <c r="U1268">
        <v>324</v>
      </c>
      <c r="V1268">
        <v>1.52</v>
      </c>
      <c r="W1268">
        <v>0.1</v>
      </c>
      <c r="X1268">
        <v>5</v>
      </c>
      <c r="Y1268">
        <v>1</v>
      </c>
      <c r="Z1268">
        <v>19</v>
      </c>
      <c r="AA1268">
        <v>0.8</v>
      </c>
      <c r="AB1268">
        <v>3</v>
      </c>
      <c r="AC1268">
        <v>1024</v>
      </c>
      <c r="AD1268">
        <v>65</v>
      </c>
      <c r="AE1268">
        <v>4.5999999999999996</v>
      </c>
      <c r="AF1268">
        <v>2</v>
      </c>
      <c r="AG1268">
        <v>3.7</v>
      </c>
      <c r="AH1268">
        <v>400</v>
      </c>
    </row>
    <row r="1269" spans="1:34" x14ac:dyDescent="0.3">
      <c r="A1269" t="s">
        <v>4868</v>
      </c>
      <c r="B1269" t="s">
        <v>4869</v>
      </c>
      <c r="C1269" s="1" t="str">
        <f t="shared" si="200"/>
        <v>21:0720</v>
      </c>
      <c r="D1269" s="1" t="str">
        <f t="shared" si="197"/>
        <v>21:0213</v>
      </c>
      <c r="E1269" t="s">
        <v>4870</v>
      </c>
      <c r="F1269" t="s">
        <v>4871</v>
      </c>
      <c r="H1269">
        <v>62.653804000000001</v>
      </c>
      <c r="I1269">
        <v>-133.04567280000001</v>
      </c>
      <c r="J1269" s="1" t="str">
        <f t="shared" si="198"/>
        <v>NGR bulk stream sediment</v>
      </c>
      <c r="K1269" s="1" t="str">
        <f t="shared" si="199"/>
        <v>&lt;177 micron (NGR)</v>
      </c>
      <c r="L1269">
        <v>10</v>
      </c>
      <c r="M1269" t="s">
        <v>101</v>
      </c>
      <c r="N1269">
        <v>195</v>
      </c>
      <c r="O1269">
        <v>61</v>
      </c>
      <c r="P1269">
        <v>6</v>
      </c>
      <c r="Q1269">
        <v>8</v>
      </c>
      <c r="R1269">
        <v>6</v>
      </c>
      <c r="S1269">
        <v>4</v>
      </c>
      <c r="T1269">
        <v>0.1</v>
      </c>
      <c r="U1269">
        <v>420</v>
      </c>
      <c r="V1269">
        <v>1.17</v>
      </c>
      <c r="W1269">
        <v>0.1</v>
      </c>
      <c r="X1269">
        <v>4</v>
      </c>
      <c r="Y1269">
        <v>1</v>
      </c>
      <c r="Z1269">
        <v>17</v>
      </c>
      <c r="AA1269">
        <v>0.6</v>
      </c>
      <c r="AB1269">
        <v>3</v>
      </c>
      <c r="AC1269">
        <v>945</v>
      </c>
      <c r="AD1269">
        <v>57</v>
      </c>
      <c r="AE1269">
        <v>4.4000000000000004</v>
      </c>
      <c r="AF1269">
        <v>3</v>
      </c>
      <c r="AG1269">
        <v>3.8</v>
      </c>
      <c r="AH1269">
        <v>466</v>
      </c>
    </row>
    <row r="1270" spans="1:34" x14ac:dyDescent="0.3">
      <c r="A1270" t="s">
        <v>4872</v>
      </c>
      <c r="B1270" t="s">
        <v>4873</v>
      </c>
      <c r="C1270" s="1" t="str">
        <f t="shared" si="200"/>
        <v>21:0720</v>
      </c>
      <c r="D1270" s="1" t="str">
        <f t="shared" si="197"/>
        <v>21:0213</v>
      </c>
      <c r="E1270" t="s">
        <v>4874</v>
      </c>
      <c r="F1270" t="s">
        <v>4875</v>
      </c>
      <c r="H1270">
        <v>62.2992797</v>
      </c>
      <c r="I1270">
        <v>-133.36846410000001</v>
      </c>
      <c r="J1270" s="1" t="str">
        <f t="shared" si="198"/>
        <v>NGR bulk stream sediment</v>
      </c>
      <c r="K1270" s="1" t="str">
        <f t="shared" si="199"/>
        <v>&lt;177 micron (NGR)</v>
      </c>
      <c r="L1270">
        <v>10</v>
      </c>
      <c r="M1270" t="s">
        <v>106</v>
      </c>
      <c r="N1270">
        <v>196</v>
      </c>
      <c r="O1270">
        <v>93</v>
      </c>
      <c r="P1270">
        <v>26</v>
      </c>
      <c r="Q1270">
        <v>14</v>
      </c>
      <c r="R1270">
        <v>36</v>
      </c>
      <c r="S1270">
        <v>9</v>
      </c>
      <c r="T1270">
        <v>0.1</v>
      </c>
      <c r="U1270">
        <v>249</v>
      </c>
      <c r="V1270">
        <v>1.77</v>
      </c>
      <c r="W1270">
        <v>0.3</v>
      </c>
      <c r="X1270">
        <v>8</v>
      </c>
      <c r="Y1270">
        <v>1</v>
      </c>
      <c r="Z1270">
        <v>27</v>
      </c>
      <c r="AA1270">
        <v>0.7</v>
      </c>
      <c r="AB1270">
        <v>5</v>
      </c>
      <c r="AC1270">
        <v>1064</v>
      </c>
      <c r="AD1270">
        <v>46</v>
      </c>
      <c r="AE1270">
        <v>7.2</v>
      </c>
      <c r="AF1270">
        <v>4</v>
      </c>
      <c r="AG1270">
        <v>2.6</v>
      </c>
      <c r="AH1270">
        <v>489</v>
      </c>
    </row>
    <row r="1271" spans="1:34" x14ac:dyDescent="0.3">
      <c r="A1271" t="s">
        <v>4876</v>
      </c>
      <c r="B1271" t="s">
        <v>4877</v>
      </c>
      <c r="C1271" s="1" t="str">
        <f t="shared" si="200"/>
        <v>21:0720</v>
      </c>
      <c r="D1271" s="1" t="str">
        <f t="shared" si="197"/>
        <v>21:0213</v>
      </c>
      <c r="E1271" t="s">
        <v>4878</v>
      </c>
      <c r="F1271" t="s">
        <v>4879</v>
      </c>
      <c r="H1271">
        <v>62.2825779</v>
      </c>
      <c r="I1271">
        <v>-133.4361767</v>
      </c>
      <c r="J1271" s="1" t="str">
        <f t="shared" si="198"/>
        <v>NGR bulk stream sediment</v>
      </c>
      <c r="K1271" s="1" t="str">
        <f t="shared" si="199"/>
        <v>&lt;177 micron (NGR)</v>
      </c>
      <c r="L1271">
        <v>10</v>
      </c>
      <c r="M1271" t="s">
        <v>111</v>
      </c>
      <c r="N1271">
        <v>197</v>
      </c>
      <c r="O1271">
        <v>111</v>
      </c>
      <c r="P1271">
        <v>21</v>
      </c>
      <c r="Q1271">
        <v>11</v>
      </c>
      <c r="R1271">
        <v>83</v>
      </c>
      <c r="S1271">
        <v>10</v>
      </c>
      <c r="T1271">
        <v>0.1</v>
      </c>
      <c r="U1271">
        <v>470</v>
      </c>
      <c r="V1271">
        <v>1.45</v>
      </c>
      <c r="W1271">
        <v>0.7</v>
      </c>
      <c r="X1271">
        <v>4</v>
      </c>
      <c r="Y1271">
        <v>1</v>
      </c>
      <c r="Z1271">
        <v>33</v>
      </c>
      <c r="AA1271">
        <v>0.6</v>
      </c>
      <c r="AB1271">
        <v>6</v>
      </c>
      <c r="AC1271">
        <v>1194</v>
      </c>
      <c r="AD1271">
        <v>84</v>
      </c>
      <c r="AE1271">
        <v>7.5</v>
      </c>
      <c r="AF1271">
        <v>2</v>
      </c>
      <c r="AG1271">
        <v>3.5</v>
      </c>
      <c r="AH1271">
        <v>340</v>
      </c>
    </row>
    <row r="1272" spans="1:34" x14ac:dyDescent="0.3">
      <c r="A1272" t="s">
        <v>4880</v>
      </c>
      <c r="B1272" t="s">
        <v>4881</v>
      </c>
      <c r="C1272" s="1" t="str">
        <f t="shared" si="200"/>
        <v>21:0720</v>
      </c>
      <c r="D1272" s="1" t="str">
        <f t="shared" si="197"/>
        <v>21:0213</v>
      </c>
      <c r="E1272" t="s">
        <v>4882</v>
      </c>
      <c r="F1272" t="s">
        <v>4883</v>
      </c>
      <c r="H1272">
        <v>62.264279399999999</v>
      </c>
      <c r="I1272">
        <v>-133.4609734</v>
      </c>
      <c r="J1272" s="1" t="str">
        <f t="shared" si="198"/>
        <v>NGR bulk stream sediment</v>
      </c>
      <c r="K1272" s="1" t="str">
        <f t="shared" si="199"/>
        <v>&lt;177 micron (NGR)</v>
      </c>
      <c r="L1272">
        <v>10</v>
      </c>
      <c r="M1272" t="s">
        <v>116</v>
      </c>
      <c r="N1272">
        <v>198</v>
      </c>
      <c r="O1272">
        <v>99</v>
      </c>
      <c r="P1272">
        <v>27</v>
      </c>
      <c r="Q1272">
        <v>19</v>
      </c>
      <c r="R1272">
        <v>53</v>
      </c>
      <c r="S1272">
        <v>9</v>
      </c>
      <c r="T1272">
        <v>0.1</v>
      </c>
      <c r="U1272">
        <v>433</v>
      </c>
      <c r="V1272">
        <v>1.59</v>
      </c>
      <c r="W1272">
        <v>0.2</v>
      </c>
      <c r="X1272">
        <v>9</v>
      </c>
      <c r="Y1272">
        <v>1</v>
      </c>
      <c r="Z1272">
        <v>19</v>
      </c>
      <c r="AA1272">
        <v>1.3</v>
      </c>
      <c r="AB1272">
        <v>3</v>
      </c>
      <c r="AC1272">
        <v>1074</v>
      </c>
      <c r="AD1272">
        <v>201</v>
      </c>
      <c r="AE1272">
        <v>4.5</v>
      </c>
      <c r="AF1272">
        <v>2</v>
      </c>
      <c r="AG1272">
        <v>2.2999999999999998</v>
      </c>
      <c r="AH1272">
        <v>355</v>
      </c>
    </row>
    <row r="1273" spans="1:34" x14ac:dyDescent="0.3">
      <c r="A1273" t="s">
        <v>4884</v>
      </c>
      <c r="B1273" t="s">
        <v>4885</v>
      </c>
      <c r="C1273" s="1" t="str">
        <f t="shared" si="200"/>
        <v>21:0720</v>
      </c>
      <c r="D1273" s="1" t="str">
        <f t="shared" si="197"/>
        <v>21:0213</v>
      </c>
      <c r="E1273" t="s">
        <v>4886</v>
      </c>
      <c r="F1273" t="s">
        <v>4887</v>
      </c>
      <c r="H1273">
        <v>62.255080599999999</v>
      </c>
      <c r="I1273">
        <v>-133.44197320000001</v>
      </c>
      <c r="J1273" s="1" t="str">
        <f t="shared" si="198"/>
        <v>NGR bulk stream sediment</v>
      </c>
      <c r="K1273" s="1" t="str">
        <f t="shared" si="199"/>
        <v>&lt;177 micron (NGR)</v>
      </c>
      <c r="L1273">
        <v>10</v>
      </c>
      <c r="M1273" t="s">
        <v>126</v>
      </c>
      <c r="N1273">
        <v>199</v>
      </c>
      <c r="O1273">
        <v>63</v>
      </c>
      <c r="P1273">
        <v>19</v>
      </c>
      <c r="Q1273">
        <v>17</v>
      </c>
      <c r="R1273">
        <v>36</v>
      </c>
      <c r="S1273">
        <v>7</v>
      </c>
      <c r="T1273">
        <v>0.1</v>
      </c>
      <c r="U1273">
        <v>429</v>
      </c>
      <c r="V1273">
        <v>0.81</v>
      </c>
      <c r="W1273">
        <v>0.2</v>
      </c>
      <c r="X1273">
        <v>10</v>
      </c>
      <c r="Y1273">
        <v>1</v>
      </c>
      <c r="Z1273">
        <v>14</v>
      </c>
      <c r="AA1273">
        <v>2.2999999999999998</v>
      </c>
      <c r="AB1273">
        <v>8</v>
      </c>
      <c r="AC1273">
        <v>1374</v>
      </c>
      <c r="AD1273">
        <v>513</v>
      </c>
      <c r="AE1273">
        <v>9.9</v>
      </c>
      <c r="AF1273">
        <v>2</v>
      </c>
      <c r="AG1273">
        <v>3.9</v>
      </c>
      <c r="AH1273">
        <v>335</v>
      </c>
    </row>
    <row r="1274" spans="1:34" x14ac:dyDescent="0.3">
      <c r="A1274" t="s">
        <v>4888</v>
      </c>
      <c r="B1274" t="s">
        <v>4889</v>
      </c>
      <c r="C1274" s="1" t="str">
        <f t="shared" si="200"/>
        <v>21:0720</v>
      </c>
      <c r="D1274" s="1" t="str">
        <f t="shared" si="197"/>
        <v>21:0213</v>
      </c>
      <c r="E1274" t="s">
        <v>4890</v>
      </c>
      <c r="F1274" t="s">
        <v>4891</v>
      </c>
      <c r="H1274">
        <v>62.246478699999997</v>
      </c>
      <c r="I1274">
        <v>-133.49726559999999</v>
      </c>
      <c r="J1274" s="1" t="str">
        <f t="shared" si="198"/>
        <v>NGR bulk stream sediment</v>
      </c>
      <c r="K1274" s="1" t="str">
        <f t="shared" si="199"/>
        <v>&lt;177 micron (NGR)</v>
      </c>
      <c r="L1274">
        <v>10</v>
      </c>
      <c r="M1274" t="s">
        <v>131</v>
      </c>
      <c r="N1274">
        <v>200</v>
      </c>
      <c r="O1274">
        <v>80</v>
      </c>
      <c r="P1274">
        <v>18</v>
      </c>
      <c r="Q1274">
        <v>10</v>
      </c>
      <c r="R1274">
        <v>27</v>
      </c>
      <c r="S1274">
        <v>7</v>
      </c>
      <c r="T1274">
        <v>0.1</v>
      </c>
      <c r="U1274">
        <v>381</v>
      </c>
      <c r="V1274">
        <v>0.64</v>
      </c>
      <c r="W1274">
        <v>0.4</v>
      </c>
      <c r="X1274">
        <v>9</v>
      </c>
      <c r="Y1274">
        <v>1</v>
      </c>
      <c r="Z1274">
        <v>19</v>
      </c>
      <c r="AA1274">
        <v>0.9</v>
      </c>
      <c r="AB1274">
        <v>6</v>
      </c>
      <c r="AC1274">
        <v>1364</v>
      </c>
      <c r="AD1274">
        <v>72</v>
      </c>
      <c r="AE1274">
        <v>3.8</v>
      </c>
      <c r="AF1274">
        <v>2</v>
      </c>
      <c r="AG1274">
        <v>2.4</v>
      </c>
      <c r="AH1274">
        <v>426</v>
      </c>
    </row>
    <row r="1275" spans="1:34" x14ac:dyDescent="0.3">
      <c r="A1275" t="s">
        <v>4892</v>
      </c>
      <c r="B1275" t="s">
        <v>4893</v>
      </c>
      <c r="C1275" s="1" t="str">
        <f t="shared" si="200"/>
        <v>21:0720</v>
      </c>
      <c r="D1275" s="1" t="str">
        <f t="shared" si="197"/>
        <v>21:0213</v>
      </c>
      <c r="E1275" t="s">
        <v>4894</v>
      </c>
      <c r="F1275" t="s">
        <v>4895</v>
      </c>
      <c r="H1275">
        <v>62.2781752</v>
      </c>
      <c r="I1275">
        <v>-133.7476771</v>
      </c>
      <c r="J1275" s="1" t="str">
        <f t="shared" si="198"/>
        <v>NGR bulk stream sediment</v>
      </c>
      <c r="K1275" s="1" t="str">
        <f t="shared" si="199"/>
        <v>&lt;177 micron (NGR)</v>
      </c>
      <c r="L1275">
        <v>11</v>
      </c>
      <c r="M1275" t="s">
        <v>38</v>
      </c>
      <c r="N1275">
        <v>201</v>
      </c>
      <c r="O1275">
        <v>105</v>
      </c>
      <c r="P1275">
        <v>18</v>
      </c>
      <c r="Q1275">
        <v>16</v>
      </c>
      <c r="R1275">
        <v>19</v>
      </c>
      <c r="S1275">
        <v>7</v>
      </c>
      <c r="T1275">
        <v>0.4</v>
      </c>
      <c r="U1275">
        <v>115</v>
      </c>
      <c r="V1275">
        <v>1.76</v>
      </c>
      <c r="W1275">
        <v>0.2</v>
      </c>
      <c r="X1275">
        <v>4</v>
      </c>
      <c r="Y1275">
        <v>1</v>
      </c>
      <c r="Z1275">
        <v>17</v>
      </c>
      <c r="AA1275">
        <v>0.5</v>
      </c>
      <c r="AB1275">
        <v>4</v>
      </c>
      <c r="AC1275">
        <v>1025</v>
      </c>
      <c r="AD1275">
        <v>85</v>
      </c>
      <c r="AE1275">
        <v>14.3</v>
      </c>
      <c r="AF1275">
        <v>2</v>
      </c>
      <c r="AG1275">
        <v>3.2</v>
      </c>
      <c r="AH1275">
        <v>454</v>
      </c>
    </row>
    <row r="1276" spans="1:34" x14ac:dyDescent="0.3">
      <c r="A1276" t="s">
        <v>4896</v>
      </c>
      <c r="B1276" t="s">
        <v>4897</v>
      </c>
      <c r="C1276" s="1" t="str">
        <f t="shared" si="200"/>
        <v>21:0720</v>
      </c>
      <c r="D1276" s="1" t="str">
        <f t="shared" si="197"/>
        <v>21:0213</v>
      </c>
      <c r="E1276" t="s">
        <v>4898</v>
      </c>
      <c r="F1276" t="s">
        <v>4899</v>
      </c>
      <c r="H1276">
        <v>62.263273900000002</v>
      </c>
      <c r="I1276">
        <v>-133.63898689999999</v>
      </c>
      <c r="J1276" s="1" t="str">
        <f t="shared" si="198"/>
        <v>NGR bulk stream sediment</v>
      </c>
      <c r="K1276" s="1" t="str">
        <f t="shared" si="199"/>
        <v>&lt;177 micron (NGR)</v>
      </c>
      <c r="L1276">
        <v>11</v>
      </c>
      <c r="M1276" t="s">
        <v>43</v>
      </c>
      <c r="N1276">
        <v>202</v>
      </c>
      <c r="O1276">
        <v>124</v>
      </c>
      <c r="P1276">
        <v>19</v>
      </c>
      <c r="Q1276">
        <v>15</v>
      </c>
      <c r="R1276">
        <v>29</v>
      </c>
      <c r="S1276">
        <v>11</v>
      </c>
      <c r="T1276">
        <v>0.2</v>
      </c>
      <c r="U1276">
        <v>304</v>
      </c>
      <c r="V1276">
        <v>2.0699999999999998</v>
      </c>
      <c r="W1276">
        <v>0.3</v>
      </c>
      <c r="X1276">
        <v>50</v>
      </c>
      <c r="Y1276">
        <v>1</v>
      </c>
      <c r="Z1276">
        <v>18</v>
      </c>
      <c r="AA1276">
        <v>2.1</v>
      </c>
      <c r="AB1276">
        <v>2</v>
      </c>
      <c r="AC1276">
        <v>1120</v>
      </c>
      <c r="AD1276">
        <v>68</v>
      </c>
      <c r="AE1276">
        <v>6</v>
      </c>
      <c r="AF1276">
        <v>2</v>
      </c>
      <c r="AG1276">
        <v>3.5</v>
      </c>
      <c r="AH1276">
        <v>535</v>
      </c>
    </row>
    <row r="1277" spans="1:34" x14ac:dyDescent="0.3">
      <c r="A1277" t="s">
        <v>4900</v>
      </c>
      <c r="B1277" t="s">
        <v>4901</v>
      </c>
      <c r="C1277" s="1" t="str">
        <f t="shared" si="200"/>
        <v>21:0720</v>
      </c>
      <c r="D1277" s="1" t="str">
        <f t="shared" si="197"/>
        <v>21:0213</v>
      </c>
      <c r="E1277" t="s">
        <v>4894</v>
      </c>
      <c r="F1277" t="s">
        <v>4902</v>
      </c>
      <c r="H1277">
        <v>62.2781752</v>
      </c>
      <c r="I1277">
        <v>-133.7476771</v>
      </c>
      <c r="J1277" s="1" t="str">
        <f t="shared" si="198"/>
        <v>NGR bulk stream sediment</v>
      </c>
      <c r="K1277" s="1" t="str">
        <f t="shared" si="199"/>
        <v>&lt;177 micron (NGR)</v>
      </c>
      <c r="L1277">
        <v>11</v>
      </c>
      <c r="M1277" t="s">
        <v>67</v>
      </c>
      <c r="N1277">
        <v>203</v>
      </c>
      <c r="O1277">
        <v>107</v>
      </c>
      <c r="P1277">
        <v>18</v>
      </c>
      <c r="Q1277">
        <v>14</v>
      </c>
      <c r="R1277">
        <v>21</v>
      </c>
      <c r="S1277">
        <v>7</v>
      </c>
      <c r="T1277">
        <v>0.3</v>
      </c>
      <c r="U1277">
        <v>120</v>
      </c>
      <c r="V1277">
        <v>1.91</v>
      </c>
      <c r="W1277">
        <v>0.2</v>
      </c>
      <c r="X1277">
        <v>4</v>
      </c>
      <c r="Y1277">
        <v>1</v>
      </c>
      <c r="Z1277">
        <v>19</v>
      </c>
      <c r="AA1277">
        <v>0.5</v>
      </c>
      <c r="AB1277">
        <v>3</v>
      </c>
      <c r="AC1277">
        <v>968</v>
      </c>
      <c r="AD1277">
        <v>76</v>
      </c>
      <c r="AE1277">
        <v>14.9</v>
      </c>
      <c r="AF1277">
        <v>2</v>
      </c>
      <c r="AG1277">
        <v>3.6</v>
      </c>
      <c r="AH1277">
        <v>397</v>
      </c>
    </row>
    <row r="1278" spans="1:34" x14ac:dyDescent="0.3">
      <c r="A1278" t="s">
        <v>4903</v>
      </c>
      <c r="B1278" t="s">
        <v>4904</v>
      </c>
      <c r="C1278" s="1" t="str">
        <f t="shared" si="200"/>
        <v>21:0720</v>
      </c>
      <c r="D1278" s="1" t="str">
        <f t="shared" si="197"/>
        <v>21:0213</v>
      </c>
      <c r="E1278" t="s">
        <v>4894</v>
      </c>
      <c r="F1278" t="s">
        <v>4905</v>
      </c>
      <c r="H1278">
        <v>62.2781752</v>
      </c>
      <c r="I1278">
        <v>-133.7476771</v>
      </c>
      <c r="J1278" s="1" t="str">
        <f t="shared" si="198"/>
        <v>NGR bulk stream sediment</v>
      </c>
      <c r="K1278" s="1" t="str">
        <f t="shared" si="199"/>
        <v>&lt;177 micron (NGR)</v>
      </c>
      <c r="L1278">
        <v>11</v>
      </c>
      <c r="M1278" t="s">
        <v>71</v>
      </c>
      <c r="N1278">
        <v>204</v>
      </c>
      <c r="O1278">
        <v>113</v>
      </c>
      <c r="P1278">
        <v>19</v>
      </c>
      <c r="Q1278">
        <v>15</v>
      </c>
      <c r="R1278">
        <v>23</v>
      </c>
      <c r="S1278">
        <v>9</v>
      </c>
      <c r="T1278">
        <v>0.1</v>
      </c>
      <c r="U1278">
        <v>152</v>
      </c>
      <c r="V1278">
        <v>1.94</v>
      </c>
      <c r="W1278">
        <v>0.4</v>
      </c>
      <c r="X1278">
        <v>4</v>
      </c>
      <c r="Y1278">
        <v>1</v>
      </c>
      <c r="Z1278">
        <v>20</v>
      </c>
      <c r="AA1278">
        <v>0.5</v>
      </c>
      <c r="AB1278">
        <v>3</v>
      </c>
      <c r="AC1278">
        <v>923</v>
      </c>
      <c r="AD1278">
        <v>86</v>
      </c>
      <c r="AE1278">
        <v>17.7</v>
      </c>
      <c r="AF1278">
        <v>2</v>
      </c>
      <c r="AG1278">
        <v>4.4000000000000004</v>
      </c>
      <c r="AH1278">
        <v>360</v>
      </c>
    </row>
    <row r="1279" spans="1:34" x14ac:dyDescent="0.3">
      <c r="A1279" t="s">
        <v>4906</v>
      </c>
      <c r="B1279" t="s">
        <v>4907</v>
      </c>
      <c r="C1279" s="1" t="str">
        <f t="shared" si="200"/>
        <v>21:0720</v>
      </c>
      <c r="D1279" s="1" t="str">
        <f t="shared" si="197"/>
        <v>21:0213</v>
      </c>
      <c r="E1279" t="s">
        <v>4908</v>
      </c>
      <c r="F1279" t="s">
        <v>4909</v>
      </c>
      <c r="H1279">
        <v>62.297579800000001</v>
      </c>
      <c r="I1279">
        <v>-133.8115842</v>
      </c>
      <c r="J1279" s="1" t="str">
        <f t="shared" si="198"/>
        <v>NGR bulk stream sediment</v>
      </c>
      <c r="K1279" s="1" t="str">
        <f t="shared" si="199"/>
        <v>&lt;177 micron (NGR)</v>
      </c>
      <c r="L1279">
        <v>11</v>
      </c>
      <c r="M1279" t="s">
        <v>48</v>
      </c>
      <c r="N1279">
        <v>205</v>
      </c>
      <c r="O1279">
        <v>123</v>
      </c>
      <c r="P1279">
        <v>25</v>
      </c>
      <c r="Q1279">
        <v>14</v>
      </c>
      <c r="R1279">
        <v>33</v>
      </c>
      <c r="S1279">
        <v>8</v>
      </c>
      <c r="T1279">
        <v>0.1</v>
      </c>
      <c r="U1279">
        <v>1620</v>
      </c>
      <c r="V1279">
        <v>2.73</v>
      </c>
      <c r="W1279">
        <v>0.5</v>
      </c>
      <c r="X1279">
        <v>7</v>
      </c>
      <c r="Y1279">
        <v>1</v>
      </c>
      <c r="Z1279">
        <v>23</v>
      </c>
      <c r="AA1279">
        <v>0.5</v>
      </c>
      <c r="AB1279">
        <v>5</v>
      </c>
      <c r="AC1279">
        <v>1000</v>
      </c>
      <c r="AD1279">
        <v>65</v>
      </c>
      <c r="AE1279">
        <v>15.6</v>
      </c>
      <c r="AF1279">
        <v>2</v>
      </c>
      <c r="AG1279">
        <v>2.8</v>
      </c>
      <c r="AH1279">
        <v>424</v>
      </c>
    </row>
    <row r="1280" spans="1:34" x14ac:dyDescent="0.3">
      <c r="A1280" t="s">
        <v>4910</v>
      </c>
      <c r="B1280" t="s">
        <v>4911</v>
      </c>
      <c r="C1280" s="1" t="str">
        <f t="shared" si="200"/>
        <v>21:0720</v>
      </c>
      <c r="D1280" s="1" t="str">
        <f t="shared" si="197"/>
        <v>21:0213</v>
      </c>
      <c r="E1280" t="s">
        <v>4912</v>
      </c>
      <c r="F1280" t="s">
        <v>4913</v>
      </c>
      <c r="H1280">
        <v>62.270676100000003</v>
      </c>
      <c r="I1280">
        <v>-133.81277990000001</v>
      </c>
      <c r="J1280" s="1" t="str">
        <f t="shared" si="198"/>
        <v>NGR bulk stream sediment</v>
      </c>
      <c r="K1280" s="1" t="str">
        <f t="shared" si="199"/>
        <v>&lt;177 micron (NGR)</v>
      </c>
      <c r="L1280">
        <v>11</v>
      </c>
      <c r="M1280" t="s">
        <v>53</v>
      </c>
      <c r="N1280">
        <v>206</v>
      </c>
      <c r="O1280">
        <v>129</v>
      </c>
      <c r="P1280">
        <v>10</v>
      </c>
      <c r="Q1280">
        <v>24</v>
      </c>
      <c r="R1280">
        <v>19</v>
      </c>
      <c r="S1280">
        <v>5</v>
      </c>
      <c r="T1280">
        <v>0.3</v>
      </c>
      <c r="U1280">
        <v>238</v>
      </c>
      <c r="V1280">
        <v>1.19</v>
      </c>
      <c r="W1280">
        <v>0.6</v>
      </c>
      <c r="X1280">
        <v>4</v>
      </c>
      <c r="Y1280">
        <v>1</v>
      </c>
      <c r="Z1280">
        <v>19</v>
      </c>
      <c r="AA1280">
        <v>0.7</v>
      </c>
      <c r="AB1280">
        <v>3</v>
      </c>
      <c r="AC1280">
        <v>1980</v>
      </c>
      <c r="AD1280">
        <v>86</v>
      </c>
      <c r="AE1280">
        <v>6.6</v>
      </c>
      <c r="AF1280">
        <v>2</v>
      </c>
      <c r="AG1280">
        <v>2.9</v>
      </c>
      <c r="AH1280">
        <v>525</v>
      </c>
    </row>
    <row r="1281" spans="1:34" x14ac:dyDescent="0.3">
      <c r="A1281" t="s">
        <v>4914</v>
      </c>
      <c r="B1281" t="s">
        <v>4915</v>
      </c>
      <c r="C1281" s="1" t="str">
        <f t="shared" si="200"/>
        <v>21:0720</v>
      </c>
      <c r="D1281" s="1" t="str">
        <f t="shared" si="197"/>
        <v>21:0213</v>
      </c>
      <c r="E1281" t="s">
        <v>4916</v>
      </c>
      <c r="F1281" t="s">
        <v>4917</v>
      </c>
      <c r="H1281">
        <v>62.283277900000002</v>
      </c>
      <c r="I1281">
        <v>-133.8717814</v>
      </c>
      <c r="J1281" s="1" t="str">
        <f t="shared" si="198"/>
        <v>NGR bulk stream sediment</v>
      </c>
      <c r="K1281" s="1" t="str">
        <f t="shared" si="199"/>
        <v>&lt;177 micron (NGR)</v>
      </c>
      <c r="L1281">
        <v>11</v>
      </c>
      <c r="M1281" t="s">
        <v>58</v>
      </c>
      <c r="N1281">
        <v>207</v>
      </c>
      <c r="O1281">
        <v>229</v>
      </c>
      <c r="P1281">
        <v>21</v>
      </c>
      <c r="Q1281">
        <v>20</v>
      </c>
      <c r="R1281">
        <v>34</v>
      </c>
      <c r="S1281">
        <v>9</v>
      </c>
      <c r="T1281">
        <v>0.1</v>
      </c>
      <c r="U1281">
        <v>465</v>
      </c>
      <c r="V1281">
        <v>1.55</v>
      </c>
      <c r="W1281">
        <v>1.5</v>
      </c>
      <c r="X1281">
        <v>5</v>
      </c>
      <c r="Y1281">
        <v>1</v>
      </c>
      <c r="Z1281">
        <v>25</v>
      </c>
      <c r="AA1281">
        <v>1.1000000000000001</v>
      </c>
      <c r="AB1281">
        <v>3</v>
      </c>
      <c r="AC1281">
        <v>3110</v>
      </c>
      <c r="AD1281">
        <v>112</v>
      </c>
      <c r="AE1281">
        <v>11.2</v>
      </c>
      <c r="AF1281">
        <v>2</v>
      </c>
      <c r="AG1281">
        <v>3.2</v>
      </c>
      <c r="AH1281">
        <v>448</v>
      </c>
    </row>
    <row r="1282" spans="1:34" x14ac:dyDescent="0.3">
      <c r="A1282" t="s">
        <v>4918</v>
      </c>
      <c r="B1282" t="s">
        <v>4919</v>
      </c>
      <c r="C1282" s="1" t="str">
        <f t="shared" si="200"/>
        <v>21:0720</v>
      </c>
      <c r="D1282" s="1" t="str">
        <f t="shared" si="197"/>
        <v>21:0213</v>
      </c>
      <c r="E1282" t="s">
        <v>4920</v>
      </c>
      <c r="F1282" t="s">
        <v>4921</v>
      </c>
      <c r="H1282">
        <v>62.282073099999998</v>
      </c>
      <c r="I1282">
        <v>-133.89389399999999</v>
      </c>
      <c r="J1282" s="1" t="str">
        <f t="shared" si="198"/>
        <v>NGR bulk stream sediment</v>
      </c>
      <c r="K1282" s="1" t="str">
        <f t="shared" si="199"/>
        <v>&lt;177 micron (NGR)</v>
      </c>
      <c r="L1282">
        <v>11</v>
      </c>
      <c r="M1282" t="s">
        <v>63</v>
      </c>
      <c r="N1282">
        <v>208</v>
      </c>
      <c r="O1282">
        <v>141</v>
      </c>
      <c r="P1282">
        <v>17</v>
      </c>
      <c r="Q1282">
        <v>15</v>
      </c>
      <c r="R1282">
        <v>30</v>
      </c>
      <c r="S1282">
        <v>8</v>
      </c>
      <c r="T1282">
        <v>0.3</v>
      </c>
      <c r="U1282">
        <v>236</v>
      </c>
      <c r="V1282">
        <v>1.62</v>
      </c>
      <c r="W1282">
        <v>0.7</v>
      </c>
      <c r="X1282">
        <v>6</v>
      </c>
      <c r="Y1282">
        <v>1</v>
      </c>
      <c r="Z1282">
        <v>22</v>
      </c>
      <c r="AA1282">
        <v>1.2</v>
      </c>
      <c r="AB1282">
        <v>6</v>
      </c>
      <c r="AC1282">
        <v>3160</v>
      </c>
      <c r="AD1282">
        <v>76</v>
      </c>
      <c r="AE1282">
        <v>4</v>
      </c>
      <c r="AF1282">
        <v>2</v>
      </c>
      <c r="AG1282">
        <v>3.4</v>
      </c>
      <c r="AH1282">
        <v>443</v>
      </c>
    </row>
    <row r="1283" spans="1:34" hidden="1" x14ac:dyDescent="0.3">
      <c r="A1283" t="s">
        <v>4922</v>
      </c>
      <c r="B1283" t="s">
        <v>4923</v>
      </c>
      <c r="C1283" s="1" t="str">
        <f t="shared" si="200"/>
        <v>21:0720</v>
      </c>
      <c r="D1283" s="1" t="str">
        <f>HYPERLINK("https://geochem.nrcan.gc.ca/cdogs/content/svy/svy_e.htm", "")</f>
        <v/>
      </c>
      <c r="G1283" s="1" t="str">
        <f>HYPERLINK("https://geochem.nrcan.gc.ca/cdogs/content/cr_/cr_00079_e.htm", "79")</f>
        <v>79</v>
      </c>
      <c r="J1283" t="s">
        <v>119</v>
      </c>
      <c r="K1283" t="s">
        <v>120</v>
      </c>
      <c r="L1283">
        <v>11</v>
      </c>
      <c r="M1283" t="s">
        <v>121</v>
      </c>
      <c r="N1283">
        <v>209</v>
      </c>
      <c r="O1283">
        <v>116</v>
      </c>
      <c r="P1283">
        <v>95</v>
      </c>
      <c r="Q1283">
        <v>18</v>
      </c>
      <c r="R1283">
        <v>257</v>
      </c>
      <c r="S1283">
        <v>28</v>
      </c>
      <c r="T1283">
        <v>0.1</v>
      </c>
      <c r="U1283">
        <v>889</v>
      </c>
      <c r="V1283">
        <v>3.42</v>
      </c>
      <c r="W1283">
        <v>1.2</v>
      </c>
      <c r="X1283">
        <v>11</v>
      </c>
      <c r="Y1283">
        <v>1</v>
      </c>
      <c r="Z1283">
        <v>75</v>
      </c>
      <c r="AA1283">
        <v>0.6</v>
      </c>
      <c r="AB1283">
        <v>3</v>
      </c>
      <c r="AC1283">
        <v>788</v>
      </c>
      <c r="AD1283">
        <v>40</v>
      </c>
      <c r="AE1283">
        <v>4</v>
      </c>
      <c r="AF1283">
        <v>2</v>
      </c>
      <c r="AG1283">
        <v>3.7</v>
      </c>
      <c r="AH1283">
        <v>427</v>
      </c>
    </row>
    <row r="1284" spans="1:34" x14ac:dyDescent="0.3">
      <c r="A1284" t="s">
        <v>4924</v>
      </c>
      <c r="B1284" t="s">
        <v>4925</v>
      </c>
      <c r="C1284" s="1" t="str">
        <f t="shared" si="200"/>
        <v>21:0720</v>
      </c>
      <c r="D1284" s="1" t="str">
        <f t="shared" ref="D1284:D1312" si="201">HYPERLINK("https://geochem.nrcan.gc.ca/cdogs/content/svy/svy210213_e.htm", "21:0213")</f>
        <v>21:0213</v>
      </c>
      <c r="E1284" t="s">
        <v>4926</v>
      </c>
      <c r="F1284" t="s">
        <v>4927</v>
      </c>
      <c r="H1284">
        <v>62.252572399999998</v>
      </c>
      <c r="I1284">
        <v>-133.90048289999999</v>
      </c>
      <c r="J1284" s="1" t="str">
        <f t="shared" ref="J1284:J1312" si="202">HYPERLINK("https://geochem.nrcan.gc.ca/cdogs/content/kwd/kwd020030_e.htm", "NGR bulk stream sediment")</f>
        <v>NGR bulk stream sediment</v>
      </c>
      <c r="K1284" s="1" t="str">
        <f t="shared" ref="K1284:K1312" si="203">HYPERLINK("https://geochem.nrcan.gc.ca/cdogs/content/kwd/kwd080006_e.htm", "&lt;177 micron (NGR)")</f>
        <v>&lt;177 micron (NGR)</v>
      </c>
      <c r="L1284">
        <v>11</v>
      </c>
      <c r="M1284" t="s">
        <v>76</v>
      </c>
      <c r="N1284">
        <v>210</v>
      </c>
      <c r="O1284">
        <v>96</v>
      </c>
      <c r="P1284">
        <v>16</v>
      </c>
      <c r="Q1284">
        <v>11</v>
      </c>
      <c r="R1284">
        <v>24</v>
      </c>
      <c r="S1284">
        <v>8</v>
      </c>
      <c r="T1284">
        <v>0.1</v>
      </c>
      <c r="U1284">
        <v>331</v>
      </c>
      <c r="V1284">
        <v>1.64</v>
      </c>
      <c r="W1284">
        <v>0.4</v>
      </c>
      <c r="X1284">
        <v>3</v>
      </c>
      <c r="Y1284">
        <v>1</v>
      </c>
      <c r="Z1284">
        <v>20</v>
      </c>
      <c r="AA1284">
        <v>0.7</v>
      </c>
      <c r="AB1284">
        <v>2</v>
      </c>
      <c r="AC1284">
        <v>2115</v>
      </c>
      <c r="AD1284">
        <v>90</v>
      </c>
      <c r="AE1284">
        <v>7.2</v>
      </c>
      <c r="AF1284">
        <v>2</v>
      </c>
      <c r="AG1284">
        <v>3.5</v>
      </c>
      <c r="AH1284">
        <v>414</v>
      </c>
    </row>
    <row r="1285" spans="1:34" x14ac:dyDescent="0.3">
      <c r="A1285" t="s">
        <v>4928</v>
      </c>
      <c r="B1285" t="s">
        <v>4929</v>
      </c>
      <c r="C1285" s="1" t="str">
        <f t="shared" si="200"/>
        <v>21:0720</v>
      </c>
      <c r="D1285" s="1" t="str">
        <f t="shared" si="201"/>
        <v>21:0213</v>
      </c>
      <c r="E1285" t="s">
        <v>4930</v>
      </c>
      <c r="F1285" t="s">
        <v>4931</v>
      </c>
      <c r="H1285">
        <v>62.255777199999997</v>
      </c>
      <c r="I1285">
        <v>-133.8936842</v>
      </c>
      <c r="J1285" s="1" t="str">
        <f t="shared" si="202"/>
        <v>NGR bulk stream sediment</v>
      </c>
      <c r="K1285" s="1" t="str">
        <f t="shared" si="203"/>
        <v>&lt;177 micron (NGR)</v>
      </c>
      <c r="L1285">
        <v>11</v>
      </c>
      <c r="M1285" t="s">
        <v>81</v>
      </c>
      <c r="N1285">
        <v>211</v>
      </c>
      <c r="O1285">
        <v>92</v>
      </c>
      <c r="P1285">
        <v>17</v>
      </c>
      <c r="Q1285">
        <v>9</v>
      </c>
      <c r="R1285">
        <v>29</v>
      </c>
      <c r="S1285">
        <v>8</v>
      </c>
      <c r="T1285">
        <v>0.1</v>
      </c>
      <c r="U1285">
        <v>379</v>
      </c>
      <c r="V1285">
        <v>1.6</v>
      </c>
      <c r="W1285">
        <v>0.3</v>
      </c>
      <c r="X1285">
        <v>4</v>
      </c>
      <c r="Y1285">
        <v>1</v>
      </c>
      <c r="Z1285">
        <v>25</v>
      </c>
      <c r="AA1285">
        <v>0.9</v>
      </c>
      <c r="AB1285">
        <v>2</v>
      </c>
      <c r="AC1285">
        <v>6130</v>
      </c>
      <c r="AD1285">
        <v>72</v>
      </c>
      <c r="AE1285">
        <v>5.5</v>
      </c>
      <c r="AF1285">
        <v>2</v>
      </c>
      <c r="AG1285">
        <v>3.1</v>
      </c>
      <c r="AH1285">
        <v>649</v>
      </c>
    </row>
    <row r="1286" spans="1:34" x14ac:dyDescent="0.3">
      <c r="A1286" t="s">
        <v>4932</v>
      </c>
      <c r="B1286" t="s">
        <v>4933</v>
      </c>
      <c r="C1286" s="1" t="str">
        <f t="shared" si="200"/>
        <v>21:0720</v>
      </c>
      <c r="D1286" s="1" t="str">
        <f t="shared" si="201"/>
        <v>21:0213</v>
      </c>
      <c r="E1286" t="s">
        <v>4934</v>
      </c>
      <c r="F1286" t="s">
        <v>4935</v>
      </c>
      <c r="H1286">
        <v>62.269670499999997</v>
      </c>
      <c r="I1286">
        <v>-133.9594836</v>
      </c>
      <c r="J1286" s="1" t="str">
        <f t="shared" si="202"/>
        <v>NGR bulk stream sediment</v>
      </c>
      <c r="K1286" s="1" t="str">
        <f t="shared" si="203"/>
        <v>&lt;177 micron (NGR)</v>
      </c>
      <c r="L1286">
        <v>11</v>
      </c>
      <c r="M1286" t="s">
        <v>86</v>
      </c>
      <c r="N1286">
        <v>212</v>
      </c>
      <c r="O1286">
        <v>126</v>
      </c>
      <c r="P1286">
        <v>18</v>
      </c>
      <c r="Q1286">
        <v>10</v>
      </c>
      <c r="R1286">
        <v>31</v>
      </c>
      <c r="S1286">
        <v>10</v>
      </c>
      <c r="T1286">
        <v>0.1</v>
      </c>
      <c r="U1286">
        <v>985</v>
      </c>
      <c r="V1286">
        <v>3.12</v>
      </c>
      <c r="W1286">
        <v>0.9</v>
      </c>
      <c r="X1286">
        <v>3</v>
      </c>
      <c r="Y1286">
        <v>1</v>
      </c>
      <c r="Z1286">
        <v>17</v>
      </c>
      <c r="AA1286">
        <v>0.7</v>
      </c>
      <c r="AB1286">
        <v>5</v>
      </c>
      <c r="AC1286">
        <v>1780</v>
      </c>
      <c r="AD1286">
        <v>104</v>
      </c>
      <c r="AE1286">
        <v>18.5</v>
      </c>
      <c r="AF1286">
        <v>2</v>
      </c>
      <c r="AG1286">
        <v>3.2</v>
      </c>
      <c r="AH1286">
        <v>368</v>
      </c>
    </row>
    <row r="1287" spans="1:34" x14ac:dyDescent="0.3">
      <c r="A1287" t="s">
        <v>4936</v>
      </c>
      <c r="B1287" t="s">
        <v>4937</v>
      </c>
      <c r="C1287" s="1" t="str">
        <f t="shared" si="200"/>
        <v>21:0720</v>
      </c>
      <c r="D1287" s="1" t="str">
        <f t="shared" si="201"/>
        <v>21:0213</v>
      </c>
      <c r="E1287" t="s">
        <v>4938</v>
      </c>
      <c r="F1287" t="s">
        <v>4939</v>
      </c>
      <c r="H1287">
        <v>62.279871</v>
      </c>
      <c r="I1287">
        <v>-133.99769269999999</v>
      </c>
      <c r="J1287" s="1" t="str">
        <f t="shared" si="202"/>
        <v>NGR bulk stream sediment</v>
      </c>
      <c r="K1287" s="1" t="str">
        <f t="shared" si="203"/>
        <v>&lt;177 micron (NGR)</v>
      </c>
      <c r="L1287">
        <v>11</v>
      </c>
      <c r="M1287" t="s">
        <v>91</v>
      </c>
      <c r="N1287">
        <v>213</v>
      </c>
      <c r="O1287">
        <v>102</v>
      </c>
      <c r="P1287">
        <v>20</v>
      </c>
      <c r="Q1287">
        <v>12</v>
      </c>
      <c r="R1287">
        <v>33</v>
      </c>
      <c r="S1287">
        <v>13</v>
      </c>
      <c r="T1287">
        <v>0.1</v>
      </c>
      <c r="U1287">
        <v>742</v>
      </c>
      <c r="V1287">
        <v>2.93</v>
      </c>
      <c r="W1287">
        <v>0.2</v>
      </c>
      <c r="X1287">
        <v>5</v>
      </c>
      <c r="Y1287">
        <v>1</v>
      </c>
      <c r="Z1287">
        <v>23</v>
      </c>
      <c r="AA1287">
        <v>0.4</v>
      </c>
      <c r="AB1287">
        <v>3</v>
      </c>
      <c r="AC1287">
        <v>1530</v>
      </c>
      <c r="AD1287">
        <v>61</v>
      </c>
      <c r="AE1287">
        <v>11.6</v>
      </c>
      <c r="AF1287">
        <v>2</v>
      </c>
      <c r="AG1287">
        <v>3.4</v>
      </c>
      <c r="AH1287">
        <v>603</v>
      </c>
    </row>
    <row r="1288" spans="1:34" x14ac:dyDescent="0.3">
      <c r="A1288" t="s">
        <v>4940</v>
      </c>
      <c r="B1288" t="s">
        <v>4941</v>
      </c>
      <c r="C1288" s="1" t="str">
        <f t="shared" si="200"/>
        <v>21:0720</v>
      </c>
      <c r="D1288" s="1" t="str">
        <f t="shared" si="201"/>
        <v>21:0213</v>
      </c>
      <c r="E1288" t="s">
        <v>4942</v>
      </c>
      <c r="F1288" t="s">
        <v>4943</v>
      </c>
      <c r="H1288">
        <v>62.311177800000003</v>
      </c>
      <c r="I1288">
        <v>-133.9566973</v>
      </c>
      <c r="J1288" s="1" t="str">
        <f t="shared" si="202"/>
        <v>NGR bulk stream sediment</v>
      </c>
      <c r="K1288" s="1" t="str">
        <f t="shared" si="203"/>
        <v>&lt;177 micron (NGR)</v>
      </c>
      <c r="L1288">
        <v>11</v>
      </c>
      <c r="M1288" t="s">
        <v>96</v>
      </c>
      <c r="N1288">
        <v>214</v>
      </c>
      <c r="O1288">
        <v>144</v>
      </c>
      <c r="P1288">
        <v>20</v>
      </c>
      <c r="Q1288">
        <v>18</v>
      </c>
      <c r="R1288">
        <v>30</v>
      </c>
      <c r="S1288">
        <v>5</v>
      </c>
      <c r="T1288">
        <v>0.1</v>
      </c>
      <c r="U1288">
        <v>107</v>
      </c>
      <c r="V1288">
        <v>1.1200000000000001</v>
      </c>
      <c r="W1288">
        <v>0.8</v>
      </c>
      <c r="X1288">
        <v>3</v>
      </c>
      <c r="Y1288">
        <v>1</v>
      </c>
      <c r="Z1288">
        <v>27</v>
      </c>
      <c r="AA1288">
        <v>1.2</v>
      </c>
      <c r="AB1288">
        <v>3</v>
      </c>
      <c r="AC1288">
        <v>2640</v>
      </c>
      <c r="AD1288">
        <v>125</v>
      </c>
      <c r="AE1288">
        <v>10.1</v>
      </c>
      <c r="AF1288">
        <v>2</v>
      </c>
      <c r="AG1288">
        <v>5.8</v>
      </c>
      <c r="AH1288">
        <v>661</v>
      </c>
    </row>
    <row r="1289" spans="1:34" x14ac:dyDescent="0.3">
      <c r="A1289" t="s">
        <v>4944</v>
      </c>
      <c r="B1289" t="s">
        <v>4945</v>
      </c>
      <c r="C1289" s="1" t="str">
        <f t="shared" si="200"/>
        <v>21:0720</v>
      </c>
      <c r="D1289" s="1" t="str">
        <f t="shared" si="201"/>
        <v>21:0213</v>
      </c>
      <c r="E1289" t="s">
        <v>4946</v>
      </c>
      <c r="F1289" t="s">
        <v>4947</v>
      </c>
      <c r="H1289">
        <v>62.322071299999998</v>
      </c>
      <c r="I1289">
        <v>-133.9536947</v>
      </c>
      <c r="J1289" s="1" t="str">
        <f t="shared" si="202"/>
        <v>NGR bulk stream sediment</v>
      </c>
      <c r="K1289" s="1" t="str">
        <f t="shared" si="203"/>
        <v>&lt;177 micron (NGR)</v>
      </c>
      <c r="L1289">
        <v>11</v>
      </c>
      <c r="M1289" t="s">
        <v>101</v>
      </c>
      <c r="N1289">
        <v>215</v>
      </c>
      <c r="O1289">
        <v>122</v>
      </c>
      <c r="P1289">
        <v>14</v>
      </c>
      <c r="Q1289">
        <v>13</v>
      </c>
      <c r="R1289">
        <v>26</v>
      </c>
      <c r="S1289">
        <v>8</v>
      </c>
      <c r="T1289">
        <v>0.1</v>
      </c>
      <c r="U1289">
        <v>536</v>
      </c>
      <c r="V1289">
        <v>1.63</v>
      </c>
      <c r="W1289">
        <v>0.4</v>
      </c>
      <c r="X1289">
        <v>5</v>
      </c>
      <c r="Y1289">
        <v>1</v>
      </c>
      <c r="Z1289">
        <v>22</v>
      </c>
      <c r="AA1289">
        <v>0.9</v>
      </c>
      <c r="AB1289">
        <v>6</v>
      </c>
      <c r="AC1289">
        <v>4010</v>
      </c>
      <c r="AD1289">
        <v>86</v>
      </c>
      <c r="AE1289">
        <v>6.2</v>
      </c>
      <c r="AF1289">
        <v>2</v>
      </c>
      <c r="AG1289">
        <v>3.5</v>
      </c>
      <c r="AH1289">
        <v>497</v>
      </c>
    </row>
    <row r="1290" spans="1:34" x14ac:dyDescent="0.3">
      <c r="A1290" t="s">
        <v>4948</v>
      </c>
      <c r="B1290" t="s">
        <v>4949</v>
      </c>
      <c r="C1290" s="1" t="str">
        <f t="shared" si="200"/>
        <v>21:0720</v>
      </c>
      <c r="D1290" s="1" t="str">
        <f t="shared" si="201"/>
        <v>21:0213</v>
      </c>
      <c r="E1290" t="s">
        <v>4950</v>
      </c>
      <c r="F1290" t="s">
        <v>4951</v>
      </c>
      <c r="H1290">
        <v>62.320976600000002</v>
      </c>
      <c r="I1290">
        <v>-133.8866931</v>
      </c>
      <c r="J1290" s="1" t="str">
        <f t="shared" si="202"/>
        <v>NGR bulk stream sediment</v>
      </c>
      <c r="K1290" s="1" t="str">
        <f t="shared" si="203"/>
        <v>&lt;177 micron (NGR)</v>
      </c>
      <c r="L1290">
        <v>11</v>
      </c>
      <c r="M1290" t="s">
        <v>106</v>
      </c>
      <c r="N1290">
        <v>216</v>
      </c>
      <c r="O1290">
        <v>97</v>
      </c>
      <c r="P1290">
        <v>15</v>
      </c>
      <c r="Q1290">
        <v>11</v>
      </c>
      <c r="R1290">
        <v>25</v>
      </c>
      <c r="S1290">
        <v>10</v>
      </c>
      <c r="T1290">
        <v>0.1</v>
      </c>
      <c r="U1290">
        <v>957</v>
      </c>
      <c r="V1290">
        <v>1.98</v>
      </c>
      <c r="W1290">
        <v>0.3</v>
      </c>
      <c r="X1290">
        <v>5</v>
      </c>
      <c r="Y1290">
        <v>1</v>
      </c>
      <c r="Z1290">
        <v>21</v>
      </c>
      <c r="AA1290">
        <v>0.3</v>
      </c>
      <c r="AB1290">
        <v>12</v>
      </c>
      <c r="AC1290">
        <v>921</v>
      </c>
      <c r="AD1290">
        <v>68</v>
      </c>
      <c r="AE1290">
        <v>17.100000000000001</v>
      </c>
      <c r="AF1290">
        <v>2</v>
      </c>
      <c r="AG1290">
        <v>2.2999999999999998</v>
      </c>
      <c r="AH1290">
        <v>425</v>
      </c>
    </row>
    <row r="1291" spans="1:34" x14ac:dyDescent="0.3">
      <c r="A1291" t="s">
        <v>4952</v>
      </c>
      <c r="B1291" t="s">
        <v>4953</v>
      </c>
      <c r="C1291" s="1" t="str">
        <f t="shared" si="200"/>
        <v>21:0720</v>
      </c>
      <c r="D1291" s="1" t="str">
        <f t="shared" si="201"/>
        <v>21:0213</v>
      </c>
      <c r="E1291" t="s">
        <v>4954</v>
      </c>
      <c r="F1291" t="s">
        <v>4955</v>
      </c>
      <c r="H1291">
        <v>62.3513807</v>
      </c>
      <c r="I1291">
        <v>-133.83389249999999</v>
      </c>
      <c r="J1291" s="1" t="str">
        <f t="shared" si="202"/>
        <v>NGR bulk stream sediment</v>
      </c>
      <c r="K1291" s="1" t="str">
        <f t="shared" si="203"/>
        <v>&lt;177 micron (NGR)</v>
      </c>
      <c r="L1291">
        <v>11</v>
      </c>
      <c r="M1291" t="s">
        <v>111</v>
      </c>
      <c r="N1291">
        <v>217</v>
      </c>
      <c r="O1291">
        <v>207</v>
      </c>
      <c r="P1291">
        <v>22</v>
      </c>
      <c r="Q1291">
        <v>24</v>
      </c>
      <c r="R1291">
        <v>36</v>
      </c>
      <c r="S1291">
        <v>11</v>
      </c>
      <c r="T1291">
        <v>0.2</v>
      </c>
      <c r="U1291">
        <v>412</v>
      </c>
      <c r="V1291">
        <v>2.23</v>
      </c>
      <c r="W1291">
        <v>0.9</v>
      </c>
      <c r="X1291">
        <v>31</v>
      </c>
      <c r="Y1291">
        <v>4</v>
      </c>
      <c r="Z1291">
        <v>31</v>
      </c>
      <c r="AA1291">
        <v>1.8</v>
      </c>
      <c r="AB1291">
        <v>5</v>
      </c>
      <c r="AC1291">
        <v>1250</v>
      </c>
      <c r="AD1291">
        <v>54</v>
      </c>
      <c r="AE1291">
        <v>8.4</v>
      </c>
      <c r="AF1291">
        <v>2</v>
      </c>
      <c r="AG1291">
        <v>4</v>
      </c>
      <c r="AH1291">
        <v>612</v>
      </c>
    </row>
    <row r="1292" spans="1:34" x14ac:dyDescent="0.3">
      <c r="A1292" t="s">
        <v>4956</v>
      </c>
      <c r="B1292" t="s">
        <v>4957</v>
      </c>
      <c r="C1292" s="1" t="str">
        <f t="shared" si="200"/>
        <v>21:0720</v>
      </c>
      <c r="D1292" s="1" t="str">
        <f t="shared" si="201"/>
        <v>21:0213</v>
      </c>
      <c r="E1292" t="s">
        <v>4958</v>
      </c>
      <c r="F1292" t="s">
        <v>4959</v>
      </c>
      <c r="H1292">
        <v>62.349680900000003</v>
      </c>
      <c r="I1292">
        <v>-133.81968380000001</v>
      </c>
      <c r="J1292" s="1" t="str">
        <f t="shared" si="202"/>
        <v>NGR bulk stream sediment</v>
      </c>
      <c r="K1292" s="1" t="str">
        <f t="shared" si="203"/>
        <v>&lt;177 micron (NGR)</v>
      </c>
      <c r="L1292">
        <v>11</v>
      </c>
      <c r="M1292" t="s">
        <v>116</v>
      </c>
      <c r="N1292">
        <v>218</v>
      </c>
      <c r="O1292">
        <v>161</v>
      </c>
      <c r="P1292">
        <v>38</v>
      </c>
      <c r="Q1292">
        <v>24</v>
      </c>
      <c r="R1292">
        <v>45</v>
      </c>
      <c r="S1292">
        <v>15</v>
      </c>
      <c r="T1292">
        <v>0.3</v>
      </c>
      <c r="U1292">
        <v>584</v>
      </c>
      <c r="V1292">
        <v>2.09</v>
      </c>
      <c r="W1292">
        <v>0.8</v>
      </c>
      <c r="X1292">
        <v>22</v>
      </c>
      <c r="Y1292">
        <v>2</v>
      </c>
      <c r="Z1292">
        <v>33</v>
      </c>
      <c r="AA1292">
        <v>2</v>
      </c>
      <c r="AB1292">
        <v>4</v>
      </c>
      <c r="AC1292">
        <v>1475</v>
      </c>
      <c r="AD1292">
        <v>126</v>
      </c>
      <c r="AE1292">
        <v>4.8</v>
      </c>
      <c r="AF1292">
        <v>2</v>
      </c>
      <c r="AG1292">
        <v>3.6</v>
      </c>
      <c r="AH1292">
        <v>601</v>
      </c>
    </row>
    <row r="1293" spans="1:34" x14ac:dyDescent="0.3">
      <c r="A1293" t="s">
        <v>4960</v>
      </c>
      <c r="B1293" t="s">
        <v>4961</v>
      </c>
      <c r="C1293" s="1" t="str">
        <f t="shared" si="200"/>
        <v>21:0720</v>
      </c>
      <c r="D1293" s="1" t="str">
        <f t="shared" si="201"/>
        <v>21:0213</v>
      </c>
      <c r="E1293" t="s">
        <v>4962</v>
      </c>
      <c r="F1293" t="s">
        <v>4963</v>
      </c>
      <c r="H1293">
        <v>62.317872600000001</v>
      </c>
      <c r="I1293">
        <v>-133.73967669999999</v>
      </c>
      <c r="J1293" s="1" t="str">
        <f t="shared" si="202"/>
        <v>NGR bulk stream sediment</v>
      </c>
      <c r="K1293" s="1" t="str">
        <f t="shared" si="203"/>
        <v>&lt;177 micron (NGR)</v>
      </c>
      <c r="L1293">
        <v>11</v>
      </c>
      <c r="M1293" t="s">
        <v>126</v>
      </c>
      <c r="N1293">
        <v>219</v>
      </c>
      <c r="O1293">
        <v>125</v>
      </c>
      <c r="P1293">
        <v>13</v>
      </c>
      <c r="Q1293">
        <v>13</v>
      </c>
      <c r="R1293">
        <v>20</v>
      </c>
      <c r="S1293">
        <v>10</v>
      </c>
      <c r="T1293">
        <v>0.1</v>
      </c>
      <c r="U1293">
        <v>482</v>
      </c>
      <c r="V1293">
        <v>1.3</v>
      </c>
      <c r="W1293">
        <v>0.3</v>
      </c>
      <c r="X1293">
        <v>10</v>
      </c>
      <c r="Y1293">
        <v>1</v>
      </c>
      <c r="Z1293">
        <v>21</v>
      </c>
      <c r="AA1293">
        <v>0.9</v>
      </c>
      <c r="AB1293">
        <v>7</v>
      </c>
      <c r="AC1293">
        <v>1730</v>
      </c>
      <c r="AD1293">
        <v>54</v>
      </c>
      <c r="AE1293">
        <v>9.1999999999999993</v>
      </c>
      <c r="AF1293">
        <v>2</v>
      </c>
      <c r="AG1293">
        <v>4.5999999999999996</v>
      </c>
      <c r="AH1293">
        <v>654</v>
      </c>
    </row>
    <row r="1294" spans="1:34" x14ac:dyDescent="0.3">
      <c r="A1294" t="s">
        <v>4964</v>
      </c>
      <c r="B1294" t="s">
        <v>4965</v>
      </c>
      <c r="C1294" s="1" t="str">
        <f t="shared" si="200"/>
        <v>21:0720</v>
      </c>
      <c r="D1294" s="1" t="str">
        <f t="shared" si="201"/>
        <v>21:0213</v>
      </c>
      <c r="E1294" t="s">
        <v>4966</v>
      </c>
      <c r="F1294" t="s">
        <v>4967</v>
      </c>
      <c r="H1294">
        <v>62.308081399999999</v>
      </c>
      <c r="I1294">
        <v>-133.5859777</v>
      </c>
      <c r="J1294" s="1" t="str">
        <f t="shared" si="202"/>
        <v>NGR bulk stream sediment</v>
      </c>
      <c r="K1294" s="1" t="str">
        <f t="shared" si="203"/>
        <v>&lt;177 micron (NGR)</v>
      </c>
      <c r="L1294">
        <v>11</v>
      </c>
      <c r="M1294" t="s">
        <v>131</v>
      </c>
      <c r="N1294">
        <v>220</v>
      </c>
      <c r="O1294">
        <v>106</v>
      </c>
      <c r="P1294">
        <v>31</v>
      </c>
      <c r="Q1294">
        <v>14</v>
      </c>
      <c r="R1294">
        <v>134</v>
      </c>
      <c r="S1294">
        <v>15</v>
      </c>
      <c r="T1294">
        <v>0.5</v>
      </c>
      <c r="U1294">
        <v>432</v>
      </c>
      <c r="V1294">
        <v>2.38</v>
      </c>
      <c r="W1294">
        <v>0.5</v>
      </c>
      <c r="X1294">
        <v>25</v>
      </c>
      <c r="Y1294">
        <v>1</v>
      </c>
      <c r="Z1294">
        <v>26</v>
      </c>
      <c r="AA1294">
        <v>1.9</v>
      </c>
      <c r="AB1294">
        <v>3</v>
      </c>
      <c r="AC1294">
        <v>1560</v>
      </c>
      <c r="AD1294">
        <v>108</v>
      </c>
      <c r="AE1294">
        <v>3.6</v>
      </c>
      <c r="AF1294">
        <v>2</v>
      </c>
      <c r="AG1294">
        <v>2.7</v>
      </c>
      <c r="AH1294">
        <v>411</v>
      </c>
    </row>
    <row r="1295" spans="1:34" x14ac:dyDescent="0.3">
      <c r="A1295" t="s">
        <v>4968</v>
      </c>
      <c r="B1295" t="s">
        <v>4969</v>
      </c>
      <c r="C1295" s="1" t="str">
        <f t="shared" si="200"/>
        <v>21:0720</v>
      </c>
      <c r="D1295" s="1" t="str">
        <f t="shared" si="201"/>
        <v>21:0213</v>
      </c>
      <c r="E1295" t="s">
        <v>4970</v>
      </c>
      <c r="F1295" t="s">
        <v>4971</v>
      </c>
      <c r="H1295">
        <v>62.890511600000004</v>
      </c>
      <c r="I1295">
        <v>-133.04267970000001</v>
      </c>
      <c r="J1295" s="1" t="str">
        <f t="shared" si="202"/>
        <v>NGR bulk stream sediment</v>
      </c>
      <c r="K1295" s="1" t="str">
        <f t="shared" si="203"/>
        <v>&lt;177 micron (NGR)</v>
      </c>
      <c r="L1295">
        <v>12</v>
      </c>
      <c r="M1295" t="s">
        <v>38</v>
      </c>
      <c r="N1295">
        <v>221</v>
      </c>
      <c r="O1295">
        <v>136</v>
      </c>
      <c r="P1295">
        <v>19</v>
      </c>
      <c r="Q1295">
        <v>9</v>
      </c>
      <c r="R1295">
        <v>31</v>
      </c>
      <c r="S1295">
        <v>8</v>
      </c>
      <c r="T1295">
        <v>0.1</v>
      </c>
      <c r="U1295">
        <v>204</v>
      </c>
      <c r="V1295">
        <v>1.73</v>
      </c>
      <c r="W1295">
        <v>1.1000000000000001</v>
      </c>
      <c r="X1295">
        <v>6</v>
      </c>
      <c r="Y1295">
        <v>1</v>
      </c>
      <c r="Z1295">
        <v>47</v>
      </c>
      <c r="AA1295">
        <v>1.2</v>
      </c>
      <c r="AB1295">
        <v>2</v>
      </c>
      <c r="AC1295">
        <v>1700</v>
      </c>
      <c r="AD1295">
        <v>86</v>
      </c>
      <c r="AE1295">
        <v>3</v>
      </c>
      <c r="AF1295">
        <v>2</v>
      </c>
      <c r="AG1295">
        <v>3.5</v>
      </c>
      <c r="AH1295">
        <v>557</v>
      </c>
    </row>
    <row r="1296" spans="1:34" x14ac:dyDescent="0.3">
      <c r="A1296" t="s">
        <v>4972</v>
      </c>
      <c r="B1296" t="s">
        <v>4973</v>
      </c>
      <c r="C1296" s="1" t="str">
        <f t="shared" si="200"/>
        <v>21:0720</v>
      </c>
      <c r="D1296" s="1" t="str">
        <f t="shared" si="201"/>
        <v>21:0213</v>
      </c>
      <c r="E1296" t="s">
        <v>4974</v>
      </c>
      <c r="F1296" t="s">
        <v>4975</v>
      </c>
      <c r="H1296">
        <v>62.833808400000002</v>
      </c>
      <c r="I1296">
        <v>-133.09148089999999</v>
      </c>
      <c r="J1296" s="1" t="str">
        <f t="shared" si="202"/>
        <v>NGR bulk stream sediment</v>
      </c>
      <c r="K1296" s="1" t="str">
        <f t="shared" si="203"/>
        <v>&lt;177 micron (NGR)</v>
      </c>
      <c r="L1296">
        <v>12</v>
      </c>
      <c r="M1296" t="s">
        <v>43</v>
      </c>
      <c r="N1296">
        <v>222</v>
      </c>
      <c r="O1296">
        <v>118</v>
      </c>
      <c r="P1296">
        <v>18</v>
      </c>
      <c r="Q1296">
        <v>10</v>
      </c>
      <c r="R1296">
        <v>25</v>
      </c>
      <c r="S1296">
        <v>8</v>
      </c>
      <c r="T1296">
        <v>0.1</v>
      </c>
      <c r="U1296">
        <v>295</v>
      </c>
      <c r="V1296">
        <v>2.02</v>
      </c>
      <c r="W1296">
        <v>1.1000000000000001</v>
      </c>
      <c r="X1296">
        <v>7</v>
      </c>
      <c r="Y1296">
        <v>1</v>
      </c>
      <c r="Z1296">
        <v>50</v>
      </c>
      <c r="AA1296">
        <v>1.4</v>
      </c>
      <c r="AB1296">
        <v>1</v>
      </c>
      <c r="AC1296">
        <v>1840</v>
      </c>
      <c r="AD1296">
        <v>97</v>
      </c>
      <c r="AE1296">
        <v>3.8</v>
      </c>
      <c r="AF1296">
        <v>2</v>
      </c>
      <c r="AG1296">
        <v>4.2</v>
      </c>
      <c r="AH1296">
        <v>413</v>
      </c>
    </row>
    <row r="1297" spans="1:34" x14ac:dyDescent="0.3">
      <c r="A1297" t="s">
        <v>4976</v>
      </c>
      <c r="B1297" t="s">
        <v>4977</v>
      </c>
      <c r="C1297" s="1" t="str">
        <f t="shared" si="200"/>
        <v>21:0720</v>
      </c>
      <c r="D1297" s="1" t="str">
        <f t="shared" si="201"/>
        <v>21:0213</v>
      </c>
      <c r="E1297" t="s">
        <v>4978</v>
      </c>
      <c r="F1297" t="s">
        <v>4979</v>
      </c>
      <c r="H1297">
        <v>62.844809300000001</v>
      </c>
      <c r="I1297">
        <v>-133.05619250000001</v>
      </c>
      <c r="J1297" s="1" t="str">
        <f t="shared" si="202"/>
        <v>NGR bulk stream sediment</v>
      </c>
      <c r="K1297" s="1" t="str">
        <f t="shared" si="203"/>
        <v>&lt;177 micron (NGR)</v>
      </c>
      <c r="L1297">
        <v>12</v>
      </c>
      <c r="M1297" t="s">
        <v>48</v>
      </c>
      <c r="N1297">
        <v>223</v>
      </c>
      <c r="O1297">
        <v>188</v>
      </c>
      <c r="P1297">
        <v>22</v>
      </c>
      <c r="Q1297">
        <v>9</v>
      </c>
      <c r="R1297">
        <v>32</v>
      </c>
      <c r="S1297">
        <v>8</v>
      </c>
      <c r="T1297">
        <v>0.1</v>
      </c>
      <c r="U1297">
        <v>271</v>
      </c>
      <c r="V1297">
        <v>1.93</v>
      </c>
      <c r="W1297">
        <v>1.9</v>
      </c>
      <c r="X1297">
        <v>9</v>
      </c>
      <c r="Y1297">
        <v>1</v>
      </c>
      <c r="Z1297">
        <v>63</v>
      </c>
      <c r="AA1297">
        <v>2.7</v>
      </c>
      <c r="AB1297">
        <v>3</v>
      </c>
      <c r="AC1297">
        <v>1900</v>
      </c>
      <c r="AD1297">
        <v>104</v>
      </c>
      <c r="AE1297">
        <v>5.6</v>
      </c>
      <c r="AF1297">
        <v>2</v>
      </c>
      <c r="AG1297">
        <v>3.7</v>
      </c>
      <c r="AH1297">
        <v>561</v>
      </c>
    </row>
    <row r="1298" spans="1:34" x14ac:dyDescent="0.3">
      <c r="A1298" t="s">
        <v>4980</v>
      </c>
      <c r="B1298" t="s">
        <v>4981</v>
      </c>
      <c r="C1298" s="1" t="str">
        <f t="shared" si="200"/>
        <v>21:0720</v>
      </c>
      <c r="D1298" s="1" t="str">
        <f t="shared" si="201"/>
        <v>21:0213</v>
      </c>
      <c r="E1298" t="s">
        <v>4982</v>
      </c>
      <c r="F1298" t="s">
        <v>4983</v>
      </c>
      <c r="H1298">
        <v>62.844905099999998</v>
      </c>
      <c r="I1298">
        <v>-133.01988249999999</v>
      </c>
      <c r="J1298" s="1" t="str">
        <f t="shared" si="202"/>
        <v>NGR bulk stream sediment</v>
      </c>
      <c r="K1298" s="1" t="str">
        <f t="shared" si="203"/>
        <v>&lt;177 micron (NGR)</v>
      </c>
      <c r="L1298">
        <v>12</v>
      </c>
      <c r="M1298" t="s">
        <v>53</v>
      </c>
      <c r="N1298">
        <v>224</v>
      </c>
      <c r="O1298">
        <v>214</v>
      </c>
      <c r="P1298">
        <v>22</v>
      </c>
      <c r="Q1298">
        <v>14</v>
      </c>
      <c r="R1298">
        <v>30</v>
      </c>
      <c r="S1298">
        <v>10</v>
      </c>
      <c r="T1298">
        <v>0.2</v>
      </c>
      <c r="U1298">
        <v>358</v>
      </c>
      <c r="V1298">
        <v>2.34</v>
      </c>
      <c r="W1298">
        <v>3.4</v>
      </c>
      <c r="X1298">
        <v>15</v>
      </c>
      <c r="Y1298">
        <v>2</v>
      </c>
      <c r="Z1298">
        <v>76</v>
      </c>
      <c r="AA1298">
        <v>6</v>
      </c>
      <c r="AB1298">
        <v>4</v>
      </c>
      <c r="AC1298">
        <v>2570</v>
      </c>
      <c r="AD1298">
        <v>144</v>
      </c>
      <c r="AE1298">
        <v>6.4</v>
      </c>
      <c r="AF1298">
        <v>2</v>
      </c>
      <c r="AG1298">
        <v>4.4000000000000004</v>
      </c>
      <c r="AH1298">
        <v>562</v>
      </c>
    </row>
    <row r="1299" spans="1:34" x14ac:dyDescent="0.3">
      <c r="A1299" t="s">
        <v>4984</v>
      </c>
      <c r="B1299" t="s">
        <v>4985</v>
      </c>
      <c r="C1299" s="1" t="str">
        <f t="shared" si="200"/>
        <v>21:0720</v>
      </c>
      <c r="D1299" s="1" t="str">
        <f t="shared" si="201"/>
        <v>21:0213</v>
      </c>
      <c r="E1299" t="s">
        <v>4986</v>
      </c>
      <c r="F1299" t="s">
        <v>4987</v>
      </c>
      <c r="H1299">
        <v>62.8494125</v>
      </c>
      <c r="I1299">
        <v>-133.012879</v>
      </c>
      <c r="J1299" s="1" t="str">
        <f t="shared" si="202"/>
        <v>NGR bulk stream sediment</v>
      </c>
      <c r="K1299" s="1" t="str">
        <f t="shared" si="203"/>
        <v>&lt;177 micron (NGR)</v>
      </c>
      <c r="L1299">
        <v>12</v>
      </c>
      <c r="M1299" t="s">
        <v>58</v>
      </c>
      <c r="N1299">
        <v>225</v>
      </c>
      <c r="O1299">
        <v>182</v>
      </c>
      <c r="P1299">
        <v>20</v>
      </c>
      <c r="Q1299">
        <v>11</v>
      </c>
      <c r="R1299">
        <v>33</v>
      </c>
      <c r="S1299">
        <v>8</v>
      </c>
      <c r="T1299">
        <v>0.1</v>
      </c>
      <c r="U1299">
        <v>419</v>
      </c>
      <c r="V1299">
        <v>2.08</v>
      </c>
      <c r="W1299">
        <v>1.9</v>
      </c>
      <c r="X1299">
        <v>10</v>
      </c>
      <c r="Y1299">
        <v>2</v>
      </c>
      <c r="Z1299">
        <v>60</v>
      </c>
      <c r="AA1299">
        <v>1.5</v>
      </c>
      <c r="AB1299">
        <v>1</v>
      </c>
      <c r="AC1299">
        <v>1480</v>
      </c>
      <c r="AD1299">
        <v>97</v>
      </c>
      <c r="AE1299">
        <v>6.2</v>
      </c>
      <c r="AF1299">
        <v>2</v>
      </c>
      <c r="AG1299">
        <v>4</v>
      </c>
      <c r="AH1299">
        <v>369</v>
      </c>
    </row>
    <row r="1300" spans="1:34" x14ac:dyDescent="0.3">
      <c r="A1300" t="s">
        <v>4988</v>
      </c>
      <c r="B1300" t="s">
        <v>4989</v>
      </c>
      <c r="C1300" s="1" t="str">
        <f t="shared" si="200"/>
        <v>21:0720</v>
      </c>
      <c r="D1300" s="1" t="str">
        <f t="shared" si="201"/>
        <v>21:0213</v>
      </c>
      <c r="E1300" t="s">
        <v>4990</v>
      </c>
      <c r="F1300" t="s">
        <v>4991</v>
      </c>
      <c r="H1300">
        <v>62.859407099999999</v>
      </c>
      <c r="I1300">
        <v>-133.0658798</v>
      </c>
      <c r="J1300" s="1" t="str">
        <f t="shared" si="202"/>
        <v>NGR bulk stream sediment</v>
      </c>
      <c r="K1300" s="1" t="str">
        <f t="shared" si="203"/>
        <v>&lt;177 micron (NGR)</v>
      </c>
      <c r="L1300">
        <v>12</v>
      </c>
      <c r="M1300" t="s">
        <v>63</v>
      </c>
      <c r="N1300">
        <v>226</v>
      </c>
      <c r="O1300">
        <v>206</v>
      </c>
      <c r="P1300">
        <v>25</v>
      </c>
      <c r="Q1300">
        <v>12</v>
      </c>
      <c r="R1300">
        <v>34</v>
      </c>
      <c r="S1300">
        <v>8</v>
      </c>
      <c r="T1300">
        <v>0.2</v>
      </c>
      <c r="U1300">
        <v>340</v>
      </c>
      <c r="V1300">
        <v>2.16</v>
      </c>
      <c r="W1300">
        <v>2.4</v>
      </c>
      <c r="X1300">
        <v>11</v>
      </c>
      <c r="Y1300">
        <v>2</v>
      </c>
      <c r="Z1300">
        <v>74</v>
      </c>
      <c r="AA1300">
        <v>2.8</v>
      </c>
      <c r="AB1300">
        <v>6</v>
      </c>
      <c r="AC1300">
        <v>1810</v>
      </c>
      <c r="AD1300">
        <v>108</v>
      </c>
      <c r="AE1300">
        <v>6.2</v>
      </c>
      <c r="AF1300">
        <v>2</v>
      </c>
      <c r="AG1300">
        <v>3.9</v>
      </c>
      <c r="AH1300">
        <v>508</v>
      </c>
    </row>
    <row r="1301" spans="1:34" x14ac:dyDescent="0.3">
      <c r="A1301" t="s">
        <v>4992</v>
      </c>
      <c r="B1301" t="s">
        <v>4993</v>
      </c>
      <c r="C1301" s="1" t="str">
        <f t="shared" si="200"/>
        <v>21:0720</v>
      </c>
      <c r="D1301" s="1" t="str">
        <f t="shared" si="201"/>
        <v>21:0213</v>
      </c>
      <c r="E1301" t="s">
        <v>4994</v>
      </c>
      <c r="F1301" t="s">
        <v>4995</v>
      </c>
      <c r="H1301">
        <v>62.868808899999998</v>
      </c>
      <c r="I1301">
        <v>-133.10829749999999</v>
      </c>
      <c r="J1301" s="1" t="str">
        <f t="shared" si="202"/>
        <v>NGR bulk stream sediment</v>
      </c>
      <c r="K1301" s="1" t="str">
        <f t="shared" si="203"/>
        <v>&lt;177 micron (NGR)</v>
      </c>
      <c r="L1301">
        <v>12</v>
      </c>
      <c r="M1301" t="s">
        <v>76</v>
      </c>
      <c r="N1301">
        <v>227</v>
      </c>
      <c r="O1301">
        <v>280</v>
      </c>
      <c r="P1301">
        <v>47</v>
      </c>
      <c r="Q1301">
        <v>11</v>
      </c>
      <c r="R1301">
        <v>55</v>
      </c>
      <c r="S1301">
        <v>10</v>
      </c>
      <c r="T1301">
        <v>0.3</v>
      </c>
      <c r="U1301">
        <v>183</v>
      </c>
      <c r="V1301">
        <v>1.97</v>
      </c>
      <c r="W1301">
        <v>2.9</v>
      </c>
      <c r="X1301">
        <v>8</v>
      </c>
      <c r="Y1301">
        <v>4</v>
      </c>
      <c r="Z1301">
        <v>100</v>
      </c>
      <c r="AA1301">
        <v>2.6</v>
      </c>
      <c r="AB1301">
        <v>4</v>
      </c>
      <c r="AC1301">
        <v>2990</v>
      </c>
      <c r="AD1301">
        <v>212</v>
      </c>
      <c r="AE1301">
        <v>5.2</v>
      </c>
      <c r="AF1301">
        <v>2</v>
      </c>
      <c r="AG1301">
        <v>7.3</v>
      </c>
      <c r="AH1301">
        <v>825</v>
      </c>
    </row>
    <row r="1302" spans="1:34" x14ac:dyDescent="0.3">
      <c r="A1302" t="s">
        <v>4996</v>
      </c>
      <c r="B1302" t="s">
        <v>4997</v>
      </c>
      <c r="C1302" s="1" t="str">
        <f t="shared" si="200"/>
        <v>21:0720</v>
      </c>
      <c r="D1302" s="1" t="str">
        <f t="shared" si="201"/>
        <v>21:0213</v>
      </c>
      <c r="E1302" t="s">
        <v>4998</v>
      </c>
      <c r="F1302" t="s">
        <v>4999</v>
      </c>
      <c r="H1302">
        <v>62.870608099999998</v>
      </c>
      <c r="I1302">
        <v>-133.06818989999999</v>
      </c>
      <c r="J1302" s="1" t="str">
        <f t="shared" si="202"/>
        <v>NGR bulk stream sediment</v>
      </c>
      <c r="K1302" s="1" t="str">
        <f t="shared" si="203"/>
        <v>&lt;177 micron (NGR)</v>
      </c>
      <c r="L1302">
        <v>12</v>
      </c>
      <c r="M1302" t="s">
        <v>81</v>
      </c>
      <c r="N1302">
        <v>228</v>
      </c>
      <c r="O1302">
        <v>209</v>
      </c>
      <c r="P1302">
        <v>26</v>
      </c>
      <c r="Q1302">
        <v>8</v>
      </c>
      <c r="R1302">
        <v>34</v>
      </c>
      <c r="S1302">
        <v>5</v>
      </c>
      <c r="T1302">
        <v>0.2</v>
      </c>
      <c r="U1302">
        <v>190</v>
      </c>
      <c r="V1302">
        <v>1.32</v>
      </c>
      <c r="W1302">
        <v>3</v>
      </c>
      <c r="X1302">
        <v>8</v>
      </c>
      <c r="Y1302">
        <v>4</v>
      </c>
      <c r="Z1302">
        <v>132</v>
      </c>
      <c r="AA1302">
        <v>1.8</v>
      </c>
      <c r="AB1302">
        <v>3</v>
      </c>
      <c r="AC1302">
        <v>1290</v>
      </c>
      <c r="AD1302">
        <v>140</v>
      </c>
      <c r="AE1302">
        <v>5.4</v>
      </c>
      <c r="AF1302">
        <v>2</v>
      </c>
      <c r="AG1302">
        <v>5.0999999999999996</v>
      </c>
      <c r="AH1302">
        <v>593</v>
      </c>
    </row>
    <row r="1303" spans="1:34" x14ac:dyDescent="0.3">
      <c r="A1303" t="s">
        <v>5000</v>
      </c>
      <c r="B1303" t="s">
        <v>5001</v>
      </c>
      <c r="C1303" s="1" t="str">
        <f t="shared" si="200"/>
        <v>21:0720</v>
      </c>
      <c r="D1303" s="1" t="str">
        <f t="shared" si="201"/>
        <v>21:0213</v>
      </c>
      <c r="E1303" t="s">
        <v>4970</v>
      </c>
      <c r="F1303" t="s">
        <v>5002</v>
      </c>
      <c r="H1303">
        <v>62.890511600000004</v>
      </c>
      <c r="I1303">
        <v>-133.04267970000001</v>
      </c>
      <c r="J1303" s="1" t="str">
        <f t="shared" si="202"/>
        <v>NGR bulk stream sediment</v>
      </c>
      <c r="K1303" s="1" t="str">
        <f t="shared" si="203"/>
        <v>&lt;177 micron (NGR)</v>
      </c>
      <c r="L1303">
        <v>12</v>
      </c>
      <c r="M1303" t="s">
        <v>71</v>
      </c>
      <c r="N1303">
        <v>229</v>
      </c>
      <c r="O1303">
        <v>132</v>
      </c>
      <c r="P1303">
        <v>23</v>
      </c>
      <c r="Q1303">
        <v>9</v>
      </c>
      <c r="R1303">
        <v>27</v>
      </c>
      <c r="S1303">
        <v>6</v>
      </c>
      <c r="T1303">
        <v>0.1</v>
      </c>
      <c r="U1303">
        <v>184</v>
      </c>
      <c r="V1303">
        <v>1.69</v>
      </c>
      <c r="W1303">
        <v>1.1000000000000001</v>
      </c>
      <c r="X1303">
        <v>7</v>
      </c>
      <c r="Y1303">
        <v>1</v>
      </c>
      <c r="Z1303">
        <v>52</v>
      </c>
      <c r="AA1303">
        <v>1.7</v>
      </c>
      <c r="AB1303">
        <v>3</v>
      </c>
      <c r="AC1303">
        <v>1650</v>
      </c>
      <c r="AD1303">
        <v>86</v>
      </c>
      <c r="AE1303">
        <v>2.8</v>
      </c>
      <c r="AF1303">
        <v>2</v>
      </c>
      <c r="AG1303">
        <v>3.9</v>
      </c>
      <c r="AH1303">
        <v>469</v>
      </c>
    </row>
    <row r="1304" spans="1:34" x14ac:dyDescent="0.3">
      <c r="A1304" t="s">
        <v>5003</v>
      </c>
      <c r="B1304" t="s">
        <v>5004</v>
      </c>
      <c r="C1304" s="1" t="str">
        <f t="shared" si="200"/>
        <v>21:0720</v>
      </c>
      <c r="D1304" s="1" t="str">
        <f t="shared" si="201"/>
        <v>21:0213</v>
      </c>
      <c r="E1304" t="s">
        <v>4970</v>
      </c>
      <c r="F1304" t="s">
        <v>5005</v>
      </c>
      <c r="H1304">
        <v>62.890511600000004</v>
      </c>
      <c r="I1304">
        <v>-133.04267970000001</v>
      </c>
      <c r="J1304" s="1" t="str">
        <f t="shared" si="202"/>
        <v>NGR bulk stream sediment</v>
      </c>
      <c r="K1304" s="1" t="str">
        <f t="shared" si="203"/>
        <v>&lt;177 micron (NGR)</v>
      </c>
      <c r="L1304">
        <v>12</v>
      </c>
      <c r="M1304" t="s">
        <v>67</v>
      </c>
      <c r="N1304">
        <v>230</v>
      </c>
      <c r="O1304">
        <v>135</v>
      </c>
      <c r="P1304">
        <v>20</v>
      </c>
      <c r="Q1304">
        <v>9</v>
      </c>
      <c r="R1304">
        <v>26</v>
      </c>
      <c r="S1304">
        <v>7</v>
      </c>
      <c r="T1304">
        <v>0.1</v>
      </c>
      <c r="U1304">
        <v>194</v>
      </c>
      <c r="V1304">
        <v>1.76</v>
      </c>
      <c r="W1304">
        <v>1.1000000000000001</v>
      </c>
      <c r="X1304">
        <v>7</v>
      </c>
      <c r="Y1304">
        <v>1</v>
      </c>
      <c r="Z1304">
        <v>47</v>
      </c>
      <c r="AA1304">
        <v>1.6</v>
      </c>
      <c r="AB1304">
        <v>3</v>
      </c>
      <c r="AC1304">
        <v>1650</v>
      </c>
      <c r="AD1304">
        <v>90</v>
      </c>
      <c r="AE1304">
        <v>3.4</v>
      </c>
      <c r="AF1304">
        <v>2</v>
      </c>
      <c r="AG1304">
        <v>3.8</v>
      </c>
      <c r="AH1304">
        <v>413</v>
      </c>
    </row>
    <row r="1305" spans="1:34" x14ac:dyDescent="0.3">
      <c r="A1305" t="s">
        <v>5006</v>
      </c>
      <c r="B1305" t="s">
        <v>5007</v>
      </c>
      <c r="C1305" s="1" t="str">
        <f t="shared" si="200"/>
        <v>21:0720</v>
      </c>
      <c r="D1305" s="1" t="str">
        <f t="shared" si="201"/>
        <v>21:0213</v>
      </c>
      <c r="E1305" t="s">
        <v>5008</v>
      </c>
      <c r="F1305" t="s">
        <v>5009</v>
      </c>
      <c r="H1305">
        <v>62.914313200000002</v>
      </c>
      <c r="I1305">
        <v>-133.0432965</v>
      </c>
      <c r="J1305" s="1" t="str">
        <f t="shared" si="202"/>
        <v>NGR bulk stream sediment</v>
      </c>
      <c r="K1305" s="1" t="str">
        <f t="shared" si="203"/>
        <v>&lt;177 micron (NGR)</v>
      </c>
      <c r="L1305">
        <v>12</v>
      </c>
      <c r="M1305" t="s">
        <v>86</v>
      </c>
      <c r="N1305">
        <v>231</v>
      </c>
      <c r="O1305">
        <v>218</v>
      </c>
      <c r="P1305">
        <v>64</v>
      </c>
      <c r="Q1305">
        <v>9</v>
      </c>
      <c r="R1305">
        <v>41</v>
      </c>
      <c r="S1305">
        <v>9</v>
      </c>
      <c r="T1305">
        <v>0.4</v>
      </c>
      <c r="U1305">
        <v>305</v>
      </c>
      <c r="V1305">
        <v>2.08</v>
      </c>
      <c r="W1305">
        <v>2.2999999999999998</v>
      </c>
      <c r="X1305">
        <v>6</v>
      </c>
      <c r="Y1305">
        <v>1</v>
      </c>
      <c r="Z1305">
        <v>56</v>
      </c>
      <c r="AA1305">
        <v>1.4</v>
      </c>
      <c r="AB1305">
        <v>4</v>
      </c>
      <c r="AC1305">
        <v>2400</v>
      </c>
      <c r="AD1305">
        <v>273</v>
      </c>
      <c r="AE1305">
        <v>11.4</v>
      </c>
      <c r="AF1305">
        <v>2</v>
      </c>
      <c r="AG1305">
        <v>4.5999999999999996</v>
      </c>
      <c r="AH1305">
        <v>418</v>
      </c>
    </row>
    <row r="1306" spans="1:34" x14ac:dyDescent="0.3">
      <c r="A1306" t="s">
        <v>5010</v>
      </c>
      <c r="B1306" t="s">
        <v>5011</v>
      </c>
      <c r="C1306" s="1" t="str">
        <f t="shared" si="200"/>
        <v>21:0720</v>
      </c>
      <c r="D1306" s="1" t="str">
        <f t="shared" si="201"/>
        <v>21:0213</v>
      </c>
      <c r="E1306" t="s">
        <v>5012</v>
      </c>
      <c r="F1306" t="s">
        <v>5013</v>
      </c>
      <c r="H1306">
        <v>62.904608199999998</v>
      </c>
      <c r="I1306">
        <v>-133.05047909999999</v>
      </c>
      <c r="J1306" s="1" t="str">
        <f t="shared" si="202"/>
        <v>NGR bulk stream sediment</v>
      </c>
      <c r="K1306" s="1" t="str">
        <f t="shared" si="203"/>
        <v>&lt;177 micron (NGR)</v>
      </c>
      <c r="L1306">
        <v>12</v>
      </c>
      <c r="M1306" t="s">
        <v>91</v>
      </c>
      <c r="N1306">
        <v>232</v>
      </c>
      <c r="O1306">
        <v>131</v>
      </c>
      <c r="P1306">
        <v>24</v>
      </c>
      <c r="Q1306">
        <v>7</v>
      </c>
      <c r="R1306">
        <v>22</v>
      </c>
      <c r="S1306">
        <v>9</v>
      </c>
      <c r="T1306">
        <v>0.2</v>
      </c>
      <c r="U1306">
        <v>893</v>
      </c>
      <c r="V1306">
        <v>1.63</v>
      </c>
      <c r="W1306">
        <v>1.2</v>
      </c>
      <c r="X1306">
        <v>5</v>
      </c>
      <c r="Y1306">
        <v>1</v>
      </c>
      <c r="Z1306">
        <v>42</v>
      </c>
      <c r="AA1306">
        <v>0.8</v>
      </c>
      <c r="AB1306">
        <v>3</v>
      </c>
      <c r="AC1306">
        <v>1450</v>
      </c>
      <c r="AD1306">
        <v>126</v>
      </c>
      <c r="AE1306">
        <v>13</v>
      </c>
      <c r="AF1306">
        <v>2</v>
      </c>
      <c r="AG1306">
        <v>3.6</v>
      </c>
      <c r="AH1306">
        <v>420</v>
      </c>
    </row>
    <row r="1307" spans="1:34" x14ac:dyDescent="0.3">
      <c r="A1307" t="s">
        <v>5014</v>
      </c>
      <c r="B1307" t="s">
        <v>5015</v>
      </c>
      <c r="C1307" s="1" t="str">
        <f t="shared" si="200"/>
        <v>21:0720</v>
      </c>
      <c r="D1307" s="1" t="str">
        <f t="shared" si="201"/>
        <v>21:0213</v>
      </c>
      <c r="E1307" t="s">
        <v>5016</v>
      </c>
      <c r="F1307" t="s">
        <v>5017</v>
      </c>
      <c r="H1307">
        <v>62.928407399999998</v>
      </c>
      <c r="I1307">
        <v>-133.07249730000001</v>
      </c>
      <c r="J1307" s="1" t="str">
        <f t="shared" si="202"/>
        <v>NGR bulk stream sediment</v>
      </c>
      <c r="K1307" s="1" t="str">
        <f t="shared" si="203"/>
        <v>&lt;177 micron (NGR)</v>
      </c>
      <c r="L1307">
        <v>12</v>
      </c>
      <c r="M1307" t="s">
        <v>96</v>
      </c>
      <c r="N1307">
        <v>233</v>
      </c>
      <c r="O1307">
        <v>285</v>
      </c>
      <c r="P1307">
        <v>95</v>
      </c>
      <c r="Q1307">
        <v>7</v>
      </c>
      <c r="R1307">
        <v>40</v>
      </c>
      <c r="S1307">
        <v>23</v>
      </c>
      <c r="T1307">
        <v>0.2</v>
      </c>
      <c r="U1307">
        <v>7770</v>
      </c>
      <c r="V1307">
        <v>6.51</v>
      </c>
      <c r="W1307">
        <v>4.5999999999999996</v>
      </c>
      <c r="X1307">
        <v>7</v>
      </c>
      <c r="Y1307">
        <v>2</v>
      </c>
      <c r="Z1307">
        <v>83</v>
      </c>
      <c r="AA1307">
        <v>0.5</v>
      </c>
      <c r="AB1307">
        <v>8</v>
      </c>
      <c r="AC1307">
        <v>1100</v>
      </c>
      <c r="AD1307">
        <v>191</v>
      </c>
      <c r="AE1307">
        <v>37.799999999999997</v>
      </c>
      <c r="AF1307">
        <v>2</v>
      </c>
      <c r="AG1307">
        <v>3.7</v>
      </c>
      <c r="AH1307">
        <v>293</v>
      </c>
    </row>
    <row r="1308" spans="1:34" x14ac:dyDescent="0.3">
      <c r="A1308" t="s">
        <v>5018</v>
      </c>
      <c r="B1308" t="s">
        <v>5019</v>
      </c>
      <c r="C1308" s="1" t="str">
        <f t="shared" si="200"/>
        <v>21:0720</v>
      </c>
      <c r="D1308" s="1" t="str">
        <f t="shared" si="201"/>
        <v>21:0213</v>
      </c>
      <c r="E1308" t="s">
        <v>5020</v>
      </c>
      <c r="F1308" t="s">
        <v>5021</v>
      </c>
      <c r="H1308">
        <v>62.933810100000002</v>
      </c>
      <c r="I1308">
        <v>-133.0572851</v>
      </c>
      <c r="J1308" s="1" t="str">
        <f t="shared" si="202"/>
        <v>NGR bulk stream sediment</v>
      </c>
      <c r="K1308" s="1" t="str">
        <f t="shared" si="203"/>
        <v>&lt;177 micron (NGR)</v>
      </c>
      <c r="L1308">
        <v>12</v>
      </c>
      <c r="M1308" t="s">
        <v>101</v>
      </c>
      <c r="N1308">
        <v>234</v>
      </c>
      <c r="O1308">
        <v>168</v>
      </c>
      <c r="P1308">
        <v>31</v>
      </c>
      <c r="Q1308">
        <v>9</v>
      </c>
      <c r="R1308">
        <v>30</v>
      </c>
      <c r="S1308">
        <v>8</v>
      </c>
      <c r="T1308">
        <v>0.2</v>
      </c>
      <c r="U1308">
        <v>747</v>
      </c>
      <c r="V1308">
        <v>3.19</v>
      </c>
      <c r="W1308">
        <v>1.7</v>
      </c>
      <c r="X1308">
        <v>8</v>
      </c>
      <c r="Y1308">
        <v>2</v>
      </c>
      <c r="Z1308">
        <v>80</v>
      </c>
      <c r="AA1308">
        <v>1</v>
      </c>
      <c r="AB1308">
        <v>4</v>
      </c>
      <c r="AC1308">
        <v>1300</v>
      </c>
      <c r="AD1308">
        <v>143</v>
      </c>
      <c r="AE1308">
        <v>23.2</v>
      </c>
      <c r="AF1308">
        <v>2</v>
      </c>
      <c r="AG1308">
        <v>3.8</v>
      </c>
      <c r="AH1308">
        <v>332</v>
      </c>
    </row>
    <row r="1309" spans="1:34" x14ac:dyDescent="0.3">
      <c r="A1309" t="s">
        <v>5022</v>
      </c>
      <c r="B1309" t="s">
        <v>5023</v>
      </c>
      <c r="C1309" s="1" t="str">
        <f t="shared" si="200"/>
        <v>21:0720</v>
      </c>
      <c r="D1309" s="1" t="str">
        <f t="shared" si="201"/>
        <v>21:0213</v>
      </c>
      <c r="E1309" t="s">
        <v>5024</v>
      </c>
      <c r="F1309" t="s">
        <v>5025</v>
      </c>
      <c r="H1309">
        <v>62.954815199999999</v>
      </c>
      <c r="I1309">
        <v>-133.08258989999999</v>
      </c>
      <c r="J1309" s="1" t="str">
        <f t="shared" si="202"/>
        <v>NGR bulk stream sediment</v>
      </c>
      <c r="K1309" s="1" t="str">
        <f t="shared" si="203"/>
        <v>&lt;177 micron (NGR)</v>
      </c>
      <c r="L1309">
        <v>12</v>
      </c>
      <c r="M1309" t="s">
        <v>106</v>
      </c>
      <c r="N1309">
        <v>235</v>
      </c>
      <c r="O1309">
        <v>78</v>
      </c>
      <c r="P1309">
        <v>15</v>
      </c>
      <c r="Q1309">
        <v>5</v>
      </c>
      <c r="R1309">
        <v>11</v>
      </c>
      <c r="S1309">
        <v>2</v>
      </c>
      <c r="T1309">
        <v>0.3</v>
      </c>
      <c r="U1309">
        <v>52</v>
      </c>
      <c r="V1309">
        <v>0.7</v>
      </c>
      <c r="W1309">
        <v>2.1</v>
      </c>
      <c r="X1309">
        <v>1</v>
      </c>
      <c r="Y1309">
        <v>1</v>
      </c>
      <c r="Z1309">
        <v>21</v>
      </c>
      <c r="AA1309">
        <v>0.3</v>
      </c>
      <c r="AB1309">
        <v>2</v>
      </c>
      <c r="AC1309">
        <v>873</v>
      </c>
      <c r="AD1309">
        <v>147</v>
      </c>
      <c r="AE1309">
        <v>23.5</v>
      </c>
      <c r="AF1309">
        <v>2</v>
      </c>
      <c r="AG1309">
        <v>4.2</v>
      </c>
      <c r="AH1309">
        <v>314</v>
      </c>
    </row>
    <row r="1310" spans="1:34" x14ac:dyDescent="0.3">
      <c r="A1310" t="s">
        <v>5026</v>
      </c>
      <c r="B1310" t="s">
        <v>5027</v>
      </c>
      <c r="C1310" s="1" t="str">
        <f t="shared" si="200"/>
        <v>21:0720</v>
      </c>
      <c r="D1310" s="1" t="str">
        <f t="shared" si="201"/>
        <v>21:0213</v>
      </c>
      <c r="E1310" t="s">
        <v>5028</v>
      </c>
      <c r="F1310" t="s">
        <v>5029</v>
      </c>
      <c r="H1310">
        <v>62.962909099999997</v>
      </c>
      <c r="I1310">
        <v>-133.15848740000001</v>
      </c>
      <c r="J1310" s="1" t="str">
        <f t="shared" si="202"/>
        <v>NGR bulk stream sediment</v>
      </c>
      <c r="K1310" s="1" t="str">
        <f t="shared" si="203"/>
        <v>&lt;177 micron (NGR)</v>
      </c>
      <c r="L1310">
        <v>12</v>
      </c>
      <c r="M1310" t="s">
        <v>111</v>
      </c>
      <c r="N1310">
        <v>236</v>
      </c>
      <c r="O1310">
        <v>173</v>
      </c>
      <c r="P1310">
        <v>48</v>
      </c>
      <c r="Q1310">
        <v>10</v>
      </c>
      <c r="R1310">
        <v>31</v>
      </c>
      <c r="S1310">
        <v>7</v>
      </c>
      <c r="T1310">
        <v>0.4</v>
      </c>
      <c r="U1310">
        <v>138</v>
      </c>
      <c r="V1310">
        <v>1.69</v>
      </c>
      <c r="W1310">
        <v>2</v>
      </c>
      <c r="X1310">
        <v>6</v>
      </c>
      <c r="Y1310">
        <v>2</v>
      </c>
      <c r="Z1310">
        <v>46</v>
      </c>
      <c r="AA1310">
        <v>1.2</v>
      </c>
      <c r="AB1310">
        <v>4</v>
      </c>
      <c r="AC1310">
        <v>2170</v>
      </c>
      <c r="AD1310">
        <v>185</v>
      </c>
      <c r="AE1310">
        <v>13.9</v>
      </c>
      <c r="AF1310">
        <v>2</v>
      </c>
      <c r="AG1310">
        <v>6.3</v>
      </c>
      <c r="AH1310">
        <v>499</v>
      </c>
    </row>
    <row r="1311" spans="1:34" x14ac:dyDescent="0.3">
      <c r="A1311" t="s">
        <v>5030</v>
      </c>
      <c r="B1311" t="s">
        <v>5031</v>
      </c>
      <c r="C1311" s="1" t="str">
        <f t="shared" si="200"/>
        <v>21:0720</v>
      </c>
      <c r="D1311" s="1" t="str">
        <f t="shared" si="201"/>
        <v>21:0213</v>
      </c>
      <c r="E1311" t="s">
        <v>5032</v>
      </c>
      <c r="F1311" t="s">
        <v>5033</v>
      </c>
      <c r="H1311">
        <v>62.985111000000003</v>
      </c>
      <c r="I1311">
        <v>-133.06309540000001</v>
      </c>
      <c r="J1311" s="1" t="str">
        <f t="shared" si="202"/>
        <v>NGR bulk stream sediment</v>
      </c>
      <c r="K1311" s="1" t="str">
        <f t="shared" si="203"/>
        <v>&lt;177 micron (NGR)</v>
      </c>
      <c r="L1311">
        <v>12</v>
      </c>
      <c r="M1311" t="s">
        <v>116</v>
      </c>
      <c r="N1311">
        <v>237</v>
      </c>
      <c r="O1311">
        <v>353</v>
      </c>
      <c r="P1311">
        <v>48</v>
      </c>
      <c r="Q1311">
        <v>14</v>
      </c>
      <c r="R1311">
        <v>51</v>
      </c>
      <c r="S1311">
        <v>13</v>
      </c>
      <c r="T1311">
        <v>0.4</v>
      </c>
      <c r="U1311">
        <v>456</v>
      </c>
      <c r="V1311">
        <v>2.34</v>
      </c>
      <c r="W1311">
        <v>3.4</v>
      </c>
      <c r="X1311">
        <v>13</v>
      </c>
      <c r="Y1311">
        <v>9</v>
      </c>
      <c r="Z1311">
        <v>75</v>
      </c>
      <c r="AA1311">
        <v>3.6</v>
      </c>
      <c r="AB1311">
        <v>3</v>
      </c>
      <c r="AC1311">
        <v>3080</v>
      </c>
      <c r="AD1311">
        <v>113</v>
      </c>
      <c r="AE1311">
        <v>6.2</v>
      </c>
      <c r="AF1311">
        <v>2</v>
      </c>
      <c r="AG1311">
        <v>6.6</v>
      </c>
      <c r="AH1311">
        <v>461</v>
      </c>
    </row>
    <row r="1312" spans="1:34" x14ac:dyDescent="0.3">
      <c r="A1312" t="s">
        <v>5034</v>
      </c>
      <c r="B1312" t="s">
        <v>5035</v>
      </c>
      <c r="C1312" s="1" t="str">
        <f t="shared" si="200"/>
        <v>21:0720</v>
      </c>
      <c r="D1312" s="1" t="str">
        <f t="shared" si="201"/>
        <v>21:0213</v>
      </c>
      <c r="E1312" t="s">
        <v>5036</v>
      </c>
      <c r="F1312" t="s">
        <v>5037</v>
      </c>
      <c r="H1312">
        <v>62.995708100000002</v>
      </c>
      <c r="I1312">
        <v>-133.14019089999999</v>
      </c>
      <c r="J1312" s="1" t="str">
        <f t="shared" si="202"/>
        <v>NGR bulk stream sediment</v>
      </c>
      <c r="K1312" s="1" t="str">
        <f t="shared" si="203"/>
        <v>&lt;177 micron (NGR)</v>
      </c>
      <c r="L1312">
        <v>12</v>
      </c>
      <c r="M1312" t="s">
        <v>126</v>
      </c>
      <c r="N1312">
        <v>238</v>
      </c>
      <c r="O1312">
        <v>249</v>
      </c>
      <c r="P1312">
        <v>51</v>
      </c>
      <c r="Q1312">
        <v>12</v>
      </c>
      <c r="R1312">
        <v>41</v>
      </c>
      <c r="S1312">
        <v>12</v>
      </c>
      <c r="T1312">
        <v>0.2</v>
      </c>
      <c r="U1312">
        <v>457</v>
      </c>
      <c r="V1312">
        <v>2.0099999999999998</v>
      </c>
      <c r="W1312">
        <v>2.5</v>
      </c>
      <c r="X1312">
        <v>9</v>
      </c>
      <c r="Y1312">
        <v>5</v>
      </c>
      <c r="Z1312">
        <v>50</v>
      </c>
      <c r="AA1312">
        <v>2.1</v>
      </c>
      <c r="AB1312">
        <v>3</v>
      </c>
      <c r="AC1312">
        <v>4590</v>
      </c>
      <c r="AD1312">
        <v>150</v>
      </c>
      <c r="AE1312">
        <v>6.6</v>
      </c>
      <c r="AF1312">
        <v>2</v>
      </c>
      <c r="AG1312">
        <v>4.9000000000000004</v>
      </c>
      <c r="AH1312">
        <v>497</v>
      </c>
    </row>
    <row r="1313" spans="1:34" hidden="1" x14ac:dyDescent="0.3">
      <c r="A1313" t="s">
        <v>5038</v>
      </c>
      <c r="B1313" t="s">
        <v>5039</v>
      </c>
      <c r="C1313" s="1" t="str">
        <f t="shared" si="200"/>
        <v>21:0720</v>
      </c>
      <c r="D1313" s="1" t="str">
        <f>HYPERLINK("https://geochem.nrcan.gc.ca/cdogs/content/svy/svy_e.htm", "")</f>
        <v/>
      </c>
      <c r="G1313" s="1" t="str">
        <f>HYPERLINK("https://geochem.nrcan.gc.ca/cdogs/content/cr_/cr_00083_e.htm", "83")</f>
        <v>83</v>
      </c>
      <c r="J1313" t="s">
        <v>119</v>
      </c>
      <c r="K1313" t="s">
        <v>120</v>
      </c>
      <c r="L1313">
        <v>12</v>
      </c>
      <c r="M1313" t="s">
        <v>121</v>
      </c>
      <c r="N1313">
        <v>239</v>
      </c>
      <c r="O1313">
        <v>72</v>
      </c>
      <c r="P1313">
        <v>28</v>
      </c>
      <c r="Q1313">
        <v>14</v>
      </c>
      <c r="R1313">
        <v>23</v>
      </c>
      <c r="S1313">
        <v>12</v>
      </c>
      <c r="T1313">
        <v>0.1</v>
      </c>
      <c r="U1313">
        <v>322</v>
      </c>
      <c r="V1313">
        <v>2.31</v>
      </c>
      <c r="W1313">
        <v>0.3</v>
      </c>
      <c r="X1313">
        <v>7</v>
      </c>
      <c r="Y1313">
        <v>1</v>
      </c>
      <c r="Z1313">
        <v>45</v>
      </c>
      <c r="AA1313">
        <v>0.4</v>
      </c>
      <c r="AB1313">
        <v>3</v>
      </c>
      <c r="AC1313">
        <v>1430</v>
      </c>
      <c r="AD1313">
        <v>40</v>
      </c>
      <c r="AE1313">
        <v>5.8</v>
      </c>
      <c r="AF1313">
        <v>2</v>
      </c>
      <c r="AG1313">
        <v>3.8</v>
      </c>
      <c r="AH1313">
        <v>396</v>
      </c>
    </row>
    <row r="1314" spans="1:34" x14ac:dyDescent="0.3">
      <c r="A1314" t="s">
        <v>5040</v>
      </c>
      <c r="B1314" t="s">
        <v>5041</v>
      </c>
      <c r="C1314" s="1" t="str">
        <f t="shared" si="200"/>
        <v>21:0720</v>
      </c>
      <c r="D1314" s="1" t="str">
        <f>HYPERLINK("https://geochem.nrcan.gc.ca/cdogs/content/svy/svy210213_e.htm", "21:0213")</f>
        <v>21:0213</v>
      </c>
      <c r="E1314" t="s">
        <v>5042</v>
      </c>
      <c r="F1314" t="s">
        <v>5043</v>
      </c>
      <c r="H1314">
        <v>62.988605999999997</v>
      </c>
      <c r="I1314">
        <v>-133.22599890000001</v>
      </c>
      <c r="J1314" s="1" t="str">
        <f>HYPERLINK("https://geochem.nrcan.gc.ca/cdogs/content/kwd/kwd020030_e.htm", "NGR bulk stream sediment")</f>
        <v>NGR bulk stream sediment</v>
      </c>
      <c r="K1314" s="1" t="str">
        <f>HYPERLINK("https://geochem.nrcan.gc.ca/cdogs/content/kwd/kwd080006_e.htm", "&lt;177 micron (NGR)")</f>
        <v>&lt;177 micron (NGR)</v>
      </c>
      <c r="L1314">
        <v>12</v>
      </c>
      <c r="M1314" t="s">
        <v>131</v>
      </c>
      <c r="N1314">
        <v>240</v>
      </c>
      <c r="O1314">
        <v>139</v>
      </c>
      <c r="P1314">
        <v>42</v>
      </c>
      <c r="Q1314">
        <v>16</v>
      </c>
      <c r="R1314">
        <v>34</v>
      </c>
      <c r="S1314">
        <v>14</v>
      </c>
      <c r="T1314">
        <v>0.3</v>
      </c>
      <c r="U1314">
        <v>383</v>
      </c>
      <c r="V1314">
        <v>2.38</v>
      </c>
      <c r="W1314">
        <v>0.9</v>
      </c>
      <c r="X1314">
        <v>9</v>
      </c>
      <c r="Y1314">
        <v>2</v>
      </c>
      <c r="Z1314">
        <v>33</v>
      </c>
      <c r="AA1314">
        <v>1.8</v>
      </c>
      <c r="AB1314">
        <v>4</v>
      </c>
      <c r="AC1314">
        <v>1700</v>
      </c>
      <c r="AD1314">
        <v>101</v>
      </c>
      <c r="AE1314">
        <v>3.6</v>
      </c>
      <c r="AF1314">
        <v>2</v>
      </c>
      <c r="AG1314">
        <v>4.4000000000000004</v>
      </c>
      <c r="AH1314">
        <v>471</v>
      </c>
    </row>
    <row r="1315" spans="1:34" x14ac:dyDescent="0.3">
      <c r="A1315" t="s">
        <v>5044</v>
      </c>
      <c r="B1315" t="s">
        <v>5045</v>
      </c>
      <c r="C1315" s="1" t="str">
        <f t="shared" si="200"/>
        <v>21:0720</v>
      </c>
      <c r="D1315" s="1" t="str">
        <f>HYPERLINK("https://geochem.nrcan.gc.ca/cdogs/content/svy/svy210213_e.htm", "21:0213")</f>
        <v>21:0213</v>
      </c>
      <c r="E1315" t="s">
        <v>5046</v>
      </c>
      <c r="F1315" t="s">
        <v>5047</v>
      </c>
      <c r="H1315">
        <v>62.918405300000003</v>
      </c>
      <c r="I1315">
        <v>-133.39979539999999</v>
      </c>
      <c r="J1315" s="1" t="str">
        <f>HYPERLINK("https://geochem.nrcan.gc.ca/cdogs/content/kwd/kwd020030_e.htm", "NGR bulk stream sediment")</f>
        <v>NGR bulk stream sediment</v>
      </c>
      <c r="K1315" s="1" t="str">
        <f>HYPERLINK("https://geochem.nrcan.gc.ca/cdogs/content/kwd/kwd080006_e.htm", "&lt;177 micron (NGR)")</f>
        <v>&lt;177 micron (NGR)</v>
      </c>
      <c r="L1315">
        <v>13</v>
      </c>
      <c r="M1315" t="s">
        <v>38</v>
      </c>
      <c r="N1315">
        <v>241</v>
      </c>
      <c r="O1315">
        <v>152</v>
      </c>
      <c r="P1315">
        <v>37</v>
      </c>
      <c r="Q1315">
        <v>9</v>
      </c>
      <c r="R1315">
        <v>36</v>
      </c>
      <c r="S1315">
        <v>7</v>
      </c>
      <c r="T1315">
        <v>0.3</v>
      </c>
      <c r="U1315">
        <v>155</v>
      </c>
      <c r="V1315">
        <v>1.39</v>
      </c>
      <c r="W1315">
        <v>1</v>
      </c>
      <c r="X1315">
        <v>7</v>
      </c>
      <c r="Y1315">
        <v>2</v>
      </c>
      <c r="Z1315">
        <v>62</v>
      </c>
      <c r="AA1315">
        <v>1.3</v>
      </c>
      <c r="AB1315">
        <v>4</v>
      </c>
      <c r="AC1315">
        <v>1640</v>
      </c>
      <c r="AD1315">
        <v>178</v>
      </c>
      <c r="AE1315">
        <v>4.2</v>
      </c>
      <c r="AF1315">
        <v>2</v>
      </c>
      <c r="AG1315">
        <v>4.2</v>
      </c>
      <c r="AH1315">
        <v>676</v>
      </c>
    </row>
    <row r="1316" spans="1:34" x14ac:dyDescent="0.3">
      <c r="A1316" t="s">
        <v>5048</v>
      </c>
      <c r="B1316" t="s">
        <v>5049</v>
      </c>
      <c r="C1316" s="1" t="str">
        <f t="shared" si="200"/>
        <v>21:0720</v>
      </c>
      <c r="D1316" s="1" t="str">
        <f>HYPERLINK("https://geochem.nrcan.gc.ca/cdogs/content/svy/svy210213_e.htm", "21:0213")</f>
        <v>21:0213</v>
      </c>
      <c r="E1316" t="s">
        <v>5050</v>
      </c>
      <c r="F1316" t="s">
        <v>5051</v>
      </c>
      <c r="H1316">
        <v>62.985907099999999</v>
      </c>
      <c r="I1316">
        <v>-133.27629659999999</v>
      </c>
      <c r="J1316" s="1" t="str">
        <f>HYPERLINK("https://geochem.nrcan.gc.ca/cdogs/content/kwd/kwd020030_e.htm", "NGR bulk stream sediment")</f>
        <v>NGR bulk stream sediment</v>
      </c>
      <c r="K1316" s="1" t="str">
        <f>HYPERLINK("https://geochem.nrcan.gc.ca/cdogs/content/kwd/kwd080006_e.htm", "&lt;177 micron (NGR)")</f>
        <v>&lt;177 micron (NGR)</v>
      </c>
      <c r="L1316">
        <v>13</v>
      </c>
      <c r="M1316" t="s">
        <v>43</v>
      </c>
      <c r="N1316">
        <v>242</v>
      </c>
      <c r="O1316">
        <v>139</v>
      </c>
      <c r="P1316">
        <v>27</v>
      </c>
      <c r="Q1316">
        <v>9</v>
      </c>
      <c r="R1316">
        <v>30</v>
      </c>
      <c r="S1316">
        <v>16</v>
      </c>
      <c r="T1316">
        <v>0.3</v>
      </c>
      <c r="U1316">
        <v>3480</v>
      </c>
      <c r="V1316">
        <v>4.53</v>
      </c>
      <c r="W1316">
        <v>2.2999999999999998</v>
      </c>
      <c r="X1316">
        <v>10</v>
      </c>
      <c r="Y1316">
        <v>2</v>
      </c>
      <c r="Z1316">
        <v>29</v>
      </c>
      <c r="AA1316">
        <v>0.6</v>
      </c>
      <c r="AB1316">
        <v>6</v>
      </c>
      <c r="AC1316">
        <v>2380</v>
      </c>
      <c r="AD1316">
        <v>181</v>
      </c>
      <c r="AE1316">
        <v>25.8</v>
      </c>
      <c r="AF1316">
        <v>2</v>
      </c>
      <c r="AG1316">
        <v>4.2</v>
      </c>
      <c r="AH1316">
        <v>333</v>
      </c>
    </row>
    <row r="1317" spans="1:34" hidden="1" x14ac:dyDescent="0.3">
      <c r="A1317" t="s">
        <v>5052</v>
      </c>
      <c r="B1317" t="s">
        <v>5053</v>
      </c>
      <c r="C1317" s="1" t="str">
        <f t="shared" si="200"/>
        <v>21:0720</v>
      </c>
      <c r="D1317" s="1" t="str">
        <f>HYPERLINK("https://geochem.nrcan.gc.ca/cdogs/content/svy/svy_e.htm", "")</f>
        <v/>
      </c>
      <c r="G1317" s="1" t="str">
        <f>HYPERLINK("https://geochem.nrcan.gc.ca/cdogs/content/cr_/cr_00078_e.htm", "78")</f>
        <v>78</v>
      </c>
      <c r="J1317" t="s">
        <v>119</v>
      </c>
      <c r="K1317" t="s">
        <v>120</v>
      </c>
      <c r="L1317">
        <v>13</v>
      </c>
      <c r="M1317" t="s">
        <v>121</v>
      </c>
      <c r="N1317">
        <v>243</v>
      </c>
      <c r="O1317">
        <v>87</v>
      </c>
      <c r="P1317">
        <v>39</v>
      </c>
      <c r="Q1317">
        <v>15</v>
      </c>
      <c r="R1317">
        <v>259</v>
      </c>
      <c r="S1317">
        <v>23</v>
      </c>
      <c r="T1317">
        <v>0.2</v>
      </c>
      <c r="U1317">
        <v>630</v>
      </c>
      <c r="V1317">
        <v>2.94</v>
      </c>
      <c r="W1317">
        <v>0.5</v>
      </c>
      <c r="X1317">
        <v>25</v>
      </c>
      <c r="Y1317">
        <v>5</v>
      </c>
      <c r="Z1317">
        <v>53</v>
      </c>
      <c r="AA1317">
        <v>1</v>
      </c>
      <c r="AB1317">
        <v>5</v>
      </c>
      <c r="AC1317">
        <v>707</v>
      </c>
      <c r="AD1317">
        <v>24</v>
      </c>
      <c r="AE1317">
        <v>2.8</v>
      </c>
      <c r="AF1317">
        <v>20</v>
      </c>
      <c r="AG1317">
        <v>12.4</v>
      </c>
      <c r="AH1317">
        <v>469</v>
      </c>
    </row>
    <row r="1318" spans="1:34" x14ac:dyDescent="0.3">
      <c r="A1318" t="s">
        <v>5054</v>
      </c>
      <c r="B1318" t="s">
        <v>5055</v>
      </c>
      <c r="C1318" s="1" t="str">
        <f t="shared" si="200"/>
        <v>21:0720</v>
      </c>
      <c r="D1318" s="1" t="str">
        <f t="shared" ref="D1318:D1343" si="204">HYPERLINK("https://geochem.nrcan.gc.ca/cdogs/content/svy/svy210213_e.htm", "21:0213")</f>
        <v>21:0213</v>
      </c>
      <c r="E1318" t="s">
        <v>5056</v>
      </c>
      <c r="F1318" t="s">
        <v>5057</v>
      </c>
      <c r="H1318">
        <v>62.989509900000002</v>
      </c>
      <c r="I1318">
        <v>-133.3234994</v>
      </c>
      <c r="J1318" s="1" t="str">
        <f t="shared" ref="J1318:J1343" si="205">HYPERLINK("https://geochem.nrcan.gc.ca/cdogs/content/kwd/kwd020030_e.htm", "NGR bulk stream sediment")</f>
        <v>NGR bulk stream sediment</v>
      </c>
      <c r="K1318" s="1" t="str">
        <f t="shared" ref="K1318:K1343" si="206">HYPERLINK("https://geochem.nrcan.gc.ca/cdogs/content/kwd/kwd080006_e.htm", "&lt;177 micron (NGR)")</f>
        <v>&lt;177 micron (NGR)</v>
      </c>
      <c r="L1318">
        <v>13</v>
      </c>
      <c r="M1318" t="s">
        <v>48</v>
      </c>
      <c r="N1318">
        <v>244</v>
      </c>
      <c r="O1318">
        <v>140</v>
      </c>
      <c r="P1318">
        <v>26</v>
      </c>
      <c r="Q1318">
        <v>9</v>
      </c>
      <c r="R1318">
        <v>28</v>
      </c>
      <c r="S1318">
        <v>8</v>
      </c>
      <c r="T1318">
        <v>0.2</v>
      </c>
      <c r="U1318">
        <v>2640</v>
      </c>
      <c r="V1318">
        <v>2.23</v>
      </c>
      <c r="W1318">
        <v>1.8</v>
      </c>
      <c r="X1318">
        <v>4</v>
      </c>
      <c r="Y1318">
        <v>1</v>
      </c>
      <c r="Z1318">
        <v>25</v>
      </c>
      <c r="AA1318">
        <v>0.5</v>
      </c>
      <c r="AB1318">
        <v>7</v>
      </c>
      <c r="AC1318">
        <v>1400</v>
      </c>
      <c r="AD1318">
        <v>159</v>
      </c>
      <c r="AE1318">
        <v>25.4</v>
      </c>
      <c r="AF1318">
        <v>2</v>
      </c>
      <c r="AG1318">
        <v>3.6</v>
      </c>
      <c r="AH1318">
        <v>365</v>
      </c>
    </row>
    <row r="1319" spans="1:34" x14ac:dyDescent="0.3">
      <c r="A1319" t="s">
        <v>5058</v>
      </c>
      <c r="B1319" t="s">
        <v>5059</v>
      </c>
      <c r="C1319" s="1" t="str">
        <f t="shared" si="200"/>
        <v>21:0720</v>
      </c>
      <c r="D1319" s="1" t="str">
        <f t="shared" si="204"/>
        <v>21:0213</v>
      </c>
      <c r="E1319" t="s">
        <v>5060</v>
      </c>
      <c r="F1319" t="s">
        <v>5061</v>
      </c>
      <c r="H1319">
        <v>62.976613899999997</v>
      </c>
      <c r="I1319">
        <v>-133.42679810000001</v>
      </c>
      <c r="J1319" s="1" t="str">
        <f t="shared" si="205"/>
        <v>NGR bulk stream sediment</v>
      </c>
      <c r="K1319" s="1" t="str">
        <f t="shared" si="206"/>
        <v>&lt;177 micron (NGR)</v>
      </c>
      <c r="L1319">
        <v>13</v>
      </c>
      <c r="M1319" t="s">
        <v>53</v>
      </c>
      <c r="N1319">
        <v>245</v>
      </c>
      <c r="O1319">
        <v>143</v>
      </c>
      <c r="P1319">
        <v>31</v>
      </c>
      <c r="Q1319">
        <v>11</v>
      </c>
      <c r="R1319">
        <v>36</v>
      </c>
      <c r="S1319">
        <v>14</v>
      </c>
      <c r="T1319">
        <v>0.2</v>
      </c>
      <c r="U1319">
        <v>3800</v>
      </c>
      <c r="V1319">
        <v>2.79</v>
      </c>
      <c r="W1319">
        <v>2</v>
      </c>
      <c r="X1319">
        <v>14</v>
      </c>
      <c r="Y1319">
        <v>2</v>
      </c>
      <c r="Z1319">
        <v>28</v>
      </c>
      <c r="AA1319">
        <v>2</v>
      </c>
      <c r="AB1319">
        <v>8</v>
      </c>
      <c r="AC1319">
        <v>1450</v>
      </c>
      <c r="AD1319">
        <v>141</v>
      </c>
      <c r="AE1319">
        <v>33.4</v>
      </c>
      <c r="AF1319">
        <v>2</v>
      </c>
      <c r="AG1319">
        <v>5.5</v>
      </c>
      <c r="AH1319">
        <v>315</v>
      </c>
    </row>
    <row r="1320" spans="1:34" x14ac:dyDescent="0.3">
      <c r="A1320" t="s">
        <v>5062</v>
      </c>
      <c r="B1320" t="s">
        <v>5063</v>
      </c>
      <c r="C1320" s="1" t="str">
        <f t="shared" si="200"/>
        <v>21:0720</v>
      </c>
      <c r="D1320" s="1" t="str">
        <f t="shared" si="204"/>
        <v>21:0213</v>
      </c>
      <c r="E1320" t="s">
        <v>5064</v>
      </c>
      <c r="F1320" t="s">
        <v>5065</v>
      </c>
      <c r="H1320">
        <v>62.960707300000003</v>
      </c>
      <c r="I1320">
        <v>-133.3817066</v>
      </c>
      <c r="J1320" s="1" t="str">
        <f t="shared" si="205"/>
        <v>NGR bulk stream sediment</v>
      </c>
      <c r="K1320" s="1" t="str">
        <f t="shared" si="206"/>
        <v>&lt;177 micron (NGR)</v>
      </c>
      <c r="L1320">
        <v>13</v>
      </c>
      <c r="M1320" t="s">
        <v>58</v>
      </c>
      <c r="N1320">
        <v>246</v>
      </c>
      <c r="O1320">
        <v>141</v>
      </c>
      <c r="P1320">
        <v>28</v>
      </c>
      <c r="Q1320">
        <v>10</v>
      </c>
      <c r="R1320">
        <v>23</v>
      </c>
      <c r="S1320">
        <v>11</v>
      </c>
      <c r="T1320">
        <v>4.5999999999999996</v>
      </c>
      <c r="U1320">
        <v>797</v>
      </c>
      <c r="V1320">
        <v>2.46</v>
      </c>
      <c r="W1320">
        <v>1.6</v>
      </c>
      <c r="X1320">
        <v>6</v>
      </c>
      <c r="Y1320">
        <v>2</v>
      </c>
      <c r="Z1320">
        <v>29</v>
      </c>
      <c r="AA1320">
        <v>0.7</v>
      </c>
      <c r="AB1320">
        <v>3</v>
      </c>
      <c r="AC1320">
        <v>1570</v>
      </c>
      <c r="AD1320">
        <v>129</v>
      </c>
      <c r="AE1320">
        <v>26.4</v>
      </c>
      <c r="AF1320">
        <v>2</v>
      </c>
      <c r="AG1320">
        <v>3.7</v>
      </c>
      <c r="AH1320">
        <v>399</v>
      </c>
    </row>
    <row r="1321" spans="1:34" x14ac:dyDescent="0.3">
      <c r="A1321" t="s">
        <v>5066</v>
      </c>
      <c r="B1321" t="s">
        <v>5067</v>
      </c>
      <c r="C1321" s="1" t="str">
        <f t="shared" si="200"/>
        <v>21:0720</v>
      </c>
      <c r="D1321" s="1" t="str">
        <f t="shared" si="204"/>
        <v>21:0213</v>
      </c>
      <c r="E1321" t="s">
        <v>5068</v>
      </c>
      <c r="F1321" t="s">
        <v>5069</v>
      </c>
      <c r="H1321">
        <v>62.937911100000001</v>
      </c>
      <c r="I1321">
        <v>-133.5912956</v>
      </c>
      <c r="J1321" s="1" t="str">
        <f t="shared" si="205"/>
        <v>NGR bulk stream sediment</v>
      </c>
      <c r="K1321" s="1" t="str">
        <f t="shared" si="206"/>
        <v>&lt;177 micron (NGR)</v>
      </c>
      <c r="L1321">
        <v>13</v>
      </c>
      <c r="M1321" t="s">
        <v>63</v>
      </c>
      <c r="N1321">
        <v>247</v>
      </c>
      <c r="O1321">
        <v>151</v>
      </c>
      <c r="P1321">
        <v>41</v>
      </c>
      <c r="Q1321">
        <v>11</v>
      </c>
      <c r="R1321">
        <v>41</v>
      </c>
      <c r="S1321">
        <v>11</v>
      </c>
      <c r="T1321">
        <v>0.7</v>
      </c>
      <c r="U1321">
        <v>422</v>
      </c>
      <c r="V1321">
        <v>1.96</v>
      </c>
      <c r="W1321">
        <v>1.5</v>
      </c>
      <c r="X1321">
        <v>13</v>
      </c>
      <c r="Y1321">
        <v>3</v>
      </c>
      <c r="Z1321">
        <v>75</v>
      </c>
      <c r="AA1321">
        <v>2.2999999999999998</v>
      </c>
      <c r="AB1321">
        <v>5</v>
      </c>
      <c r="AC1321">
        <v>1670</v>
      </c>
      <c r="AD1321">
        <v>174</v>
      </c>
      <c r="AE1321">
        <v>7.8</v>
      </c>
      <c r="AF1321">
        <v>2</v>
      </c>
      <c r="AG1321">
        <v>3.9</v>
      </c>
      <c r="AH1321">
        <v>474</v>
      </c>
    </row>
    <row r="1322" spans="1:34" x14ac:dyDescent="0.3">
      <c r="A1322" t="s">
        <v>5070</v>
      </c>
      <c r="B1322" t="s">
        <v>5071</v>
      </c>
      <c r="C1322" s="1" t="str">
        <f t="shared" si="200"/>
        <v>21:0720</v>
      </c>
      <c r="D1322" s="1" t="str">
        <f t="shared" si="204"/>
        <v>21:0213</v>
      </c>
      <c r="E1322" t="s">
        <v>5072</v>
      </c>
      <c r="F1322" t="s">
        <v>5073</v>
      </c>
      <c r="H1322">
        <v>62.937513899999999</v>
      </c>
      <c r="I1322">
        <v>-133.55299210000001</v>
      </c>
      <c r="J1322" s="1" t="str">
        <f t="shared" si="205"/>
        <v>NGR bulk stream sediment</v>
      </c>
      <c r="K1322" s="1" t="str">
        <f t="shared" si="206"/>
        <v>&lt;177 micron (NGR)</v>
      </c>
      <c r="L1322">
        <v>13</v>
      </c>
      <c r="M1322" t="s">
        <v>76</v>
      </c>
      <c r="N1322">
        <v>248</v>
      </c>
      <c r="O1322">
        <v>175</v>
      </c>
      <c r="P1322">
        <v>22</v>
      </c>
      <c r="Q1322">
        <v>6</v>
      </c>
      <c r="R1322">
        <v>61</v>
      </c>
      <c r="S1322">
        <v>5</v>
      </c>
      <c r="T1322">
        <v>1.3</v>
      </c>
      <c r="U1322">
        <v>961</v>
      </c>
      <c r="V1322">
        <v>1.27</v>
      </c>
      <c r="W1322">
        <v>2.2000000000000002</v>
      </c>
      <c r="X1322">
        <v>5</v>
      </c>
      <c r="Y1322">
        <v>11</v>
      </c>
      <c r="Z1322">
        <v>116</v>
      </c>
      <c r="AA1322">
        <v>1.8</v>
      </c>
      <c r="AB1322">
        <v>11</v>
      </c>
      <c r="AC1322">
        <v>580</v>
      </c>
      <c r="AD1322">
        <v>141</v>
      </c>
      <c r="AE1322">
        <v>51.2</v>
      </c>
      <c r="AF1322">
        <v>2</v>
      </c>
      <c r="AG1322">
        <v>3.3</v>
      </c>
      <c r="AH1322">
        <v>335</v>
      </c>
    </row>
    <row r="1323" spans="1:34" x14ac:dyDescent="0.3">
      <c r="A1323" t="s">
        <v>5074</v>
      </c>
      <c r="B1323" t="s">
        <v>5075</v>
      </c>
      <c r="C1323" s="1" t="str">
        <f t="shared" si="200"/>
        <v>21:0720</v>
      </c>
      <c r="D1323" s="1" t="str">
        <f t="shared" si="204"/>
        <v>21:0213</v>
      </c>
      <c r="E1323" t="s">
        <v>5076</v>
      </c>
      <c r="F1323" t="s">
        <v>5077</v>
      </c>
      <c r="H1323">
        <v>62.933613299999998</v>
      </c>
      <c r="I1323">
        <v>-133.4487896</v>
      </c>
      <c r="J1323" s="1" t="str">
        <f t="shared" si="205"/>
        <v>NGR bulk stream sediment</v>
      </c>
      <c r="K1323" s="1" t="str">
        <f t="shared" si="206"/>
        <v>&lt;177 micron (NGR)</v>
      </c>
      <c r="L1323">
        <v>13</v>
      </c>
      <c r="M1323" t="s">
        <v>81</v>
      </c>
      <c r="N1323">
        <v>249</v>
      </c>
      <c r="O1323">
        <v>162</v>
      </c>
      <c r="P1323">
        <v>42</v>
      </c>
      <c r="Q1323">
        <v>10</v>
      </c>
      <c r="R1323">
        <v>39</v>
      </c>
      <c r="S1323">
        <v>9</v>
      </c>
      <c r="T1323">
        <v>0.7</v>
      </c>
      <c r="U1323">
        <v>327</v>
      </c>
      <c r="V1323">
        <v>2.02</v>
      </c>
      <c r="W1323">
        <v>1.2</v>
      </c>
      <c r="X1323">
        <v>8</v>
      </c>
      <c r="Y1323">
        <v>3</v>
      </c>
      <c r="Z1323">
        <v>60</v>
      </c>
      <c r="AA1323">
        <v>1.7</v>
      </c>
      <c r="AB1323">
        <v>6</v>
      </c>
      <c r="AC1323">
        <v>1940</v>
      </c>
      <c r="AD1323">
        <v>169</v>
      </c>
      <c r="AE1323">
        <v>10.6</v>
      </c>
      <c r="AF1323">
        <v>2</v>
      </c>
      <c r="AG1323">
        <v>5.6</v>
      </c>
      <c r="AH1323">
        <v>636</v>
      </c>
    </row>
    <row r="1324" spans="1:34" x14ac:dyDescent="0.3">
      <c r="A1324" t="s">
        <v>5078</v>
      </c>
      <c r="B1324" t="s">
        <v>5079</v>
      </c>
      <c r="C1324" s="1" t="str">
        <f t="shared" si="200"/>
        <v>21:0720</v>
      </c>
      <c r="D1324" s="1" t="str">
        <f t="shared" si="204"/>
        <v>21:0213</v>
      </c>
      <c r="E1324" t="s">
        <v>5080</v>
      </c>
      <c r="F1324" t="s">
        <v>5081</v>
      </c>
      <c r="H1324">
        <v>62.919107699999998</v>
      </c>
      <c r="I1324">
        <v>-133.42870389999999</v>
      </c>
      <c r="J1324" s="1" t="str">
        <f t="shared" si="205"/>
        <v>NGR bulk stream sediment</v>
      </c>
      <c r="K1324" s="1" t="str">
        <f t="shared" si="206"/>
        <v>&lt;177 micron (NGR)</v>
      </c>
      <c r="L1324">
        <v>13</v>
      </c>
      <c r="M1324" t="s">
        <v>86</v>
      </c>
      <c r="N1324">
        <v>250</v>
      </c>
      <c r="O1324">
        <v>414</v>
      </c>
      <c r="P1324">
        <v>65</v>
      </c>
      <c r="Q1324">
        <v>11</v>
      </c>
      <c r="R1324">
        <v>70</v>
      </c>
      <c r="S1324">
        <v>9</v>
      </c>
      <c r="T1324">
        <v>2.2000000000000002</v>
      </c>
      <c r="U1324">
        <v>658</v>
      </c>
      <c r="V1324">
        <v>3.81</v>
      </c>
      <c r="W1324">
        <v>4.7</v>
      </c>
      <c r="X1324">
        <v>12</v>
      </c>
      <c r="Y1324">
        <v>6</v>
      </c>
      <c r="Z1324">
        <v>108</v>
      </c>
      <c r="AA1324">
        <v>2.5</v>
      </c>
      <c r="AB1324">
        <v>5</v>
      </c>
      <c r="AC1324">
        <v>1810</v>
      </c>
      <c r="AD1324">
        <v>380</v>
      </c>
      <c r="AE1324">
        <v>23</v>
      </c>
      <c r="AF1324">
        <v>2</v>
      </c>
      <c r="AG1324">
        <v>5.5</v>
      </c>
      <c r="AH1324">
        <v>570</v>
      </c>
    </row>
    <row r="1325" spans="1:34" x14ac:dyDescent="0.3">
      <c r="A1325" t="s">
        <v>5082</v>
      </c>
      <c r="B1325" t="s">
        <v>5083</v>
      </c>
      <c r="C1325" s="1" t="str">
        <f t="shared" si="200"/>
        <v>21:0720</v>
      </c>
      <c r="D1325" s="1" t="str">
        <f t="shared" si="204"/>
        <v>21:0213</v>
      </c>
      <c r="E1325" t="s">
        <v>5046</v>
      </c>
      <c r="F1325" t="s">
        <v>5084</v>
      </c>
      <c r="H1325">
        <v>62.918405300000003</v>
      </c>
      <c r="I1325">
        <v>-133.39979539999999</v>
      </c>
      <c r="J1325" s="1" t="str">
        <f t="shared" si="205"/>
        <v>NGR bulk stream sediment</v>
      </c>
      <c r="K1325" s="1" t="str">
        <f t="shared" si="206"/>
        <v>&lt;177 micron (NGR)</v>
      </c>
      <c r="L1325">
        <v>13</v>
      </c>
      <c r="M1325" t="s">
        <v>71</v>
      </c>
      <c r="N1325">
        <v>251</v>
      </c>
      <c r="O1325">
        <v>149</v>
      </c>
      <c r="P1325">
        <v>35</v>
      </c>
      <c r="Q1325">
        <v>7</v>
      </c>
      <c r="R1325">
        <v>36</v>
      </c>
      <c r="S1325">
        <v>6</v>
      </c>
      <c r="T1325">
        <v>1.6</v>
      </c>
      <c r="U1325">
        <v>175</v>
      </c>
      <c r="V1325">
        <v>1.6</v>
      </c>
      <c r="W1325">
        <v>1.1000000000000001</v>
      </c>
      <c r="X1325">
        <v>7</v>
      </c>
      <c r="Y1325">
        <v>1</v>
      </c>
      <c r="Z1325">
        <v>66</v>
      </c>
      <c r="AA1325">
        <v>1.3</v>
      </c>
      <c r="AB1325">
        <v>4</v>
      </c>
      <c r="AC1325">
        <v>1740</v>
      </c>
      <c r="AD1325">
        <v>165</v>
      </c>
      <c r="AE1325">
        <v>7</v>
      </c>
      <c r="AF1325">
        <v>2</v>
      </c>
      <c r="AG1325">
        <v>3.9</v>
      </c>
      <c r="AH1325">
        <v>628</v>
      </c>
    </row>
    <row r="1326" spans="1:34" x14ac:dyDescent="0.3">
      <c r="A1326" t="s">
        <v>5085</v>
      </c>
      <c r="B1326" t="s">
        <v>5086</v>
      </c>
      <c r="C1326" s="1" t="str">
        <f t="shared" si="200"/>
        <v>21:0720</v>
      </c>
      <c r="D1326" s="1" t="str">
        <f t="shared" si="204"/>
        <v>21:0213</v>
      </c>
      <c r="E1326" t="s">
        <v>5046</v>
      </c>
      <c r="F1326" t="s">
        <v>5087</v>
      </c>
      <c r="H1326">
        <v>62.918405300000003</v>
      </c>
      <c r="I1326">
        <v>-133.39979539999999</v>
      </c>
      <c r="J1326" s="1" t="str">
        <f t="shared" si="205"/>
        <v>NGR bulk stream sediment</v>
      </c>
      <c r="K1326" s="1" t="str">
        <f t="shared" si="206"/>
        <v>&lt;177 micron (NGR)</v>
      </c>
      <c r="L1326">
        <v>13</v>
      </c>
      <c r="M1326" t="s">
        <v>67</v>
      </c>
      <c r="N1326">
        <v>252</v>
      </c>
      <c r="O1326">
        <v>152</v>
      </c>
      <c r="P1326">
        <v>37</v>
      </c>
      <c r="Q1326">
        <v>8</v>
      </c>
      <c r="R1326">
        <v>32</v>
      </c>
      <c r="S1326">
        <v>6</v>
      </c>
      <c r="T1326">
        <v>0.2</v>
      </c>
      <c r="U1326">
        <v>143</v>
      </c>
      <c r="V1326">
        <v>1.52</v>
      </c>
      <c r="W1326">
        <v>0.9</v>
      </c>
      <c r="X1326">
        <v>7</v>
      </c>
      <c r="Y1326">
        <v>2</v>
      </c>
      <c r="Z1326">
        <v>52</v>
      </c>
      <c r="AA1326">
        <v>1.4</v>
      </c>
      <c r="AB1326">
        <v>4</v>
      </c>
      <c r="AC1326">
        <v>1740</v>
      </c>
      <c r="AD1326">
        <v>187</v>
      </c>
      <c r="AE1326">
        <v>7.6</v>
      </c>
      <c r="AF1326">
        <v>2</v>
      </c>
      <c r="AG1326">
        <v>4.3</v>
      </c>
      <c r="AH1326">
        <v>610</v>
      </c>
    </row>
    <row r="1327" spans="1:34" x14ac:dyDescent="0.3">
      <c r="A1327" t="s">
        <v>5088</v>
      </c>
      <c r="B1327" t="s">
        <v>5089</v>
      </c>
      <c r="C1327" s="1" t="str">
        <f t="shared" si="200"/>
        <v>21:0720</v>
      </c>
      <c r="D1327" s="1" t="str">
        <f t="shared" si="204"/>
        <v>21:0213</v>
      </c>
      <c r="E1327" t="s">
        <v>5090</v>
      </c>
      <c r="F1327" t="s">
        <v>5091</v>
      </c>
      <c r="H1327">
        <v>62.8891043</v>
      </c>
      <c r="I1327">
        <v>-133.36559099999999</v>
      </c>
      <c r="J1327" s="1" t="str">
        <f t="shared" si="205"/>
        <v>NGR bulk stream sediment</v>
      </c>
      <c r="K1327" s="1" t="str">
        <f t="shared" si="206"/>
        <v>&lt;177 micron (NGR)</v>
      </c>
      <c r="L1327">
        <v>13</v>
      </c>
      <c r="M1327" t="s">
        <v>91</v>
      </c>
      <c r="N1327">
        <v>253</v>
      </c>
      <c r="O1327">
        <v>203</v>
      </c>
      <c r="P1327">
        <v>80</v>
      </c>
      <c r="Q1327">
        <v>10</v>
      </c>
      <c r="R1327">
        <v>59</v>
      </c>
      <c r="S1327">
        <v>13</v>
      </c>
      <c r="T1327">
        <v>0.5</v>
      </c>
      <c r="U1327">
        <v>1360</v>
      </c>
      <c r="V1327">
        <v>2.37</v>
      </c>
      <c r="W1327">
        <v>6.5</v>
      </c>
      <c r="X1327">
        <v>5</v>
      </c>
      <c r="Y1327">
        <v>2</v>
      </c>
      <c r="Z1327">
        <v>55</v>
      </c>
      <c r="AA1327">
        <v>0.4</v>
      </c>
      <c r="AB1327">
        <v>6</v>
      </c>
      <c r="AC1327">
        <v>1140</v>
      </c>
      <c r="AD1327">
        <v>480</v>
      </c>
      <c r="AE1327">
        <v>40.299999999999997</v>
      </c>
      <c r="AF1327">
        <v>2</v>
      </c>
      <c r="AG1327">
        <v>5.9</v>
      </c>
      <c r="AH1327">
        <v>320</v>
      </c>
    </row>
    <row r="1328" spans="1:34" x14ac:dyDescent="0.3">
      <c r="A1328" t="s">
        <v>5092</v>
      </c>
      <c r="B1328" t="s">
        <v>5093</v>
      </c>
      <c r="C1328" s="1" t="str">
        <f t="shared" si="200"/>
        <v>21:0720</v>
      </c>
      <c r="D1328" s="1" t="str">
        <f t="shared" si="204"/>
        <v>21:0213</v>
      </c>
      <c r="E1328" t="s">
        <v>5094</v>
      </c>
      <c r="F1328" t="s">
        <v>5095</v>
      </c>
      <c r="H1328">
        <v>62.889409200000003</v>
      </c>
      <c r="I1328">
        <v>-133.3387018</v>
      </c>
      <c r="J1328" s="1" t="str">
        <f t="shared" si="205"/>
        <v>NGR bulk stream sediment</v>
      </c>
      <c r="K1328" s="1" t="str">
        <f t="shared" si="206"/>
        <v>&lt;177 micron (NGR)</v>
      </c>
      <c r="L1328">
        <v>13</v>
      </c>
      <c r="M1328" t="s">
        <v>96</v>
      </c>
      <c r="N1328">
        <v>254</v>
      </c>
      <c r="O1328">
        <v>221</v>
      </c>
      <c r="P1328">
        <v>34</v>
      </c>
      <c r="Q1328">
        <v>10</v>
      </c>
      <c r="R1328">
        <v>41</v>
      </c>
      <c r="S1328">
        <v>8</v>
      </c>
      <c r="T1328">
        <v>0.3</v>
      </c>
      <c r="U1328">
        <v>479</v>
      </c>
      <c r="V1328">
        <v>2.08</v>
      </c>
      <c r="W1328">
        <v>2.2000000000000002</v>
      </c>
      <c r="X1328">
        <v>8</v>
      </c>
      <c r="Y1328">
        <v>6</v>
      </c>
      <c r="Z1328">
        <v>82</v>
      </c>
      <c r="AA1328">
        <v>2.2999999999999998</v>
      </c>
      <c r="AB1328">
        <v>5</v>
      </c>
      <c r="AC1328">
        <v>2460</v>
      </c>
      <c r="AD1328">
        <v>213</v>
      </c>
      <c r="AE1328">
        <v>7.8</v>
      </c>
      <c r="AF1328">
        <v>2</v>
      </c>
      <c r="AG1328">
        <v>4.5</v>
      </c>
      <c r="AH1328">
        <v>591</v>
      </c>
    </row>
    <row r="1329" spans="1:34" x14ac:dyDescent="0.3">
      <c r="A1329" t="s">
        <v>5096</v>
      </c>
      <c r="B1329" t="s">
        <v>5097</v>
      </c>
      <c r="C1329" s="1" t="str">
        <f t="shared" si="200"/>
        <v>21:0720</v>
      </c>
      <c r="D1329" s="1" t="str">
        <f t="shared" si="204"/>
        <v>21:0213</v>
      </c>
      <c r="E1329" t="s">
        <v>5098</v>
      </c>
      <c r="F1329" t="s">
        <v>5099</v>
      </c>
      <c r="H1329">
        <v>62.905605100000002</v>
      </c>
      <c r="I1329">
        <v>-133.311487</v>
      </c>
      <c r="J1329" s="1" t="str">
        <f t="shared" si="205"/>
        <v>NGR bulk stream sediment</v>
      </c>
      <c r="K1329" s="1" t="str">
        <f t="shared" si="206"/>
        <v>&lt;177 micron (NGR)</v>
      </c>
      <c r="L1329">
        <v>13</v>
      </c>
      <c r="M1329" t="s">
        <v>101</v>
      </c>
      <c r="N1329">
        <v>255</v>
      </c>
      <c r="O1329">
        <v>184</v>
      </c>
      <c r="P1329">
        <v>61</v>
      </c>
      <c r="Q1329">
        <v>9</v>
      </c>
      <c r="R1329">
        <v>44</v>
      </c>
      <c r="S1329">
        <v>8</v>
      </c>
      <c r="T1329">
        <v>0.4</v>
      </c>
      <c r="U1329">
        <v>494</v>
      </c>
      <c r="V1329">
        <v>2.29</v>
      </c>
      <c r="W1329">
        <v>2.4</v>
      </c>
      <c r="X1329">
        <v>7</v>
      </c>
      <c r="Y1329">
        <v>2</v>
      </c>
      <c r="Z1329">
        <v>69</v>
      </c>
      <c r="AA1329">
        <v>1.1000000000000001</v>
      </c>
      <c r="AB1329">
        <v>5</v>
      </c>
      <c r="AC1329">
        <v>1570</v>
      </c>
      <c r="AD1329">
        <v>289</v>
      </c>
      <c r="AE1329">
        <v>23.4</v>
      </c>
      <c r="AF1329">
        <v>2</v>
      </c>
      <c r="AG1329">
        <v>4.8</v>
      </c>
      <c r="AH1329">
        <v>474</v>
      </c>
    </row>
    <row r="1330" spans="1:34" x14ac:dyDescent="0.3">
      <c r="A1330" t="s">
        <v>5100</v>
      </c>
      <c r="B1330" t="s">
        <v>5101</v>
      </c>
      <c r="C1330" s="1" t="str">
        <f t="shared" si="200"/>
        <v>21:0720</v>
      </c>
      <c r="D1330" s="1" t="str">
        <f t="shared" si="204"/>
        <v>21:0213</v>
      </c>
      <c r="E1330" t="s">
        <v>5102</v>
      </c>
      <c r="F1330" t="s">
        <v>5103</v>
      </c>
      <c r="H1330">
        <v>62.881511099999997</v>
      </c>
      <c r="I1330">
        <v>-133.29678509999999</v>
      </c>
      <c r="J1330" s="1" t="str">
        <f t="shared" si="205"/>
        <v>NGR bulk stream sediment</v>
      </c>
      <c r="K1330" s="1" t="str">
        <f t="shared" si="206"/>
        <v>&lt;177 micron (NGR)</v>
      </c>
      <c r="L1330">
        <v>13</v>
      </c>
      <c r="M1330" t="s">
        <v>106</v>
      </c>
      <c r="N1330">
        <v>256</v>
      </c>
      <c r="O1330">
        <v>147</v>
      </c>
      <c r="P1330">
        <v>41</v>
      </c>
      <c r="Q1330">
        <v>10</v>
      </c>
      <c r="R1330">
        <v>45</v>
      </c>
      <c r="S1330">
        <v>10</v>
      </c>
      <c r="T1330">
        <v>0.3</v>
      </c>
      <c r="U1330">
        <v>263</v>
      </c>
      <c r="V1330">
        <v>2.2400000000000002</v>
      </c>
      <c r="W1330">
        <v>1.2</v>
      </c>
      <c r="X1330">
        <v>6</v>
      </c>
      <c r="Y1330">
        <v>3</v>
      </c>
      <c r="Z1330">
        <v>55</v>
      </c>
      <c r="AA1330">
        <v>1.5</v>
      </c>
      <c r="AB1330">
        <v>2</v>
      </c>
      <c r="AC1330">
        <v>2530</v>
      </c>
      <c r="AD1330">
        <v>259</v>
      </c>
      <c r="AE1330">
        <v>8.1</v>
      </c>
      <c r="AF1330">
        <v>2</v>
      </c>
      <c r="AG1330">
        <v>5.3</v>
      </c>
      <c r="AH1330">
        <v>429</v>
      </c>
    </row>
    <row r="1331" spans="1:34" x14ac:dyDescent="0.3">
      <c r="A1331" t="s">
        <v>5104</v>
      </c>
      <c r="B1331" t="s">
        <v>5105</v>
      </c>
      <c r="C1331" s="1" t="str">
        <f t="shared" ref="C1331:C1394" si="207">HYPERLINK("https://geochem.nrcan.gc.ca/cdogs/content/bdl/bdl210720_e.htm", "21:0720")</f>
        <v>21:0720</v>
      </c>
      <c r="D1331" s="1" t="str">
        <f t="shared" si="204"/>
        <v>21:0213</v>
      </c>
      <c r="E1331" t="s">
        <v>5106</v>
      </c>
      <c r="F1331" t="s">
        <v>5107</v>
      </c>
      <c r="H1331">
        <v>62.8736034</v>
      </c>
      <c r="I1331">
        <v>-133.22919189999999</v>
      </c>
      <c r="J1331" s="1" t="str">
        <f t="shared" si="205"/>
        <v>NGR bulk stream sediment</v>
      </c>
      <c r="K1331" s="1" t="str">
        <f t="shared" si="206"/>
        <v>&lt;177 micron (NGR)</v>
      </c>
      <c r="L1331">
        <v>13</v>
      </c>
      <c r="M1331" t="s">
        <v>111</v>
      </c>
      <c r="N1331">
        <v>257</v>
      </c>
      <c r="O1331">
        <v>234</v>
      </c>
      <c r="P1331">
        <v>34</v>
      </c>
      <c r="Q1331">
        <v>12</v>
      </c>
      <c r="R1331">
        <v>44</v>
      </c>
      <c r="S1331">
        <v>10</v>
      </c>
      <c r="T1331">
        <v>0.2</v>
      </c>
      <c r="U1331">
        <v>679</v>
      </c>
      <c r="V1331">
        <v>2.02</v>
      </c>
      <c r="W1331">
        <v>4.0999999999999996</v>
      </c>
      <c r="X1331">
        <v>8</v>
      </c>
      <c r="Y1331">
        <v>5</v>
      </c>
      <c r="Z1331">
        <v>145</v>
      </c>
      <c r="AA1331">
        <v>2.5</v>
      </c>
      <c r="AB1331">
        <v>4</v>
      </c>
      <c r="AC1331">
        <v>2320</v>
      </c>
      <c r="AD1331">
        <v>222</v>
      </c>
      <c r="AE1331">
        <v>12.6</v>
      </c>
      <c r="AF1331">
        <v>2</v>
      </c>
      <c r="AG1331">
        <v>5.8</v>
      </c>
      <c r="AH1331">
        <v>495</v>
      </c>
    </row>
    <row r="1332" spans="1:34" x14ac:dyDescent="0.3">
      <c r="A1332" t="s">
        <v>5108</v>
      </c>
      <c r="B1332" t="s">
        <v>5109</v>
      </c>
      <c r="C1332" s="1" t="str">
        <f t="shared" si="207"/>
        <v>21:0720</v>
      </c>
      <c r="D1332" s="1" t="str">
        <f t="shared" si="204"/>
        <v>21:0213</v>
      </c>
      <c r="E1332" t="s">
        <v>5110</v>
      </c>
      <c r="F1332" t="s">
        <v>5111</v>
      </c>
      <c r="H1332">
        <v>62.867610999999997</v>
      </c>
      <c r="I1332">
        <v>-133.25188539999999</v>
      </c>
      <c r="J1332" s="1" t="str">
        <f t="shared" si="205"/>
        <v>NGR bulk stream sediment</v>
      </c>
      <c r="K1332" s="1" t="str">
        <f t="shared" si="206"/>
        <v>&lt;177 micron (NGR)</v>
      </c>
      <c r="L1332">
        <v>13</v>
      </c>
      <c r="M1332" t="s">
        <v>116</v>
      </c>
      <c r="N1332">
        <v>258</v>
      </c>
      <c r="O1332">
        <v>147</v>
      </c>
      <c r="P1332">
        <v>27</v>
      </c>
      <c r="Q1332">
        <v>14</v>
      </c>
      <c r="R1332">
        <v>28</v>
      </c>
      <c r="S1332">
        <v>8</v>
      </c>
      <c r="T1332">
        <v>0.3</v>
      </c>
      <c r="U1332">
        <v>330</v>
      </c>
      <c r="V1332">
        <v>1.98</v>
      </c>
      <c r="W1332">
        <v>2.1</v>
      </c>
      <c r="X1332">
        <v>7</v>
      </c>
      <c r="Y1332">
        <v>3</v>
      </c>
      <c r="Z1332">
        <v>76</v>
      </c>
      <c r="AA1332">
        <v>2</v>
      </c>
      <c r="AB1332">
        <v>7</v>
      </c>
      <c r="AC1332">
        <v>2210</v>
      </c>
      <c r="AD1332">
        <v>209</v>
      </c>
      <c r="AE1332">
        <v>9.4</v>
      </c>
      <c r="AF1332">
        <v>2</v>
      </c>
      <c r="AG1332">
        <v>5.4</v>
      </c>
      <c r="AH1332">
        <v>494</v>
      </c>
    </row>
    <row r="1333" spans="1:34" x14ac:dyDescent="0.3">
      <c r="A1333" t="s">
        <v>5112</v>
      </c>
      <c r="B1333" t="s">
        <v>5113</v>
      </c>
      <c r="C1333" s="1" t="str">
        <f t="shared" si="207"/>
        <v>21:0720</v>
      </c>
      <c r="D1333" s="1" t="str">
        <f t="shared" si="204"/>
        <v>21:0213</v>
      </c>
      <c r="E1333" t="s">
        <v>5114</v>
      </c>
      <c r="F1333" t="s">
        <v>5115</v>
      </c>
      <c r="H1333">
        <v>62.906113499999996</v>
      </c>
      <c r="I1333">
        <v>-133.20789859999999</v>
      </c>
      <c r="J1333" s="1" t="str">
        <f t="shared" si="205"/>
        <v>NGR bulk stream sediment</v>
      </c>
      <c r="K1333" s="1" t="str">
        <f t="shared" si="206"/>
        <v>&lt;177 micron (NGR)</v>
      </c>
      <c r="L1333">
        <v>13</v>
      </c>
      <c r="M1333" t="s">
        <v>126</v>
      </c>
      <c r="N1333">
        <v>259</v>
      </c>
      <c r="O1333">
        <v>123</v>
      </c>
      <c r="P1333">
        <v>32</v>
      </c>
      <c r="Q1333">
        <v>7</v>
      </c>
      <c r="R1333">
        <v>30</v>
      </c>
      <c r="S1333">
        <v>5</v>
      </c>
      <c r="T1333">
        <v>0.7</v>
      </c>
      <c r="U1333">
        <v>314</v>
      </c>
      <c r="V1333">
        <v>1.34</v>
      </c>
      <c r="W1333">
        <v>4.2</v>
      </c>
      <c r="X1333">
        <v>4</v>
      </c>
      <c r="Y1333">
        <v>3</v>
      </c>
      <c r="Z1333">
        <v>79</v>
      </c>
      <c r="AA1333">
        <v>1.1000000000000001</v>
      </c>
      <c r="AB1333">
        <v>6</v>
      </c>
      <c r="AC1333">
        <v>1380</v>
      </c>
      <c r="AD1333">
        <v>60</v>
      </c>
      <c r="AE1333">
        <v>16.8</v>
      </c>
      <c r="AF1333">
        <v>2</v>
      </c>
      <c r="AG1333">
        <v>4.5</v>
      </c>
      <c r="AH1333">
        <v>348</v>
      </c>
    </row>
    <row r="1334" spans="1:34" x14ac:dyDescent="0.3">
      <c r="A1334" t="s">
        <v>5116</v>
      </c>
      <c r="B1334" t="s">
        <v>5117</v>
      </c>
      <c r="C1334" s="1" t="str">
        <f t="shared" si="207"/>
        <v>21:0720</v>
      </c>
      <c r="D1334" s="1" t="str">
        <f t="shared" si="204"/>
        <v>21:0213</v>
      </c>
      <c r="E1334" t="s">
        <v>5118</v>
      </c>
      <c r="F1334" t="s">
        <v>5119</v>
      </c>
      <c r="H1334">
        <v>62.909107300000002</v>
      </c>
      <c r="I1334">
        <v>-133.23169379999999</v>
      </c>
      <c r="J1334" s="1" t="str">
        <f t="shared" si="205"/>
        <v>NGR bulk stream sediment</v>
      </c>
      <c r="K1334" s="1" t="str">
        <f t="shared" si="206"/>
        <v>&lt;177 micron (NGR)</v>
      </c>
      <c r="L1334">
        <v>13</v>
      </c>
      <c r="M1334" t="s">
        <v>131</v>
      </c>
      <c r="N1334">
        <v>260</v>
      </c>
      <c r="O1334">
        <v>895</v>
      </c>
      <c r="P1334">
        <v>76</v>
      </c>
      <c r="Q1334">
        <v>9</v>
      </c>
      <c r="R1334">
        <v>162</v>
      </c>
      <c r="S1334">
        <v>63</v>
      </c>
      <c r="T1334">
        <v>0.8</v>
      </c>
      <c r="U1334">
        <v>13900</v>
      </c>
      <c r="V1334">
        <v>5.2</v>
      </c>
      <c r="W1334">
        <v>5.6</v>
      </c>
      <c r="X1334">
        <v>7</v>
      </c>
      <c r="Y1334">
        <v>7</v>
      </c>
      <c r="Z1334">
        <v>60</v>
      </c>
      <c r="AA1334">
        <v>0.8</v>
      </c>
      <c r="AB1334">
        <v>6</v>
      </c>
      <c r="AC1334">
        <v>1490</v>
      </c>
      <c r="AD1334">
        <v>362</v>
      </c>
      <c r="AE1334">
        <v>33.1</v>
      </c>
      <c r="AF1334">
        <v>2</v>
      </c>
      <c r="AG1334">
        <v>5.4</v>
      </c>
      <c r="AH1334">
        <v>382</v>
      </c>
    </row>
    <row r="1335" spans="1:34" x14ac:dyDescent="0.3">
      <c r="A1335" t="s">
        <v>5120</v>
      </c>
      <c r="B1335" t="s">
        <v>5121</v>
      </c>
      <c r="C1335" s="1" t="str">
        <f t="shared" si="207"/>
        <v>21:0720</v>
      </c>
      <c r="D1335" s="1" t="str">
        <f t="shared" si="204"/>
        <v>21:0213</v>
      </c>
      <c r="E1335" t="s">
        <v>5122</v>
      </c>
      <c r="F1335" t="s">
        <v>5123</v>
      </c>
      <c r="H1335">
        <v>62.956211199999998</v>
      </c>
      <c r="I1335">
        <v>-133.31138780000001</v>
      </c>
      <c r="J1335" s="1" t="str">
        <f t="shared" si="205"/>
        <v>NGR bulk stream sediment</v>
      </c>
      <c r="K1335" s="1" t="str">
        <f t="shared" si="206"/>
        <v>&lt;177 micron (NGR)</v>
      </c>
      <c r="L1335">
        <v>14</v>
      </c>
      <c r="M1335" t="s">
        <v>38</v>
      </c>
      <c r="N1335">
        <v>261</v>
      </c>
      <c r="O1335">
        <v>50</v>
      </c>
      <c r="P1335">
        <v>17</v>
      </c>
      <c r="Q1335">
        <v>5</v>
      </c>
      <c r="R1335">
        <v>18</v>
      </c>
      <c r="S1335">
        <v>5</v>
      </c>
      <c r="T1335">
        <v>0.1</v>
      </c>
      <c r="U1335">
        <v>362</v>
      </c>
      <c r="V1335">
        <v>1.25</v>
      </c>
      <c r="W1335">
        <v>0.6</v>
      </c>
      <c r="X1335">
        <v>3</v>
      </c>
      <c r="Y1335">
        <v>1</v>
      </c>
      <c r="Z1335">
        <v>23</v>
      </c>
      <c r="AA1335">
        <v>0.6</v>
      </c>
      <c r="AB1335">
        <v>4</v>
      </c>
      <c r="AC1335">
        <v>1130</v>
      </c>
      <c r="AD1335">
        <v>101</v>
      </c>
      <c r="AE1335">
        <v>9.1</v>
      </c>
      <c r="AF1335">
        <v>2</v>
      </c>
      <c r="AG1335">
        <v>3.2</v>
      </c>
      <c r="AH1335">
        <v>412</v>
      </c>
    </row>
    <row r="1336" spans="1:34" x14ac:dyDescent="0.3">
      <c r="A1336" t="s">
        <v>5124</v>
      </c>
      <c r="B1336" t="s">
        <v>5125</v>
      </c>
      <c r="C1336" s="1" t="str">
        <f t="shared" si="207"/>
        <v>21:0720</v>
      </c>
      <c r="D1336" s="1" t="str">
        <f t="shared" si="204"/>
        <v>21:0213</v>
      </c>
      <c r="E1336" t="s">
        <v>5126</v>
      </c>
      <c r="F1336" t="s">
        <v>5127</v>
      </c>
      <c r="H1336">
        <v>62.930711700000003</v>
      </c>
      <c r="I1336">
        <v>-133.21628430000001</v>
      </c>
      <c r="J1336" s="1" t="str">
        <f t="shared" si="205"/>
        <v>NGR bulk stream sediment</v>
      </c>
      <c r="K1336" s="1" t="str">
        <f t="shared" si="206"/>
        <v>&lt;177 micron (NGR)</v>
      </c>
      <c r="L1336">
        <v>14</v>
      </c>
      <c r="M1336" t="s">
        <v>43</v>
      </c>
      <c r="N1336">
        <v>262</v>
      </c>
      <c r="O1336">
        <v>749</v>
      </c>
      <c r="P1336">
        <v>68</v>
      </c>
      <c r="Q1336">
        <v>9</v>
      </c>
      <c r="R1336">
        <v>135</v>
      </c>
      <c r="S1336">
        <v>25</v>
      </c>
      <c r="T1336">
        <v>1.1000000000000001</v>
      </c>
      <c r="U1336">
        <v>1728</v>
      </c>
      <c r="V1336">
        <v>2.61</v>
      </c>
      <c r="W1336">
        <v>9.6</v>
      </c>
      <c r="X1336">
        <v>11</v>
      </c>
      <c r="Y1336">
        <v>10</v>
      </c>
      <c r="Z1336">
        <v>149</v>
      </c>
      <c r="AA1336">
        <v>3.5</v>
      </c>
      <c r="AB1336">
        <v>4</v>
      </c>
      <c r="AC1336">
        <v>2310</v>
      </c>
      <c r="AD1336">
        <v>320</v>
      </c>
      <c r="AE1336">
        <v>15.5</v>
      </c>
      <c r="AF1336">
        <v>2</v>
      </c>
      <c r="AG1336">
        <v>9.3000000000000007</v>
      </c>
      <c r="AH1336">
        <v>741</v>
      </c>
    </row>
    <row r="1337" spans="1:34" x14ac:dyDescent="0.3">
      <c r="A1337" t="s">
        <v>5128</v>
      </c>
      <c r="B1337" t="s">
        <v>5129</v>
      </c>
      <c r="C1337" s="1" t="str">
        <f t="shared" si="207"/>
        <v>21:0720</v>
      </c>
      <c r="D1337" s="1" t="str">
        <f t="shared" si="204"/>
        <v>21:0213</v>
      </c>
      <c r="E1337" t="s">
        <v>5130</v>
      </c>
      <c r="F1337" t="s">
        <v>5131</v>
      </c>
      <c r="H1337">
        <v>62.953508200000002</v>
      </c>
      <c r="I1337">
        <v>-133.25740390000001</v>
      </c>
      <c r="J1337" s="1" t="str">
        <f t="shared" si="205"/>
        <v>NGR bulk stream sediment</v>
      </c>
      <c r="K1337" s="1" t="str">
        <f t="shared" si="206"/>
        <v>&lt;177 micron (NGR)</v>
      </c>
      <c r="L1337">
        <v>14</v>
      </c>
      <c r="M1337" t="s">
        <v>48</v>
      </c>
      <c r="N1337">
        <v>263</v>
      </c>
      <c r="O1337">
        <v>142</v>
      </c>
      <c r="P1337">
        <v>44</v>
      </c>
      <c r="Q1337">
        <v>9</v>
      </c>
      <c r="R1337">
        <v>40</v>
      </c>
      <c r="S1337">
        <v>12</v>
      </c>
      <c r="T1337">
        <v>0.4</v>
      </c>
      <c r="U1337">
        <v>402</v>
      </c>
      <c r="V1337">
        <v>2.13</v>
      </c>
      <c r="W1337">
        <v>2.5</v>
      </c>
      <c r="X1337">
        <v>9</v>
      </c>
      <c r="Y1337">
        <v>3</v>
      </c>
      <c r="Z1337">
        <v>46</v>
      </c>
      <c r="AA1337">
        <v>1</v>
      </c>
      <c r="AB1337">
        <v>7</v>
      </c>
      <c r="AC1337">
        <v>1580</v>
      </c>
      <c r="AD1337">
        <v>217</v>
      </c>
      <c r="AE1337">
        <v>19.5</v>
      </c>
      <c r="AF1337">
        <v>2</v>
      </c>
      <c r="AG1337">
        <v>4.2</v>
      </c>
      <c r="AH1337">
        <v>364</v>
      </c>
    </row>
    <row r="1338" spans="1:34" x14ac:dyDescent="0.3">
      <c r="A1338" t="s">
        <v>5132</v>
      </c>
      <c r="B1338" t="s">
        <v>5133</v>
      </c>
      <c r="C1338" s="1" t="str">
        <f t="shared" si="207"/>
        <v>21:0720</v>
      </c>
      <c r="D1338" s="1" t="str">
        <f t="shared" si="204"/>
        <v>21:0213</v>
      </c>
      <c r="E1338" t="s">
        <v>5122</v>
      </c>
      <c r="F1338" t="s">
        <v>5134</v>
      </c>
      <c r="H1338">
        <v>62.956211199999998</v>
      </c>
      <c r="I1338">
        <v>-133.31138780000001</v>
      </c>
      <c r="J1338" s="1" t="str">
        <f t="shared" si="205"/>
        <v>NGR bulk stream sediment</v>
      </c>
      <c r="K1338" s="1" t="str">
        <f t="shared" si="206"/>
        <v>&lt;177 micron (NGR)</v>
      </c>
      <c r="L1338">
        <v>14</v>
      </c>
      <c r="M1338" t="s">
        <v>71</v>
      </c>
      <c r="N1338">
        <v>264</v>
      </c>
      <c r="O1338">
        <v>54</v>
      </c>
      <c r="P1338">
        <v>21</v>
      </c>
      <c r="Q1338">
        <v>5</v>
      </c>
      <c r="R1338">
        <v>16</v>
      </c>
      <c r="S1338">
        <v>4</v>
      </c>
      <c r="T1338">
        <v>0.1</v>
      </c>
      <c r="U1338">
        <v>82</v>
      </c>
      <c r="V1338">
        <v>0.94</v>
      </c>
      <c r="W1338">
        <v>0.7</v>
      </c>
      <c r="X1338">
        <v>3</v>
      </c>
      <c r="Y1338">
        <v>1</v>
      </c>
      <c r="Z1338">
        <v>24</v>
      </c>
      <c r="AA1338">
        <v>0.6</v>
      </c>
      <c r="AB1338">
        <v>2</v>
      </c>
      <c r="AC1338">
        <v>1190</v>
      </c>
      <c r="AD1338">
        <v>93</v>
      </c>
      <c r="AE1338">
        <v>11.8</v>
      </c>
      <c r="AF1338">
        <v>2</v>
      </c>
      <c r="AG1338">
        <v>3.4</v>
      </c>
      <c r="AH1338">
        <v>343</v>
      </c>
    </row>
    <row r="1339" spans="1:34" x14ac:dyDescent="0.3">
      <c r="A1339" t="s">
        <v>5135</v>
      </c>
      <c r="B1339" t="s">
        <v>5136</v>
      </c>
      <c r="C1339" s="1" t="str">
        <f t="shared" si="207"/>
        <v>21:0720</v>
      </c>
      <c r="D1339" s="1" t="str">
        <f t="shared" si="204"/>
        <v>21:0213</v>
      </c>
      <c r="E1339" t="s">
        <v>5122</v>
      </c>
      <c r="F1339" t="s">
        <v>5137</v>
      </c>
      <c r="H1339">
        <v>62.956211199999998</v>
      </c>
      <c r="I1339">
        <v>-133.31138780000001</v>
      </c>
      <c r="J1339" s="1" t="str">
        <f t="shared" si="205"/>
        <v>NGR bulk stream sediment</v>
      </c>
      <c r="K1339" s="1" t="str">
        <f t="shared" si="206"/>
        <v>&lt;177 micron (NGR)</v>
      </c>
      <c r="L1339">
        <v>14</v>
      </c>
      <c r="M1339" t="s">
        <v>67</v>
      </c>
      <c r="N1339">
        <v>265</v>
      </c>
      <c r="O1339">
        <v>53</v>
      </c>
      <c r="P1339">
        <v>19</v>
      </c>
      <c r="Q1339">
        <v>5</v>
      </c>
      <c r="R1339">
        <v>15</v>
      </c>
      <c r="S1339">
        <v>4</v>
      </c>
      <c r="T1339">
        <v>0.2</v>
      </c>
      <c r="U1339">
        <v>355</v>
      </c>
      <c r="V1339">
        <v>1.1499999999999999</v>
      </c>
      <c r="W1339">
        <v>0.4</v>
      </c>
      <c r="X1339">
        <v>3</v>
      </c>
      <c r="Y1339">
        <v>1</v>
      </c>
      <c r="Z1339">
        <v>23</v>
      </c>
      <c r="AA1339">
        <v>0.5</v>
      </c>
      <c r="AB1339">
        <v>5</v>
      </c>
      <c r="AC1339">
        <v>1150</v>
      </c>
      <c r="AD1339">
        <v>88</v>
      </c>
      <c r="AE1339">
        <v>9.5</v>
      </c>
      <c r="AF1339">
        <v>2</v>
      </c>
      <c r="AG1339">
        <v>3</v>
      </c>
      <c r="AH1339">
        <v>407</v>
      </c>
    </row>
    <row r="1340" spans="1:34" x14ac:dyDescent="0.3">
      <c r="A1340" t="s">
        <v>5138</v>
      </c>
      <c r="B1340" t="s">
        <v>5139</v>
      </c>
      <c r="C1340" s="1" t="str">
        <f t="shared" si="207"/>
        <v>21:0720</v>
      </c>
      <c r="D1340" s="1" t="str">
        <f t="shared" si="204"/>
        <v>21:0213</v>
      </c>
      <c r="E1340" t="s">
        <v>5140</v>
      </c>
      <c r="F1340" t="s">
        <v>5141</v>
      </c>
      <c r="H1340">
        <v>62.948906600000001</v>
      </c>
      <c r="I1340">
        <v>-133.34729129999999</v>
      </c>
      <c r="J1340" s="1" t="str">
        <f t="shared" si="205"/>
        <v>NGR bulk stream sediment</v>
      </c>
      <c r="K1340" s="1" t="str">
        <f t="shared" si="206"/>
        <v>&lt;177 micron (NGR)</v>
      </c>
      <c r="L1340">
        <v>14</v>
      </c>
      <c r="M1340" t="s">
        <v>53</v>
      </c>
      <c r="N1340">
        <v>266</v>
      </c>
      <c r="O1340">
        <v>214</v>
      </c>
      <c r="P1340">
        <v>37</v>
      </c>
      <c r="Q1340">
        <v>8</v>
      </c>
      <c r="R1340">
        <v>38</v>
      </c>
      <c r="S1340">
        <v>17</v>
      </c>
      <c r="T1340">
        <v>0.1</v>
      </c>
      <c r="U1340">
        <v>793</v>
      </c>
      <c r="V1340">
        <v>2.86</v>
      </c>
      <c r="W1340">
        <v>2.7</v>
      </c>
      <c r="X1340">
        <v>6</v>
      </c>
      <c r="Y1340">
        <v>3</v>
      </c>
      <c r="Z1340">
        <v>76</v>
      </c>
      <c r="AA1340">
        <v>1.2</v>
      </c>
      <c r="AB1340">
        <v>4</v>
      </c>
      <c r="AC1340">
        <v>1260</v>
      </c>
      <c r="AD1340">
        <v>193</v>
      </c>
      <c r="AE1340">
        <v>11.3</v>
      </c>
      <c r="AF1340">
        <v>2</v>
      </c>
      <c r="AG1340">
        <v>4.7</v>
      </c>
      <c r="AH1340">
        <v>619</v>
      </c>
    </row>
    <row r="1341" spans="1:34" x14ac:dyDescent="0.3">
      <c r="A1341" t="s">
        <v>5142</v>
      </c>
      <c r="B1341" t="s">
        <v>5143</v>
      </c>
      <c r="C1341" s="1" t="str">
        <f t="shared" si="207"/>
        <v>21:0720</v>
      </c>
      <c r="D1341" s="1" t="str">
        <f t="shared" si="204"/>
        <v>21:0213</v>
      </c>
      <c r="E1341" t="s">
        <v>5144</v>
      </c>
      <c r="F1341" t="s">
        <v>5145</v>
      </c>
      <c r="H1341">
        <v>62.948110399999997</v>
      </c>
      <c r="I1341">
        <v>-133.36679150000001</v>
      </c>
      <c r="J1341" s="1" t="str">
        <f t="shared" si="205"/>
        <v>NGR bulk stream sediment</v>
      </c>
      <c r="K1341" s="1" t="str">
        <f t="shared" si="206"/>
        <v>&lt;177 micron (NGR)</v>
      </c>
      <c r="L1341">
        <v>14</v>
      </c>
      <c r="M1341" t="s">
        <v>58</v>
      </c>
      <c r="N1341">
        <v>267</v>
      </c>
      <c r="O1341">
        <v>395</v>
      </c>
      <c r="P1341">
        <v>81</v>
      </c>
      <c r="Q1341">
        <v>9</v>
      </c>
      <c r="R1341">
        <v>87</v>
      </c>
      <c r="S1341">
        <v>20</v>
      </c>
      <c r="T1341">
        <v>0.8</v>
      </c>
      <c r="U1341">
        <v>457</v>
      </c>
      <c r="V1341">
        <v>2.52</v>
      </c>
      <c r="W1341">
        <v>3</v>
      </c>
      <c r="X1341">
        <v>7</v>
      </c>
      <c r="Y1341">
        <v>6</v>
      </c>
      <c r="Z1341">
        <v>67</v>
      </c>
      <c r="AA1341">
        <v>0.8</v>
      </c>
      <c r="AB1341">
        <v>6</v>
      </c>
      <c r="AC1341">
        <v>942</v>
      </c>
      <c r="AD1341">
        <v>290</v>
      </c>
      <c r="AE1341">
        <v>49.9</v>
      </c>
      <c r="AF1341">
        <v>2</v>
      </c>
      <c r="AG1341">
        <v>5.3</v>
      </c>
      <c r="AH1341">
        <v>417</v>
      </c>
    </row>
    <row r="1342" spans="1:34" x14ac:dyDescent="0.3">
      <c r="A1342" t="s">
        <v>5146</v>
      </c>
      <c r="B1342" t="s">
        <v>5147</v>
      </c>
      <c r="C1342" s="1" t="str">
        <f t="shared" si="207"/>
        <v>21:0720</v>
      </c>
      <c r="D1342" s="1" t="str">
        <f t="shared" si="204"/>
        <v>21:0213</v>
      </c>
      <c r="E1342" t="s">
        <v>5148</v>
      </c>
      <c r="F1342" t="s">
        <v>5149</v>
      </c>
      <c r="H1342">
        <v>62.992908300000003</v>
      </c>
      <c r="I1342">
        <v>-133.47590510000001</v>
      </c>
      <c r="J1342" s="1" t="str">
        <f t="shared" si="205"/>
        <v>NGR bulk stream sediment</v>
      </c>
      <c r="K1342" s="1" t="str">
        <f t="shared" si="206"/>
        <v>&lt;177 micron (NGR)</v>
      </c>
      <c r="L1342">
        <v>14</v>
      </c>
      <c r="M1342" t="s">
        <v>63</v>
      </c>
      <c r="N1342">
        <v>268</v>
      </c>
      <c r="O1342">
        <v>109</v>
      </c>
      <c r="P1342">
        <v>25</v>
      </c>
      <c r="Q1342">
        <v>9</v>
      </c>
      <c r="R1342">
        <v>33</v>
      </c>
      <c r="S1342">
        <v>9</v>
      </c>
      <c r="T1342">
        <v>0.1</v>
      </c>
      <c r="U1342">
        <v>406</v>
      </c>
      <c r="V1342">
        <v>2.0099999999999998</v>
      </c>
      <c r="W1342">
        <v>0.9</v>
      </c>
      <c r="X1342">
        <v>8</v>
      </c>
      <c r="Y1342">
        <v>3</v>
      </c>
      <c r="Z1342">
        <v>33</v>
      </c>
      <c r="AA1342">
        <v>1.5</v>
      </c>
      <c r="AB1342">
        <v>3</v>
      </c>
      <c r="AC1342">
        <v>1610</v>
      </c>
      <c r="AD1342">
        <v>93</v>
      </c>
      <c r="AE1342">
        <v>8.4</v>
      </c>
      <c r="AF1342">
        <v>2</v>
      </c>
      <c r="AG1342">
        <v>3</v>
      </c>
      <c r="AH1342">
        <v>563</v>
      </c>
    </row>
    <row r="1343" spans="1:34" x14ac:dyDescent="0.3">
      <c r="A1343" t="s">
        <v>5150</v>
      </c>
      <c r="B1343" t="s">
        <v>5151</v>
      </c>
      <c r="C1343" s="1" t="str">
        <f t="shared" si="207"/>
        <v>21:0720</v>
      </c>
      <c r="D1343" s="1" t="str">
        <f t="shared" si="204"/>
        <v>21:0213</v>
      </c>
      <c r="E1343" t="s">
        <v>5152</v>
      </c>
      <c r="F1343" t="s">
        <v>5153</v>
      </c>
      <c r="H1343">
        <v>62.9821083</v>
      </c>
      <c r="I1343">
        <v>-133.51629059999999</v>
      </c>
      <c r="J1343" s="1" t="str">
        <f t="shared" si="205"/>
        <v>NGR bulk stream sediment</v>
      </c>
      <c r="K1343" s="1" t="str">
        <f t="shared" si="206"/>
        <v>&lt;177 micron (NGR)</v>
      </c>
      <c r="L1343">
        <v>14</v>
      </c>
      <c r="M1343" t="s">
        <v>76</v>
      </c>
      <c r="N1343">
        <v>269</v>
      </c>
      <c r="O1343">
        <v>128</v>
      </c>
      <c r="P1343">
        <v>34</v>
      </c>
      <c r="Q1343">
        <v>15</v>
      </c>
      <c r="R1343">
        <v>45</v>
      </c>
      <c r="S1343">
        <v>14</v>
      </c>
      <c r="T1343">
        <v>0.1</v>
      </c>
      <c r="U1343">
        <v>360</v>
      </c>
      <c r="V1343">
        <v>2.42</v>
      </c>
      <c r="W1343">
        <v>0.9</v>
      </c>
      <c r="X1343">
        <v>8</v>
      </c>
      <c r="Y1343">
        <v>1</v>
      </c>
      <c r="Z1343">
        <v>32</v>
      </c>
      <c r="AA1343">
        <v>1.8</v>
      </c>
      <c r="AB1343">
        <v>3</v>
      </c>
      <c r="AC1343">
        <v>2330</v>
      </c>
      <c r="AD1343">
        <v>134</v>
      </c>
      <c r="AE1343">
        <v>6.6</v>
      </c>
      <c r="AF1343">
        <v>4</v>
      </c>
      <c r="AG1343">
        <v>4.0999999999999996</v>
      </c>
      <c r="AH1343">
        <v>510</v>
      </c>
    </row>
    <row r="1344" spans="1:34" hidden="1" x14ac:dyDescent="0.3">
      <c r="A1344" t="s">
        <v>5154</v>
      </c>
      <c r="B1344" t="s">
        <v>5155</v>
      </c>
      <c r="C1344" s="1" t="str">
        <f t="shared" si="207"/>
        <v>21:0720</v>
      </c>
      <c r="D1344" s="1" t="str">
        <f>HYPERLINK("https://geochem.nrcan.gc.ca/cdogs/content/svy/svy_e.htm", "")</f>
        <v/>
      </c>
      <c r="G1344" s="1" t="str">
        <f>HYPERLINK("https://geochem.nrcan.gc.ca/cdogs/content/cr_/cr_00078_e.htm", "78")</f>
        <v>78</v>
      </c>
      <c r="J1344" t="s">
        <v>119</v>
      </c>
      <c r="K1344" t="s">
        <v>120</v>
      </c>
      <c r="L1344">
        <v>14</v>
      </c>
      <c r="M1344" t="s">
        <v>121</v>
      </c>
      <c r="N1344">
        <v>270</v>
      </c>
      <c r="O1344">
        <v>88</v>
      </c>
      <c r="P1344">
        <v>39</v>
      </c>
      <c r="Q1344">
        <v>15</v>
      </c>
      <c r="R1344">
        <v>258</v>
      </c>
      <c r="S1344">
        <v>23</v>
      </c>
      <c r="T1344">
        <v>0.3</v>
      </c>
      <c r="U1344">
        <v>460</v>
      </c>
      <c r="V1344">
        <v>2.92</v>
      </c>
      <c r="W1344">
        <v>0.5</v>
      </c>
      <c r="X1344">
        <v>23</v>
      </c>
      <c r="Y1344">
        <v>3</v>
      </c>
      <c r="Z1344">
        <v>46</v>
      </c>
      <c r="AA1344">
        <v>1</v>
      </c>
      <c r="AB1344">
        <v>4</v>
      </c>
      <c r="AC1344">
        <v>662</v>
      </c>
      <c r="AD1344">
        <v>30</v>
      </c>
      <c r="AE1344">
        <v>3</v>
      </c>
      <c r="AF1344">
        <v>18</v>
      </c>
      <c r="AG1344">
        <v>12.4</v>
      </c>
      <c r="AH1344">
        <v>505</v>
      </c>
    </row>
    <row r="1345" spans="1:34" x14ac:dyDescent="0.3">
      <c r="A1345" t="s">
        <v>5156</v>
      </c>
      <c r="B1345" t="s">
        <v>5157</v>
      </c>
      <c r="C1345" s="1" t="str">
        <f t="shared" si="207"/>
        <v>21:0720</v>
      </c>
      <c r="D1345" s="1" t="str">
        <f t="shared" ref="D1345:D1372" si="208">HYPERLINK("https://geochem.nrcan.gc.ca/cdogs/content/svy/svy210213_e.htm", "21:0213")</f>
        <v>21:0213</v>
      </c>
      <c r="E1345" t="s">
        <v>5158</v>
      </c>
      <c r="F1345" t="s">
        <v>5159</v>
      </c>
      <c r="H1345">
        <v>62.896712200000003</v>
      </c>
      <c r="I1345">
        <v>-133.68380210000001</v>
      </c>
      <c r="J1345" s="1" t="str">
        <f t="shared" ref="J1345:J1372" si="209">HYPERLINK("https://geochem.nrcan.gc.ca/cdogs/content/kwd/kwd020030_e.htm", "NGR bulk stream sediment")</f>
        <v>NGR bulk stream sediment</v>
      </c>
      <c r="K1345" s="1" t="str">
        <f t="shared" ref="K1345:K1372" si="210">HYPERLINK("https://geochem.nrcan.gc.ca/cdogs/content/kwd/kwd080006_e.htm", "&lt;177 micron (NGR)")</f>
        <v>&lt;177 micron (NGR)</v>
      </c>
      <c r="L1345">
        <v>14</v>
      </c>
      <c r="M1345" t="s">
        <v>81</v>
      </c>
      <c r="N1345">
        <v>271</v>
      </c>
      <c r="O1345">
        <v>280</v>
      </c>
      <c r="P1345">
        <v>66</v>
      </c>
      <c r="Q1345">
        <v>13</v>
      </c>
      <c r="R1345">
        <v>51</v>
      </c>
      <c r="S1345">
        <v>12</v>
      </c>
      <c r="T1345">
        <v>0.1</v>
      </c>
      <c r="U1345">
        <v>415</v>
      </c>
      <c r="V1345">
        <v>2.48</v>
      </c>
      <c r="W1345">
        <v>2</v>
      </c>
      <c r="X1345">
        <v>9</v>
      </c>
      <c r="Y1345">
        <v>5</v>
      </c>
      <c r="Z1345">
        <v>43</v>
      </c>
      <c r="AA1345">
        <v>2.5</v>
      </c>
      <c r="AB1345">
        <v>2</v>
      </c>
      <c r="AC1345">
        <v>3210</v>
      </c>
      <c r="AD1345">
        <v>212</v>
      </c>
      <c r="AE1345">
        <v>5.2</v>
      </c>
      <c r="AF1345">
        <v>3</v>
      </c>
      <c r="AG1345">
        <v>5.2</v>
      </c>
      <c r="AH1345">
        <v>815</v>
      </c>
    </row>
    <row r="1346" spans="1:34" x14ac:dyDescent="0.3">
      <c r="A1346" t="s">
        <v>5160</v>
      </c>
      <c r="B1346" t="s">
        <v>5161</v>
      </c>
      <c r="C1346" s="1" t="str">
        <f t="shared" si="207"/>
        <v>21:0720</v>
      </c>
      <c r="D1346" s="1" t="str">
        <f t="shared" si="208"/>
        <v>21:0213</v>
      </c>
      <c r="E1346" t="s">
        <v>5162</v>
      </c>
      <c r="F1346" t="s">
        <v>5163</v>
      </c>
      <c r="H1346">
        <v>62.907007700000001</v>
      </c>
      <c r="I1346">
        <v>-133.64299080000001</v>
      </c>
      <c r="J1346" s="1" t="str">
        <f t="shared" si="209"/>
        <v>NGR bulk stream sediment</v>
      </c>
      <c r="K1346" s="1" t="str">
        <f t="shared" si="210"/>
        <v>&lt;177 micron (NGR)</v>
      </c>
      <c r="L1346">
        <v>14</v>
      </c>
      <c r="M1346" t="s">
        <v>86</v>
      </c>
      <c r="N1346">
        <v>272</v>
      </c>
      <c r="O1346">
        <v>97</v>
      </c>
      <c r="P1346">
        <v>29</v>
      </c>
      <c r="Q1346">
        <v>6</v>
      </c>
      <c r="R1346">
        <v>30</v>
      </c>
      <c r="S1346">
        <v>4</v>
      </c>
      <c r="T1346">
        <v>0.1</v>
      </c>
      <c r="U1346">
        <v>162</v>
      </c>
      <c r="V1346">
        <v>0.63</v>
      </c>
      <c r="W1346">
        <v>1.4</v>
      </c>
      <c r="X1346">
        <v>2</v>
      </c>
      <c r="Y1346">
        <v>1</v>
      </c>
      <c r="Z1346">
        <v>18</v>
      </c>
      <c r="AA1346">
        <v>0.4</v>
      </c>
      <c r="AB1346">
        <v>2</v>
      </c>
      <c r="AC1346">
        <v>952</v>
      </c>
      <c r="AD1346">
        <v>132</v>
      </c>
      <c r="AE1346">
        <v>25.1</v>
      </c>
      <c r="AF1346">
        <v>2</v>
      </c>
      <c r="AG1346">
        <v>2.8</v>
      </c>
      <c r="AH1346">
        <v>310</v>
      </c>
    </row>
    <row r="1347" spans="1:34" x14ac:dyDescent="0.3">
      <c r="A1347" t="s">
        <v>5164</v>
      </c>
      <c r="B1347" t="s">
        <v>5165</v>
      </c>
      <c r="C1347" s="1" t="str">
        <f t="shared" si="207"/>
        <v>21:0720</v>
      </c>
      <c r="D1347" s="1" t="str">
        <f t="shared" si="208"/>
        <v>21:0213</v>
      </c>
      <c r="E1347" t="s">
        <v>5166</v>
      </c>
      <c r="F1347" t="s">
        <v>5167</v>
      </c>
      <c r="H1347">
        <v>62.975112199999998</v>
      </c>
      <c r="I1347">
        <v>-133.76660050000001</v>
      </c>
      <c r="J1347" s="1" t="str">
        <f t="shared" si="209"/>
        <v>NGR bulk stream sediment</v>
      </c>
      <c r="K1347" s="1" t="str">
        <f t="shared" si="210"/>
        <v>&lt;177 micron (NGR)</v>
      </c>
      <c r="L1347">
        <v>14</v>
      </c>
      <c r="M1347" t="s">
        <v>91</v>
      </c>
      <c r="N1347">
        <v>273</v>
      </c>
      <c r="O1347">
        <v>160</v>
      </c>
      <c r="P1347">
        <v>42</v>
      </c>
      <c r="Q1347">
        <v>12</v>
      </c>
      <c r="R1347">
        <v>36</v>
      </c>
      <c r="S1347">
        <v>13</v>
      </c>
      <c r="T1347">
        <v>0.1</v>
      </c>
      <c r="U1347">
        <v>554</v>
      </c>
      <c r="V1347">
        <v>2.35</v>
      </c>
      <c r="W1347">
        <v>1.6</v>
      </c>
      <c r="X1347">
        <v>13</v>
      </c>
      <c r="Y1347">
        <v>2</v>
      </c>
      <c r="Z1347">
        <v>34</v>
      </c>
      <c r="AA1347">
        <v>2</v>
      </c>
      <c r="AB1347">
        <v>3</v>
      </c>
      <c r="AC1347">
        <v>2120</v>
      </c>
      <c r="AD1347">
        <v>165</v>
      </c>
      <c r="AE1347">
        <v>6.9</v>
      </c>
      <c r="AF1347">
        <v>2</v>
      </c>
      <c r="AG1347">
        <v>4.3</v>
      </c>
      <c r="AH1347">
        <v>703</v>
      </c>
    </row>
    <row r="1348" spans="1:34" x14ac:dyDescent="0.3">
      <c r="A1348" t="s">
        <v>5168</v>
      </c>
      <c r="B1348" t="s">
        <v>5169</v>
      </c>
      <c r="C1348" s="1" t="str">
        <f t="shared" si="207"/>
        <v>21:0720</v>
      </c>
      <c r="D1348" s="1" t="str">
        <f t="shared" si="208"/>
        <v>21:0213</v>
      </c>
      <c r="E1348" t="s">
        <v>5170</v>
      </c>
      <c r="F1348" t="s">
        <v>5171</v>
      </c>
      <c r="H1348">
        <v>62.992916299999997</v>
      </c>
      <c r="I1348">
        <v>-133.83009910000001</v>
      </c>
      <c r="J1348" s="1" t="str">
        <f t="shared" si="209"/>
        <v>NGR bulk stream sediment</v>
      </c>
      <c r="K1348" s="1" t="str">
        <f t="shared" si="210"/>
        <v>&lt;177 micron (NGR)</v>
      </c>
      <c r="L1348">
        <v>14</v>
      </c>
      <c r="M1348" t="s">
        <v>96</v>
      </c>
      <c r="N1348">
        <v>274</v>
      </c>
      <c r="O1348">
        <v>140</v>
      </c>
      <c r="P1348">
        <v>33</v>
      </c>
      <c r="Q1348">
        <v>10</v>
      </c>
      <c r="R1348">
        <v>33</v>
      </c>
      <c r="S1348">
        <v>12</v>
      </c>
      <c r="T1348">
        <v>0.1</v>
      </c>
      <c r="U1348">
        <v>578</v>
      </c>
      <c r="V1348">
        <v>2.44</v>
      </c>
      <c r="W1348">
        <v>1.2</v>
      </c>
      <c r="X1348">
        <v>11</v>
      </c>
      <c r="Y1348">
        <v>1</v>
      </c>
      <c r="Z1348">
        <v>32</v>
      </c>
      <c r="AA1348">
        <v>1.5</v>
      </c>
      <c r="AB1348">
        <v>4</v>
      </c>
      <c r="AC1348">
        <v>1880</v>
      </c>
      <c r="AD1348">
        <v>150</v>
      </c>
      <c r="AE1348">
        <v>10.8</v>
      </c>
      <c r="AF1348">
        <v>2</v>
      </c>
      <c r="AG1348">
        <v>3.6</v>
      </c>
      <c r="AH1348">
        <v>426</v>
      </c>
    </row>
    <row r="1349" spans="1:34" x14ac:dyDescent="0.3">
      <c r="A1349" t="s">
        <v>5172</v>
      </c>
      <c r="B1349" t="s">
        <v>5173</v>
      </c>
      <c r="C1349" s="1" t="str">
        <f t="shared" si="207"/>
        <v>21:0720</v>
      </c>
      <c r="D1349" s="1" t="str">
        <f t="shared" si="208"/>
        <v>21:0213</v>
      </c>
      <c r="E1349" t="s">
        <v>5174</v>
      </c>
      <c r="F1349" t="s">
        <v>5175</v>
      </c>
      <c r="H1349">
        <v>62.978217000000001</v>
      </c>
      <c r="I1349">
        <v>-133.86148660000001</v>
      </c>
      <c r="J1349" s="1" t="str">
        <f t="shared" si="209"/>
        <v>NGR bulk stream sediment</v>
      </c>
      <c r="K1349" s="1" t="str">
        <f t="shared" si="210"/>
        <v>&lt;177 micron (NGR)</v>
      </c>
      <c r="L1349">
        <v>14</v>
      </c>
      <c r="M1349" t="s">
        <v>101</v>
      </c>
      <c r="N1349">
        <v>275</v>
      </c>
      <c r="O1349">
        <v>147</v>
      </c>
      <c r="P1349">
        <v>36</v>
      </c>
      <c r="Q1349">
        <v>9</v>
      </c>
      <c r="R1349">
        <v>33</v>
      </c>
      <c r="S1349">
        <v>9</v>
      </c>
      <c r="T1349">
        <v>0.1</v>
      </c>
      <c r="U1349">
        <v>252</v>
      </c>
      <c r="V1349">
        <v>1.82</v>
      </c>
      <c r="W1349">
        <v>1.7</v>
      </c>
      <c r="X1349">
        <v>10</v>
      </c>
      <c r="Y1349">
        <v>2</v>
      </c>
      <c r="Z1349">
        <v>47</v>
      </c>
      <c r="AA1349">
        <v>1.7</v>
      </c>
      <c r="AB1349">
        <v>2</v>
      </c>
      <c r="AC1349">
        <v>2790</v>
      </c>
      <c r="AD1349">
        <v>157</v>
      </c>
      <c r="AE1349">
        <v>5.6</v>
      </c>
      <c r="AF1349">
        <v>2</v>
      </c>
      <c r="AG1349">
        <v>4.4000000000000004</v>
      </c>
      <c r="AH1349">
        <v>702</v>
      </c>
    </row>
    <row r="1350" spans="1:34" x14ac:dyDescent="0.3">
      <c r="A1350" t="s">
        <v>5176</v>
      </c>
      <c r="B1350" t="s">
        <v>5177</v>
      </c>
      <c r="C1350" s="1" t="str">
        <f t="shared" si="207"/>
        <v>21:0720</v>
      </c>
      <c r="D1350" s="1" t="str">
        <f t="shared" si="208"/>
        <v>21:0213</v>
      </c>
      <c r="E1350" t="s">
        <v>5178</v>
      </c>
      <c r="F1350" t="s">
        <v>5179</v>
      </c>
      <c r="H1350">
        <v>62.978813100000004</v>
      </c>
      <c r="I1350">
        <v>-133.87539279999999</v>
      </c>
      <c r="J1350" s="1" t="str">
        <f t="shared" si="209"/>
        <v>NGR bulk stream sediment</v>
      </c>
      <c r="K1350" s="1" t="str">
        <f t="shared" si="210"/>
        <v>&lt;177 micron (NGR)</v>
      </c>
      <c r="L1350">
        <v>14</v>
      </c>
      <c r="M1350" t="s">
        <v>106</v>
      </c>
      <c r="N1350">
        <v>276</v>
      </c>
      <c r="O1350">
        <v>113</v>
      </c>
      <c r="P1350">
        <v>32</v>
      </c>
      <c r="Q1350">
        <v>10</v>
      </c>
      <c r="R1350">
        <v>29</v>
      </c>
      <c r="S1350">
        <v>10</v>
      </c>
      <c r="T1350">
        <v>0.1</v>
      </c>
      <c r="U1350">
        <v>337</v>
      </c>
      <c r="V1350">
        <v>2.2799999999999998</v>
      </c>
      <c r="W1350">
        <v>0.9</v>
      </c>
      <c r="X1350">
        <v>7</v>
      </c>
      <c r="Y1350">
        <v>1</v>
      </c>
      <c r="Z1350">
        <v>37</v>
      </c>
      <c r="AA1350">
        <v>1.7</v>
      </c>
      <c r="AB1350">
        <v>2</v>
      </c>
      <c r="AC1350">
        <v>2320</v>
      </c>
      <c r="AD1350">
        <v>120</v>
      </c>
      <c r="AE1350">
        <v>4.2</v>
      </c>
      <c r="AF1350">
        <v>2</v>
      </c>
      <c r="AG1350">
        <v>3.9</v>
      </c>
      <c r="AH1350">
        <v>365</v>
      </c>
    </row>
    <row r="1351" spans="1:34" x14ac:dyDescent="0.3">
      <c r="A1351" t="s">
        <v>5180</v>
      </c>
      <c r="B1351" t="s">
        <v>5181</v>
      </c>
      <c r="C1351" s="1" t="str">
        <f t="shared" si="207"/>
        <v>21:0720</v>
      </c>
      <c r="D1351" s="1" t="str">
        <f t="shared" si="208"/>
        <v>21:0213</v>
      </c>
      <c r="E1351" t="s">
        <v>5182</v>
      </c>
      <c r="F1351" t="s">
        <v>5183</v>
      </c>
      <c r="H1351">
        <v>62.960016899999999</v>
      </c>
      <c r="I1351">
        <v>-133.82378679999999</v>
      </c>
      <c r="J1351" s="1" t="str">
        <f t="shared" si="209"/>
        <v>NGR bulk stream sediment</v>
      </c>
      <c r="K1351" s="1" t="str">
        <f t="shared" si="210"/>
        <v>&lt;177 micron (NGR)</v>
      </c>
      <c r="L1351">
        <v>14</v>
      </c>
      <c r="M1351" t="s">
        <v>111</v>
      </c>
      <c r="N1351">
        <v>277</v>
      </c>
      <c r="O1351">
        <v>186</v>
      </c>
      <c r="P1351">
        <v>36</v>
      </c>
      <c r="Q1351">
        <v>8</v>
      </c>
      <c r="R1351">
        <v>33</v>
      </c>
      <c r="S1351">
        <v>9</v>
      </c>
      <c r="T1351">
        <v>0.1</v>
      </c>
      <c r="U1351">
        <v>266</v>
      </c>
      <c r="V1351">
        <v>1.73</v>
      </c>
      <c r="W1351">
        <v>1.7</v>
      </c>
      <c r="X1351">
        <v>7</v>
      </c>
      <c r="Y1351">
        <v>2</v>
      </c>
      <c r="Z1351">
        <v>48</v>
      </c>
      <c r="AA1351">
        <v>1.8</v>
      </c>
      <c r="AB1351">
        <v>2</v>
      </c>
      <c r="AC1351">
        <v>2440</v>
      </c>
      <c r="AD1351">
        <v>187</v>
      </c>
      <c r="AE1351">
        <v>6.4</v>
      </c>
      <c r="AF1351">
        <v>2</v>
      </c>
      <c r="AG1351">
        <v>4.2</v>
      </c>
      <c r="AH1351">
        <v>396</v>
      </c>
    </row>
    <row r="1352" spans="1:34" x14ac:dyDescent="0.3">
      <c r="A1352" t="s">
        <v>5184</v>
      </c>
      <c r="B1352" t="s">
        <v>5185</v>
      </c>
      <c r="C1352" s="1" t="str">
        <f t="shared" si="207"/>
        <v>21:0720</v>
      </c>
      <c r="D1352" s="1" t="str">
        <f t="shared" si="208"/>
        <v>21:0213</v>
      </c>
      <c r="E1352" t="s">
        <v>5186</v>
      </c>
      <c r="F1352" t="s">
        <v>5187</v>
      </c>
      <c r="H1352">
        <v>62.909907199999999</v>
      </c>
      <c r="I1352">
        <v>-133.76090300000001</v>
      </c>
      <c r="J1352" s="1" t="str">
        <f t="shared" si="209"/>
        <v>NGR bulk stream sediment</v>
      </c>
      <c r="K1352" s="1" t="str">
        <f t="shared" si="210"/>
        <v>&lt;177 micron (NGR)</v>
      </c>
      <c r="L1352">
        <v>14</v>
      </c>
      <c r="M1352" t="s">
        <v>116</v>
      </c>
      <c r="N1352">
        <v>278</v>
      </c>
      <c r="O1352">
        <v>1220</v>
      </c>
      <c r="P1352">
        <v>98</v>
      </c>
      <c r="Q1352">
        <v>10</v>
      </c>
      <c r="R1352">
        <v>83</v>
      </c>
      <c r="S1352">
        <v>7</v>
      </c>
      <c r="T1352">
        <v>0.1</v>
      </c>
      <c r="U1352">
        <v>259</v>
      </c>
      <c r="V1352">
        <v>2.09</v>
      </c>
      <c r="W1352">
        <v>10.6</v>
      </c>
      <c r="X1352">
        <v>6</v>
      </c>
      <c r="Y1352">
        <v>6</v>
      </c>
      <c r="Z1352">
        <v>78</v>
      </c>
      <c r="AA1352">
        <v>2.8</v>
      </c>
      <c r="AB1352">
        <v>4</v>
      </c>
      <c r="AC1352">
        <v>1450</v>
      </c>
      <c r="AD1352">
        <v>350</v>
      </c>
      <c r="AE1352">
        <v>18.3</v>
      </c>
      <c r="AF1352">
        <v>2</v>
      </c>
      <c r="AG1352">
        <v>5.2</v>
      </c>
      <c r="AH1352">
        <v>478</v>
      </c>
    </row>
    <row r="1353" spans="1:34" x14ac:dyDescent="0.3">
      <c r="A1353" t="s">
        <v>5188</v>
      </c>
      <c r="B1353" t="s">
        <v>5189</v>
      </c>
      <c r="C1353" s="1" t="str">
        <f t="shared" si="207"/>
        <v>21:0720</v>
      </c>
      <c r="D1353" s="1" t="str">
        <f t="shared" si="208"/>
        <v>21:0213</v>
      </c>
      <c r="E1353" t="s">
        <v>5190</v>
      </c>
      <c r="F1353" t="s">
        <v>5191</v>
      </c>
      <c r="H1353">
        <v>62.928406299999999</v>
      </c>
      <c r="I1353">
        <v>-133.59328909999999</v>
      </c>
      <c r="J1353" s="1" t="str">
        <f t="shared" si="209"/>
        <v>NGR bulk stream sediment</v>
      </c>
      <c r="K1353" s="1" t="str">
        <f t="shared" si="210"/>
        <v>&lt;177 micron (NGR)</v>
      </c>
      <c r="L1353">
        <v>14</v>
      </c>
      <c r="M1353" t="s">
        <v>126</v>
      </c>
      <c r="N1353">
        <v>279</v>
      </c>
      <c r="O1353">
        <v>171</v>
      </c>
      <c r="P1353">
        <v>35</v>
      </c>
      <c r="Q1353">
        <v>10</v>
      </c>
      <c r="R1353">
        <v>32</v>
      </c>
      <c r="S1353">
        <v>8</v>
      </c>
      <c r="T1353">
        <v>0.1</v>
      </c>
      <c r="U1353">
        <v>74</v>
      </c>
      <c r="V1353">
        <v>1.28</v>
      </c>
      <c r="W1353">
        <v>2.1</v>
      </c>
      <c r="X1353">
        <v>4</v>
      </c>
      <c r="Y1353">
        <v>2</v>
      </c>
      <c r="Z1353">
        <v>33</v>
      </c>
      <c r="AA1353">
        <v>1.6</v>
      </c>
      <c r="AB1353">
        <v>2</v>
      </c>
      <c r="AC1353">
        <v>1480</v>
      </c>
      <c r="AD1353">
        <v>187</v>
      </c>
      <c r="AE1353">
        <v>14.9</v>
      </c>
      <c r="AF1353">
        <v>2</v>
      </c>
      <c r="AG1353">
        <v>4.8</v>
      </c>
      <c r="AH1353">
        <v>415</v>
      </c>
    </row>
    <row r="1354" spans="1:34" x14ac:dyDescent="0.3">
      <c r="A1354" t="s">
        <v>5192</v>
      </c>
      <c r="B1354" t="s">
        <v>5193</v>
      </c>
      <c r="C1354" s="1" t="str">
        <f t="shared" si="207"/>
        <v>21:0720</v>
      </c>
      <c r="D1354" s="1" t="str">
        <f t="shared" si="208"/>
        <v>21:0213</v>
      </c>
      <c r="E1354" t="s">
        <v>5194</v>
      </c>
      <c r="F1354" t="s">
        <v>5195</v>
      </c>
      <c r="H1354">
        <v>62.964313900000001</v>
      </c>
      <c r="I1354">
        <v>-133.50510410000001</v>
      </c>
      <c r="J1354" s="1" t="str">
        <f t="shared" si="209"/>
        <v>NGR bulk stream sediment</v>
      </c>
      <c r="K1354" s="1" t="str">
        <f t="shared" si="210"/>
        <v>&lt;177 micron (NGR)</v>
      </c>
      <c r="L1354">
        <v>14</v>
      </c>
      <c r="M1354" t="s">
        <v>131</v>
      </c>
      <c r="N1354">
        <v>280</v>
      </c>
      <c r="O1354">
        <v>88</v>
      </c>
      <c r="P1354">
        <v>28</v>
      </c>
      <c r="Q1354">
        <v>5</v>
      </c>
      <c r="R1354">
        <v>19</v>
      </c>
      <c r="S1354">
        <v>7</v>
      </c>
      <c r="T1354">
        <v>0.1</v>
      </c>
      <c r="U1354">
        <v>431</v>
      </c>
      <c r="V1354">
        <v>1.9</v>
      </c>
      <c r="W1354">
        <v>0.9</v>
      </c>
      <c r="X1354">
        <v>2</v>
      </c>
      <c r="Y1354">
        <v>1</v>
      </c>
      <c r="Z1354">
        <v>26</v>
      </c>
      <c r="AA1354">
        <v>0.3</v>
      </c>
      <c r="AB1354">
        <v>3</v>
      </c>
      <c r="AC1354">
        <v>1090</v>
      </c>
      <c r="AD1354">
        <v>140</v>
      </c>
      <c r="AE1354">
        <v>19.8</v>
      </c>
      <c r="AF1354">
        <v>2</v>
      </c>
      <c r="AG1354">
        <v>3.1</v>
      </c>
      <c r="AH1354">
        <v>378</v>
      </c>
    </row>
    <row r="1355" spans="1:34" x14ac:dyDescent="0.3">
      <c r="A1355" t="s">
        <v>5196</v>
      </c>
      <c r="B1355" t="s">
        <v>5197</v>
      </c>
      <c r="C1355" s="1" t="str">
        <f t="shared" si="207"/>
        <v>21:0720</v>
      </c>
      <c r="D1355" s="1" t="str">
        <f t="shared" si="208"/>
        <v>21:0213</v>
      </c>
      <c r="E1355" t="s">
        <v>5198</v>
      </c>
      <c r="F1355" t="s">
        <v>5199</v>
      </c>
      <c r="H1355">
        <v>62.954512600000001</v>
      </c>
      <c r="I1355">
        <v>-133.87209089999999</v>
      </c>
      <c r="J1355" s="1" t="str">
        <f t="shared" si="209"/>
        <v>NGR bulk stream sediment</v>
      </c>
      <c r="K1355" s="1" t="str">
        <f t="shared" si="210"/>
        <v>&lt;177 micron (NGR)</v>
      </c>
      <c r="L1355">
        <v>15</v>
      </c>
      <c r="M1355" t="s">
        <v>38</v>
      </c>
      <c r="N1355">
        <v>281</v>
      </c>
      <c r="O1355">
        <v>121</v>
      </c>
      <c r="P1355">
        <v>30</v>
      </c>
      <c r="Q1355">
        <v>7</v>
      </c>
      <c r="R1355">
        <v>26</v>
      </c>
      <c r="S1355">
        <v>7</v>
      </c>
      <c r="T1355">
        <v>0.1</v>
      </c>
      <c r="U1355">
        <v>209</v>
      </c>
      <c r="V1355">
        <v>1.53</v>
      </c>
      <c r="W1355">
        <v>1.6</v>
      </c>
      <c r="X1355">
        <v>9</v>
      </c>
      <c r="Y1355">
        <v>2</v>
      </c>
      <c r="Z1355">
        <v>39</v>
      </c>
      <c r="AA1355">
        <v>1.5</v>
      </c>
      <c r="AB1355">
        <v>3</v>
      </c>
      <c r="AC1355">
        <v>1670</v>
      </c>
      <c r="AD1355">
        <v>153</v>
      </c>
      <c r="AE1355">
        <v>5</v>
      </c>
      <c r="AF1355">
        <v>2</v>
      </c>
      <c r="AG1355">
        <v>3.7</v>
      </c>
      <c r="AH1355">
        <v>567</v>
      </c>
    </row>
    <row r="1356" spans="1:34" x14ac:dyDescent="0.3">
      <c r="A1356" t="s">
        <v>5200</v>
      </c>
      <c r="B1356" t="s">
        <v>5201</v>
      </c>
      <c r="C1356" s="1" t="str">
        <f t="shared" si="207"/>
        <v>21:0720</v>
      </c>
      <c r="D1356" s="1" t="str">
        <f t="shared" si="208"/>
        <v>21:0213</v>
      </c>
      <c r="E1356" t="s">
        <v>5202</v>
      </c>
      <c r="F1356" t="s">
        <v>5203</v>
      </c>
      <c r="H1356">
        <v>62.981315100000003</v>
      </c>
      <c r="I1356">
        <v>-133.56720200000001</v>
      </c>
      <c r="J1356" s="1" t="str">
        <f t="shared" si="209"/>
        <v>NGR bulk stream sediment</v>
      </c>
      <c r="K1356" s="1" t="str">
        <f t="shared" si="210"/>
        <v>&lt;177 micron (NGR)</v>
      </c>
      <c r="L1356">
        <v>15</v>
      </c>
      <c r="M1356" t="s">
        <v>43</v>
      </c>
      <c r="N1356">
        <v>282</v>
      </c>
      <c r="O1356">
        <v>147</v>
      </c>
      <c r="P1356">
        <v>43</v>
      </c>
      <c r="Q1356">
        <v>16</v>
      </c>
      <c r="R1356">
        <v>52</v>
      </c>
      <c r="S1356">
        <v>16</v>
      </c>
      <c r="T1356">
        <v>0.1</v>
      </c>
      <c r="U1356">
        <v>433</v>
      </c>
      <c r="V1356">
        <v>2.72</v>
      </c>
      <c r="W1356">
        <v>1.1000000000000001</v>
      </c>
      <c r="X1356">
        <v>8</v>
      </c>
      <c r="Y1356">
        <v>1</v>
      </c>
      <c r="Z1356">
        <v>39</v>
      </c>
      <c r="AA1356">
        <v>2.2000000000000002</v>
      </c>
      <c r="AB1356">
        <v>4</v>
      </c>
      <c r="AC1356">
        <v>616</v>
      </c>
      <c r="AD1356">
        <v>162</v>
      </c>
      <c r="AE1356">
        <v>7.8</v>
      </c>
      <c r="AF1356">
        <v>2</v>
      </c>
      <c r="AG1356">
        <v>4.0999999999999996</v>
      </c>
      <c r="AH1356">
        <v>488</v>
      </c>
    </row>
    <row r="1357" spans="1:34" x14ac:dyDescent="0.3">
      <c r="A1357" t="s">
        <v>5204</v>
      </c>
      <c r="B1357" t="s">
        <v>5205</v>
      </c>
      <c r="C1357" s="1" t="str">
        <f t="shared" si="207"/>
        <v>21:0720</v>
      </c>
      <c r="D1357" s="1" t="str">
        <f t="shared" si="208"/>
        <v>21:0213</v>
      </c>
      <c r="E1357" t="s">
        <v>5206</v>
      </c>
      <c r="F1357" t="s">
        <v>5207</v>
      </c>
      <c r="H1357">
        <v>62.9771091</v>
      </c>
      <c r="I1357">
        <v>-133.63829670000001</v>
      </c>
      <c r="J1357" s="1" t="str">
        <f t="shared" si="209"/>
        <v>NGR bulk stream sediment</v>
      </c>
      <c r="K1357" s="1" t="str">
        <f t="shared" si="210"/>
        <v>&lt;177 micron (NGR)</v>
      </c>
      <c r="L1357">
        <v>15</v>
      </c>
      <c r="M1357" t="s">
        <v>48</v>
      </c>
      <c r="N1357">
        <v>283</v>
      </c>
      <c r="O1357">
        <v>270</v>
      </c>
      <c r="P1357">
        <v>48</v>
      </c>
      <c r="Q1357">
        <v>10</v>
      </c>
      <c r="R1357">
        <v>53</v>
      </c>
      <c r="S1357">
        <v>12</v>
      </c>
      <c r="T1357">
        <v>0.1</v>
      </c>
      <c r="U1357">
        <v>618</v>
      </c>
      <c r="V1357">
        <v>1.9</v>
      </c>
      <c r="W1357">
        <v>2.2000000000000002</v>
      </c>
      <c r="X1357">
        <v>12</v>
      </c>
      <c r="Y1357">
        <v>7</v>
      </c>
      <c r="Z1357">
        <v>58</v>
      </c>
      <c r="AA1357">
        <v>3</v>
      </c>
      <c r="AB1357">
        <v>4</v>
      </c>
      <c r="AC1357">
        <v>2070</v>
      </c>
      <c r="AD1357">
        <v>183</v>
      </c>
      <c r="AE1357">
        <v>5.4</v>
      </c>
      <c r="AF1357">
        <v>2</v>
      </c>
      <c r="AG1357">
        <v>5.7</v>
      </c>
      <c r="AH1357">
        <v>562</v>
      </c>
    </row>
    <row r="1358" spans="1:34" x14ac:dyDescent="0.3">
      <c r="A1358" t="s">
        <v>5208</v>
      </c>
      <c r="B1358" t="s">
        <v>5209</v>
      </c>
      <c r="C1358" s="1" t="str">
        <f t="shared" si="207"/>
        <v>21:0720</v>
      </c>
      <c r="D1358" s="1" t="str">
        <f t="shared" si="208"/>
        <v>21:0213</v>
      </c>
      <c r="E1358" t="s">
        <v>5210</v>
      </c>
      <c r="F1358" t="s">
        <v>5211</v>
      </c>
      <c r="H1358">
        <v>62.961906999999997</v>
      </c>
      <c r="I1358">
        <v>-133.5654906</v>
      </c>
      <c r="J1358" s="1" t="str">
        <f t="shared" si="209"/>
        <v>NGR bulk stream sediment</v>
      </c>
      <c r="K1358" s="1" t="str">
        <f t="shared" si="210"/>
        <v>&lt;177 micron (NGR)</v>
      </c>
      <c r="L1358">
        <v>15</v>
      </c>
      <c r="M1358" t="s">
        <v>53</v>
      </c>
      <c r="N1358">
        <v>284</v>
      </c>
      <c r="O1358">
        <v>697</v>
      </c>
      <c r="P1358">
        <v>25</v>
      </c>
      <c r="Q1358">
        <v>7</v>
      </c>
      <c r="R1358">
        <v>138</v>
      </c>
      <c r="S1358">
        <v>18</v>
      </c>
      <c r="T1358">
        <v>0.1</v>
      </c>
      <c r="U1358">
        <v>2200</v>
      </c>
      <c r="V1358">
        <v>3.5</v>
      </c>
      <c r="W1358">
        <v>2.6</v>
      </c>
      <c r="X1358">
        <v>116</v>
      </c>
      <c r="Y1358">
        <v>52</v>
      </c>
      <c r="Z1358">
        <v>58</v>
      </c>
      <c r="AA1358">
        <v>4</v>
      </c>
      <c r="AB1358">
        <v>6</v>
      </c>
      <c r="AC1358">
        <v>1670</v>
      </c>
      <c r="AD1358">
        <v>115</v>
      </c>
      <c r="AE1358">
        <v>17.2</v>
      </c>
      <c r="AF1358">
        <v>2</v>
      </c>
      <c r="AG1358">
        <v>6.1</v>
      </c>
      <c r="AH1358">
        <v>554</v>
      </c>
    </row>
    <row r="1359" spans="1:34" x14ac:dyDescent="0.3">
      <c r="A1359" t="s">
        <v>5212</v>
      </c>
      <c r="B1359" t="s">
        <v>5213</v>
      </c>
      <c r="C1359" s="1" t="str">
        <f t="shared" si="207"/>
        <v>21:0720</v>
      </c>
      <c r="D1359" s="1" t="str">
        <f t="shared" si="208"/>
        <v>21:0213</v>
      </c>
      <c r="E1359" t="s">
        <v>5214</v>
      </c>
      <c r="F1359" t="s">
        <v>5215</v>
      </c>
      <c r="H1359">
        <v>62.944215200000002</v>
      </c>
      <c r="I1359">
        <v>-133.79168999999999</v>
      </c>
      <c r="J1359" s="1" t="str">
        <f t="shared" si="209"/>
        <v>NGR bulk stream sediment</v>
      </c>
      <c r="K1359" s="1" t="str">
        <f t="shared" si="210"/>
        <v>&lt;177 micron (NGR)</v>
      </c>
      <c r="L1359">
        <v>15</v>
      </c>
      <c r="M1359" t="s">
        <v>58</v>
      </c>
      <c r="N1359">
        <v>285</v>
      </c>
      <c r="O1359">
        <v>208</v>
      </c>
      <c r="P1359">
        <v>60</v>
      </c>
      <c r="Q1359">
        <v>8</v>
      </c>
      <c r="R1359">
        <v>45</v>
      </c>
      <c r="S1359">
        <v>16</v>
      </c>
      <c r="T1359">
        <v>0.1</v>
      </c>
      <c r="U1359">
        <v>482</v>
      </c>
      <c r="V1359">
        <v>1.57</v>
      </c>
      <c r="W1359">
        <v>4</v>
      </c>
      <c r="X1359">
        <v>5</v>
      </c>
      <c r="Y1359">
        <v>5</v>
      </c>
      <c r="Z1359">
        <v>105</v>
      </c>
      <c r="AA1359">
        <v>1.7</v>
      </c>
      <c r="AB1359">
        <v>3</v>
      </c>
      <c r="AC1359">
        <v>1780</v>
      </c>
      <c r="AD1359">
        <v>358</v>
      </c>
      <c r="AE1359">
        <v>12.4</v>
      </c>
      <c r="AF1359">
        <v>2</v>
      </c>
      <c r="AG1359">
        <v>6.8</v>
      </c>
      <c r="AH1359">
        <v>585</v>
      </c>
    </row>
    <row r="1360" spans="1:34" x14ac:dyDescent="0.3">
      <c r="A1360" t="s">
        <v>5216</v>
      </c>
      <c r="B1360" t="s">
        <v>5217</v>
      </c>
      <c r="C1360" s="1" t="str">
        <f t="shared" si="207"/>
        <v>21:0720</v>
      </c>
      <c r="D1360" s="1" t="str">
        <f t="shared" si="208"/>
        <v>21:0213</v>
      </c>
      <c r="E1360" t="s">
        <v>5218</v>
      </c>
      <c r="F1360" t="s">
        <v>5219</v>
      </c>
      <c r="H1360">
        <v>62.9428074</v>
      </c>
      <c r="I1360">
        <v>-133.80238929999999</v>
      </c>
      <c r="J1360" s="1" t="str">
        <f t="shared" si="209"/>
        <v>NGR bulk stream sediment</v>
      </c>
      <c r="K1360" s="1" t="str">
        <f t="shared" si="210"/>
        <v>&lt;177 micron (NGR)</v>
      </c>
      <c r="L1360">
        <v>15</v>
      </c>
      <c r="M1360" t="s">
        <v>63</v>
      </c>
      <c r="N1360">
        <v>286</v>
      </c>
      <c r="O1360">
        <v>188</v>
      </c>
      <c r="P1360">
        <v>111</v>
      </c>
      <c r="Q1360">
        <v>12</v>
      </c>
      <c r="R1360">
        <v>40</v>
      </c>
      <c r="S1360">
        <v>11</v>
      </c>
      <c r="T1360">
        <v>0.1</v>
      </c>
      <c r="U1360">
        <v>198</v>
      </c>
      <c r="V1360">
        <v>2.38</v>
      </c>
      <c r="W1360">
        <v>1.9</v>
      </c>
      <c r="X1360">
        <v>9</v>
      </c>
      <c r="Y1360">
        <v>5</v>
      </c>
      <c r="Z1360">
        <v>38</v>
      </c>
      <c r="AA1360">
        <v>2.9</v>
      </c>
      <c r="AB1360">
        <v>4</v>
      </c>
      <c r="AC1360">
        <v>1810</v>
      </c>
      <c r="AD1360">
        <v>345</v>
      </c>
      <c r="AE1360">
        <v>5.6</v>
      </c>
      <c r="AF1360">
        <v>2</v>
      </c>
      <c r="AG1360">
        <v>5</v>
      </c>
      <c r="AH1360">
        <v>1027</v>
      </c>
    </row>
    <row r="1361" spans="1:34" x14ac:dyDescent="0.3">
      <c r="A1361" t="s">
        <v>5220</v>
      </c>
      <c r="B1361" t="s">
        <v>5221</v>
      </c>
      <c r="C1361" s="1" t="str">
        <f t="shared" si="207"/>
        <v>21:0720</v>
      </c>
      <c r="D1361" s="1" t="str">
        <f t="shared" si="208"/>
        <v>21:0213</v>
      </c>
      <c r="E1361" t="s">
        <v>5198</v>
      </c>
      <c r="F1361" t="s">
        <v>5222</v>
      </c>
      <c r="H1361">
        <v>62.954512600000001</v>
      </c>
      <c r="I1361">
        <v>-133.87209089999999</v>
      </c>
      <c r="J1361" s="1" t="str">
        <f t="shared" si="209"/>
        <v>NGR bulk stream sediment</v>
      </c>
      <c r="K1361" s="1" t="str">
        <f t="shared" si="210"/>
        <v>&lt;177 micron (NGR)</v>
      </c>
      <c r="L1361">
        <v>15</v>
      </c>
      <c r="M1361" t="s">
        <v>67</v>
      </c>
      <c r="N1361">
        <v>287</v>
      </c>
      <c r="O1361">
        <v>131</v>
      </c>
      <c r="P1361">
        <v>32</v>
      </c>
      <c r="Q1361">
        <v>8</v>
      </c>
      <c r="R1361">
        <v>24</v>
      </c>
      <c r="S1361">
        <v>6</v>
      </c>
      <c r="T1361">
        <v>0.1</v>
      </c>
      <c r="U1361">
        <v>194</v>
      </c>
      <c r="V1361">
        <v>1.57</v>
      </c>
      <c r="W1361">
        <v>1.6</v>
      </c>
      <c r="X1361">
        <v>5</v>
      </c>
      <c r="Y1361">
        <v>2</v>
      </c>
      <c r="Z1361">
        <v>34</v>
      </c>
      <c r="AA1361">
        <v>1.5</v>
      </c>
      <c r="AB1361">
        <v>1</v>
      </c>
      <c r="AC1361">
        <v>990</v>
      </c>
      <c r="AD1361">
        <v>162</v>
      </c>
      <c r="AE1361">
        <v>5</v>
      </c>
      <c r="AF1361">
        <v>2</v>
      </c>
      <c r="AG1361">
        <v>4.7</v>
      </c>
      <c r="AH1361">
        <v>570</v>
      </c>
    </row>
    <row r="1362" spans="1:34" x14ac:dyDescent="0.3">
      <c r="A1362" t="s">
        <v>5223</v>
      </c>
      <c r="B1362" t="s">
        <v>5224</v>
      </c>
      <c r="C1362" s="1" t="str">
        <f t="shared" si="207"/>
        <v>21:0720</v>
      </c>
      <c r="D1362" s="1" t="str">
        <f t="shared" si="208"/>
        <v>21:0213</v>
      </c>
      <c r="E1362" t="s">
        <v>5198</v>
      </c>
      <c r="F1362" t="s">
        <v>5225</v>
      </c>
      <c r="H1362">
        <v>62.954512600000001</v>
      </c>
      <c r="I1362">
        <v>-133.87209089999999</v>
      </c>
      <c r="J1362" s="1" t="str">
        <f t="shared" si="209"/>
        <v>NGR bulk stream sediment</v>
      </c>
      <c r="K1362" s="1" t="str">
        <f t="shared" si="210"/>
        <v>&lt;177 micron (NGR)</v>
      </c>
      <c r="L1362">
        <v>15</v>
      </c>
      <c r="M1362" t="s">
        <v>71</v>
      </c>
      <c r="N1362">
        <v>288</v>
      </c>
      <c r="O1362">
        <v>132</v>
      </c>
      <c r="P1362">
        <v>31</v>
      </c>
      <c r="Q1362">
        <v>7</v>
      </c>
      <c r="R1362">
        <v>28</v>
      </c>
      <c r="S1362">
        <v>7</v>
      </c>
      <c r="T1362">
        <v>0.1</v>
      </c>
      <c r="U1362">
        <v>211</v>
      </c>
      <c r="V1362">
        <v>1.63</v>
      </c>
      <c r="W1362">
        <v>1.7</v>
      </c>
      <c r="X1362">
        <v>6</v>
      </c>
      <c r="Y1362">
        <v>1</v>
      </c>
      <c r="Z1362">
        <v>37</v>
      </c>
      <c r="AA1362">
        <v>1.5</v>
      </c>
      <c r="AB1362">
        <v>3</v>
      </c>
      <c r="AC1362">
        <v>2940</v>
      </c>
      <c r="AD1362">
        <v>175</v>
      </c>
      <c r="AE1362">
        <v>5</v>
      </c>
      <c r="AF1362">
        <v>2</v>
      </c>
      <c r="AG1362">
        <v>4.5999999999999996</v>
      </c>
      <c r="AH1362">
        <v>460</v>
      </c>
    </row>
    <row r="1363" spans="1:34" x14ac:dyDescent="0.3">
      <c r="A1363" t="s">
        <v>5226</v>
      </c>
      <c r="B1363" t="s">
        <v>5227</v>
      </c>
      <c r="C1363" s="1" t="str">
        <f t="shared" si="207"/>
        <v>21:0720</v>
      </c>
      <c r="D1363" s="1" t="str">
        <f t="shared" si="208"/>
        <v>21:0213</v>
      </c>
      <c r="E1363" t="s">
        <v>5228</v>
      </c>
      <c r="F1363" t="s">
        <v>5229</v>
      </c>
      <c r="H1363">
        <v>62.925303900000003</v>
      </c>
      <c r="I1363">
        <v>-133.87699989999999</v>
      </c>
      <c r="J1363" s="1" t="str">
        <f t="shared" si="209"/>
        <v>NGR bulk stream sediment</v>
      </c>
      <c r="K1363" s="1" t="str">
        <f t="shared" si="210"/>
        <v>&lt;177 micron (NGR)</v>
      </c>
      <c r="L1363">
        <v>15</v>
      </c>
      <c r="M1363" t="s">
        <v>76</v>
      </c>
      <c r="N1363">
        <v>289</v>
      </c>
      <c r="O1363">
        <v>114</v>
      </c>
      <c r="P1363">
        <v>32</v>
      </c>
      <c r="Q1363">
        <v>8</v>
      </c>
      <c r="R1363">
        <v>25</v>
      </c>
      <c r="S1363">
        <v>6</v>
      </c>
      <c r="T1363">
        <v>0.1</v>
      </c>
      <c r="U1363">
        <v>172</v>
      </c>
      <c r="V1363">
        <v>1.4</v>
      </c>
      <c r="W1363">
        <v>1.8</v>
      </c>
      <c r="X1363">
        <v>4</v>
      </c>
      <c r="Y1363">
        <v>1</v>
      </c>
      <c r="Z1363">
        <v>44</v>
      </c>
      <c r="AA1363">
        <v>1.2</v>
      </c>
      <c r="AB1363">
        <v>1</v>
      </c>
      <c r="AC1363">
        <v>1450</v>
      </c>
      <c r="AD1363">
        <v>162</v>
      </c>
      <c r="AE1363">
        <v>7.6</v>
      </c>
      <c r="AF1363">
        <v>2</v>
      </c>
      <c r="AG1363">
        <v>3.6</v>
      </c>
      <c r="AH1363">
        <v>352</v>
      </c>
    </row>
    <row r="1364" spans="1:34" x14ac:dyDescent="0.3">
      <c r="A1364" t="s">
        <v>5230</v>
      </c>
      <c r="B1364" t="s">
        <v>5231</v>
      </c>
      <c r="C1364" s="1" t="str">
        <f t="shared" si="207"/>
        <v>21:0720</v>
      </c>
      <c r="D1364" s="1" t="str">
        <f t="shared" si="208"/>
        <v>21:0213</v>
      </c>
      <c r="E1364" t="s">
        <v>5232</v>
      </c>
      <c r="F1364" t="s">
        <v>5233</v>
      </c>
      <c r="H1364">
        <v>62.206279100000003</v>
      </c>
      <c r="I1364">
        <v>-133.62936450000001</v>
      </c>
      <c r="J1364" s="1" t="str">
        <f t="shared" si="209"/>
        <v>NGR bulk stream sediment</v>
      </c>
      <c r="K1364" s="1" t="str">
        <f t="shared" si="210"/>
        <v>&lt;177 micron (NGR)</v>
      </c>
      <c r="L1364">
        <v>15</v>
      </c>
      <c r="M1364" t="s">
        <v>81</v>
      </c>
      <c r="N1364">
        <v>290</v>
      </c>
      <c r="O1364">
        <v>125</v>
      </c>
      <c r="P1364">
        <v>28</v>
      </c>
      <c r="Q1364">
        <v>31</v>
      </c>
      <c r="R1364">
        <v>31</v>
      </c>
      <c r="S1364">
        <v>9</v>
      </c>
      <c r="T1364">
        <v>0.1</v>
      </c>
      <c r="U1364">
        <v>301</v>
      </c>
      <c r="V1364">
        <v>2.2200000000000002</v>
      </c>
      <c r="W1364">
        <v>0.7</v>
      </c>
      <c r="X1364">
        <v>8</v>
      </c>
      <c r="Y1364">
        <v>1</v>
      </c>
      <c r="Z1364">
        <v>28</v>
      </c>
      <c r="AA1364">
        <v>1.3</v>
      </c>
      <c r="AB1364">
        <v>7</v>
      </c>
      <c r="AC1364">
        <v>2620</v>
      </c>
      <c r="AD1364">
        <v>128</v>
      </c>
      <c r="AE1364">
        <v>16.8</v>
      </c>
      <c r="AF1364">
        <v>2</v>
      </c>
      <c r="AG1364">
        <v>5.4</v>
      </c>
      <c r="AH1364">
        <v>403</v>
      </c>
    </row>
    <row r="1365" spans="1:34" x14ac:dyDescent="0.3">
      <c r="A1365" t="s">
        <v>5234</v>
      </c>
      <c r="B1365" t="s">
        <v>5235</v>
      </c>
      <c r="C1365" s="1" t="str">
        <f t="shared" si="207"/>
        <v>21:0720</v>
      </c>
      <c r="D1365" s="1" t="str">
        <f t="shared" si="208"/>
        <v>21:0213</v>
      </c>
      <c r="E1365" t="s">
        <v>5236</v>
      </c>
      <c r="F1365" t="s">
        <v>5237</v>
      </c>
      <c r="H1365">
        <v>62.224579400000003</v>
      </c>
      <c r="I1365">
        <v>-133.6489832</v>
      </c>
      <c r="J1365" s="1" t="str">
        <f t="shared" si="209"/>
        <v>NGR bulk stream sediment</v>
      </c>
      <c r="K1365" s="1" t="str">
        <f t="shared" si="210"/>
        <v>&lt;177 micron (NGR)</v>
      </c>
      <c r="L1365">
        <v>15</v>
      </c>
      <c r="M1365" t="s">
        <v>86</v>
      </c>
      <c r="N1365">
        <v>291</v>
      </c>
      <c r="O1365">
        <v>255</v>
      </c>
      <c r="P1365">
        <v>24</v>
      </c>
      <c r="Q1365">
        <v>43</v>
      </c>
      <c r="R1365">
        <v>23</v>
      </c>
      <c r="S1365">
        <v>7</v>
      </c>
      <c r="T1365">
        <v>0.1</v>
      </c>
      <c r="U1365">
        <v>382</v>
      </c>
      <c r="V1365">
        <v>2.2599999999999998</v>
      </c>
      <c r="W1365">
        <v>1.6</v>
      </c>
      <c r="X1365">
        <v>5</v>
      </c>
      <c r="Y1365">
        <v>1</v>
      </c>
      <c r="Z1365">
        <v>15</v>
      </c>
      <c r="AA1365">
        <v>0.4</v>
      </c>
      <c r="AB1365">
        <v>4</v>
      </c>
      <c r="AC1365">
        <v>2420</v>
      </c>
      <c r="AD1365">
        <v>100</v>
      </c>
      <c r="AE1365">
        <v>20.8</v>
      </c>
      <c r="AF1365">
        <v>2</v>
      </c>
      <c r="AG1365">
        <v>6.4</v>
      </c>
      <c r="AH1365">
        <v>333</v>
      </c>
    </row>
    <row r="1366" spans="1:34" x14ac:dyDescent="0.3">
      <c r="A1366" t="s">
        <v>5238</v>
      </c>
      <c r="B1366" t="s">
        <v>5239</v>
      </c>
      <c r="C1366" s="1" t="str">
        <f t="shared" si="207"/>
        <v>21:0720</v>
      </c>
      <c r="D1366" s="1" t="str">
        <f t="shared" si="208"/>
        <v>21:0213</v>
      </c>
      <c r="E1366" t="s">
        <v>5240</v>
      </c>
      <c r="F1366" t="s">
        <v>5241</v>
      </c>
      <c r="H1366">
        <v>62.212077999999998</v>
      </c>
      <c r="I1366">
        <v>-133.66427150000001</v>
      </c>
      <c r="J1366" s="1" t="str">
        <f t="shared" si="209"/>
        <v>NGR bulk stream sediment</v>
      </c>
      <c r="K1366" s="1" t="str">
        <f t="shared" si="210"/>
        <v>&lt;177 micron (NGR)</v>
      </c>
      <c r="L1366">
        <v>15</v>
      </c>
      <c r="M1366" t="s">
        <v>91</v>
      </c>
      <c r="N1366">
        <v>292</v>
      </c>
      <c r="O1366">
        <v>70</v>
      </c>
      <c r="P1366">
        <v>22</v>
      </c>
      <c r="Q1366">
        <v>10</v>
      </c>
      <c r="R1366">
        <v>15</v>
      </c>
      <c r="S1366">
        <v>4</v>
      </c>
      <c r="T1366">
        <v>0.1</v>
      </c>
      <c r="U1366">
        <v>107</v>
      </c>
      <c r="V1366">
        <v>1.29</v>
      </c>
      <c r="W1366">
        <v>0.3</v>
      </c>
      <c r="X1366">
        <v>3</v>
      </c>
      <c r="Y1366">
        <v>1</v>
      </c>
      <c r="Z1366">
        <v>16</v>
      </c>
      <c r="AA1366">
        <v>0.4</v>
      </c>
      <c r="AB1366">
        <v>4</v>
      </c>
      <c r="AC1366">
        <v>2290</v>
      </c>
      <c r="AD1366">
        <v>55</v>
      </c>
      <c r="AE1366">
        <v>13.6</v>
      </c>
      <c r="AF1366">
        <v>2</v>
      </c>
      <c r="AG1366">
        <v>5.8</v>
      </c>
      <c r="AH1366">
        <v>454</v>
      </c>
    </row>
    <row r="1367" spans="1:34" x14ac:dyDescent="0.3">
      <c r="A1367" t="s">
        <v>5242</v>
      </c>
      <c r="B1367" t="s">
        <v>5243</v>
      </c>
      <c r="C1367" s="1" t="str">
        <f t="shared" si="207"/>
        <v>21:0720</v>
      </c>
      <c r="D1367" s="1" t="str">
        <f t="shared" si="208"/>
        <v>21:0213</v>
      </c>
      <c r="E1367" t="s">
        <v>5244</v>
      </c>
      <c r="F1367" t="s">
        <v>5245</v>
      </c>
      <c r="H1367">
        <v>62.197178600000001</v>
      </c>
      <c r="I1367">
        <v>-133.79298850000001</v>
      </c>
      <c r="J1367" s="1" t="str">
        <f t="shared" si="209"/>
        <v>NGR bulk stream sediment</v>
      </c>
      <c r="K1367" s="1" t="str">
        <f t="shared" si="210"/>
        <v>&lt;177 micron (NGR)</v>
      </c>
      <c r="L1367">
        <v>15</v>
      </c>
      <c r="M1367" t="s">
        <v>96</v>
      </c>
      <c r="N1367">
        <v>293</v>
      </c>
      <c r="O1367">
        <v>79</v>
      </c>
      <c r="P1367">
        <v>15</v>
      </c>
      <c r="Q1367">
        <v>23</v>
      </c>
      <c r="R1367">
        <v>14</v>
      </c>
      <c r="S1367">
        <v>5</v>
      </c>
      <c r="T1367">
        <v>0.1</v>
      </c>
      <c r="U1367">
        <v>342</v>
      </c>
      <c r="V1367">
        <v>1.23</v>
      </c>
      <c r="W1367">
        <v>0.6</v>
      </c>
      <c r="X1367">
        <v>7</v>
      </c>
      <c r="Y1367">
        <v>2</v>
      </c>
      <c r="Z1367">
        <v>20</v>
      </c>
      <c r="AA1367">
        <v>0.5</v>
      </c>
      <c r="AB1367">
        <v>20</v>
      </c>
      <c r="AC1367">
        <v>1220</v>
      </c>
      <c r="AD1367">
        <v>47</v>
      </c>
      <c r="AE1367">
        <v>11.6</v>
      </c>
      <c r="AF1367">
        <v>2</v>
      </c>
      <c r="AG1367">
        <v>3.7</v>
      </c>
      <c r="AH1367">
        <v>350</v>
      </c>
    </row>
    <row r="1368" spans="1:34" x14ac:dyDescent="0.3">
      <c r="A1368" t="s">
        <v>5246</v>
      </c>
      <c r="B1368" t="s">
        <v>5247</v>
      </c>
      <c r="C1368" s="1" t="str">
        <f t="shared" si="207"/>
        <v>21:0720</v>
      </c>
      <c r="D1368" s="1" t="str">
        <f t="shared" si="208"/>
        <v>21:0213</v>
      </c>
      <c r="E1368" t="s">
        <v>5248</v>
      </c>
      <c r="F1368" t="s">
        <v>5249</v>
      </c>
      <c r="H1368">
        <v>62.226076999999997</v>
      </c>
      <c r="I1368">
        <v>-133.7684792</v>
      </c>
      <c r="J1368" s="1" t="str">
        <f t="shared" si="209"/>
        <v>NGR bulk stream sediment</v>
      </c>
      <c r="K1368" s="1" t="str">
        <f t="shared" si="210"/>
        <v>&lt;177 micron (NGR)</v>
      </c>
      <c r="L1368">
        <v>15</v>
      </c>
      <c r="M1368" t="s">
        <v>101</v>
      </c>
      <c r="N1368">
        <v>294</v>
      </c>
      <c r="O1368">
        <v>696</v>
      </c>
      <c r="P1368">
        <v>29</v>
      </c>
      <c r="Q1368">
        <v>21</v>
      </c>
      <c r="R1368">
        <v>22</v>
      </c>
      <c r="S1368">
        <v>7</v>
      </c>
      <c r="T1368">
        <v>0.1</v>
      </c>
      <c r="U1368">
        <v>338</v>
      </c>
      <c r="V1368">
        <v>1.5</v>
      </c>
      <c r="W1368">
        <v>6.1</v>
      </c>
      <c r="X1368">
        <v>7</v>
      </c>
      <c r="Y1368">
        <v>2</v>
      </c>
      <c r="Z1368">
        <v>30</v>
      </c>
      <c r="AA1368">
        <v>0.8</v>
      </c>
      <c r="AB1368">
        <v>13</v>
      </c>
      <c r="AC1368">
        <v>1410</v>
      </c>
      <c r="AD1368">
        <v>64</v>
      </c>
      <c r="AE1368">
        <v>13.2</v>
      </c>
      <c r="AF1368">
        <v>2</v>
      </c>
      <c r="AG1368">
        <v>3.1</v>
      </c>
      <c r="AH1368">
        <v>370</v>
      </c>
    </row>
    <row r="1369" spans="1:34" x14ac:dyDescent="0.3">
      <c r="A1369" t="s">
        <v>5250</v>
      </c>
      <c r="B1369" t="s">
        <v>5251</v>
      </c>
      <c r="C1369" s="1" t="str">
        <f t="shared" si="207"/>
        <v>21:0720</v>
      </c>
      <c r="D1369" s="1" t="str">
        <f t="shared" si="208"/>
        <v>21:0213</v>
      </c>
      <c r="E1369" t="s">
        <v>5252</v>
      </c>
      <c r="F1369" t="s">
        <v>5253</v>
      </c>
      <c r="H1369">
        <v>62.6736948</v>
      </c>
      <c r="I1369">
        <v>-133.97430679999999</v>
      </c>
      <c r="J1369" s="1" t="str">
        <f t="shared" si="209"/>
        <v>NGR bulk stream sediment</v>
      </c>
      <c r="K1369" s="1" t="str">
        <f t="shared" si="210"/>
        <v>&lt;177 micron (NGR)</v>
      </c>
      <c r="L1369">
        <v>15</v>
      </c>
      <c r="M1369" t="s">
        <v>106</v>
      </c>
      <c r="N1369">
        <v>295</v>
      </c>
      <c r="O1369">
        <v>451</v>
      </c>
      <c r="P1369">
        <v>37</v>
      </c>
      <c r="Q1369">
        <v>12</v>
      </c>
      <c r="R1369">
        <v>36</v>
      </c>
      <c r="S1369">
        <v>7</v>
      </c>
      <c r="T1369">
        <v>0.1</v>
      </c>
      <c r="U1369">
        <v>129</v>
      </c>
      <c r="V1369">
        <v>1.91</v>
      </c>
      <c r="W1369">
        <v>4.5</v>
      </c>
      <c r="X1369">
        <v>13</v>
      </c>
      <c r="Y1369">
        <v>4</v>
      </c>
      <c r="Z1369">
        <v>53</v>
      </c>
      <c r="AA1369">
        <v>2.6</v>
      </c>
      <c r="AB1369">
        <v>2</v>
      </c>
      <c r="AC1369">
        <v>1120</v>
      </c>
      <c r="AD1369">
        <v>85</v>
      </c>
      <c r="AE1369">
        <v>7.8</v>
      </c>
      <c r="AF1369">
        <v>2</v>
      </c>
      <c r="AG1369">
        <v>3.5</v>
      </c>
      <c r="AH1369">
        <v>332</v>
      </c>
    </row>
    <row r="1370" spans="1:34" x14ac:dyDescent="0.3">
      <c r="A1370" t="s">
        <v>5254</v>
      </c>
      <c r="B1370" t="s">
        <v>5255</v>
      </c>
      <c r="C1370" s="1" t="str">
        <f t="shared" si="207"/>
        <v>21:0720</v>
      </c>
      <c r="D1370" s="1" t="str">
        <f t="shared" si="208"/>
        <v>21:0213</v>
      </c>
      <c r="E1370" t="s">
        <v>5256</v>
      </c>
      <c r="F1370" t="s">
        <v>5257</v>
      </c>
      <c r="H1370">
        <v>62.820208000000001</v>
      </c>
      <c r="I1370">
        <v>-133.18879380000001</v>
      </c>
      <c r="J1370" s="1" t="str">
        <f t="shared" si="209"/>
        <v>NGR bulk stream sediment</v>
      </c>
      <c r="K1370" s="1" t="str">
        <f t="shared" si="210"/>
        <v>&lt;177 micron (NGR)</v>
      </c>
      <c r="L1370">
        <v>15</v>
      </c>
      <c r="M1370" t="s">
        <v>111</v>
      </c>
      <c r="N1370">
        <v>296</v>
      </c>
      <c r="O1370">
        <v>113</v>
      </c>
      <c r="P1370">
        <v>8</v>
      </c>
      <c r="Q1370">
        <v>13</v>
      </c>
      <c r="R1370">
        <v>7</v>
      </c>
      <c r="S1370">
        <v>8</v>
      </c>
      <c r="T1370">
        <v>0.1</v>
      </c>
      <c r="U1370">
        <v>4340</v>
      </c>
      <c r="V1370">
        <v>5.18</v>
      </c>
      <c r="W1370">
        <v>0.4</v>
      </c>
      <c r="X1370">
        <v>4</v>
      </c>
      <c r="Y1370">
        <v>1</v>
      </c>
      <c r="Z1370">
        <v>22</v>
      </c>
      <c r="AA1370">
        <v>0.4</v>
      </c>
      <c r="AB1370">
        <v>2</v>
      </c>
      <c r="AC1370">
        <v>2610</v>
      </c>
      <c r="AD1370">
        <v>170</v>
      </c>
      <c r="AE1370">
        <v>4.5999999999999996</v>
      </c>
      <c r="AF1370">
        <v>2</v>
      </c>
      <c r="AG1370">
        <v>4</v>
      </c>
      <c r="AH1370">
        <v>387</v>
      </c>
    </row>
    <row r="1371" spans="1:34" x14ac:dyDescent="0.3">
      <c r="A1371" t="s">
        <v>5258</v>
      </c>
      <c r="B1371" t="s">
        <v>5259</v>
      </c>
      <c r="C1371" s="1" t="str">
        <f t="shared" si="207"/>
        <v>21:0720</v>
      </c>
      <c r="D1371" s="1" t="str">
        <f t="shared" si="208"/>
        <v>21:0213</v>
      </c>
      <c r="E1371" t="s">
        <v>5260</v>
      </c>
      <c r="F1371" t="s">
        <v>5261</v>
      </c>
      <c r="H1371">
        <v>62.8240056</v>
      </c>
      <c r="I1371">
        <v>-133.13989699999999</v>
      </c>
      <c r="J1371" s="1" t="str">
        <f t="shared" si="209"/>
        <v>NGR bulk stream sediment</v>
      </c>
      <c r="K1371" s="1" t="str">
        <f t="shared" si="210"/>
        <v>&lt;177 micron (NGR)</v>
      </c>
      <c r="L1371">
        <v>15</v>
      </c>
      <c r="M1371" t="s">
        <v>116</v>
      </c>
      <c r="N1371">
        <v>297</v>
      </c>
      <c r="O1371">
        <v>86</v>
      </c>
      <c r="P1371">
        <v>5</v>
      </c>
      <c r="Q1371">
        <v>10</v>
      </c>
      <c r="R1371">
        <v>4</v>
      </c>
      <c r="S1371">
        <v>6</v>
      </c>
      <c r="T1371">
        <v>0.1</v>
      </c>
      <c r="U1371">
        <v>1940</v>
      </c>
      <c r="V1371">
        <v>2.83</v>
      </c>
      <c r="W1371">
        <v>0.2</v>
      </c>
      <c r="X1371">
        <v>28</v>
      </c>
      <c r="Y1371">
        <v>1</v>
      </c>
      <c r="Z1371">
        <v>23</v>
      </c>
      <c r="AC1371">
        <v>1570</v>
      </c>
      <c r="AD1371">
        <v>166</v>
      </c>
    </row>
    <row r="1372" spans="1:34" x14ac:dyDescent="0.3">
      <c r="A1372" t="s">
        <v>5262</v>
      </c>
      <c r="B1372" t="s">
        <v>5263</v>
      </c>
      <c r="C1372" s="1" t="str">
        <f t="shared" si="207"/>
        <v>21:0720</v>
      </c>
      <c r="D1372" s="1" t="str">
        <f t="shared" si="208"/>
        <v>21:0213</v>
      </c>
      <c r="E1372" t="s">
        <v>5264</v>
      </c>
      <c r="F1372" t="s">
        <v>5265</v>
      </c>
      <c r="H1372">
        <v>62.827303800000003</v>
      </c>
      <c r="I1372">
        <v>-133.17928699999999</v>
      </c>
      <c r="J1372" s="1" t="str">
        <f t="shared" si="209"/>
        <v>NGR bulk stream sediment</v>
      </c>
      <c r="K1372" s="1" t="str">
        <f t="shared" si="210"/>
        <v>&lt;177 micron (NGR)</v>
      </c>
      <c r="L1372">
        <v>15</v>
      </c>
      <c r="M1372" t="s">
        <v>126</v>
      </c>
      <c r="N1372">
        <v>298</v>
      </c>
      <c r="O1372">
        <v>125</v>
      </c>
      <c r="P1372">
        <v>25</v>
      </c>
      <c r="Q1372">
        <v>16</v>
      </c>
      <c r="R1372">
        <v>17</v>
      </c>
      <c r="S1372">
        <v>11</v>
      </c>
      <c r="T1372">
        <v>0.1</v>
      </c>
      <c r="U1372">
        <v>831</v>
      </c>
      <c r="V1372">
        <v>3.09</v>
      </c>
      <c r="W1372">
        <v>1.3</v>
      </c>
      <c r="X1372">
        <v>7</v>
      </c>
      <c r="Y1372">
        <v>1</v>
      </c>
      <c r="Z1372">
        <v>29</v>
      </c>
      <c r="AA1372">
        <v>1.1000000000000001</v>
      </c>
      <c r="AB1372">
        <v>7</v>
      </c>
      <c r="AC1372">
        <v>1160</v>
      </c>
      <c r="AD1372">
        <v>217</v>
      </c>
      <c r="AE1372">
        <v>7.2</v>
      </c>
      <c r="AF1372">
        <v>2</v>
      </c>
      <c r="AG1372">
        <v>3.3</v>
      </c>
      <c r="AH1372">
        <v>281</v>
      </c>
    </row>
    <row r="1373" spans="1:34" hidden="1" x14ac:dyDescent="0.3">
      <c r="A1373" t="s">
        <v>5266</v>
      </c>
      <c r="B1373" t="s">
        <v>5267</v>
      </c>
      <c r="C1373" s="1" t="str">
        <f t="shared" si="207"/>
        <v>21:0720</v>
      </c>
      <c r="D1373" s="1" t="str">
        <f>HYPERLINK("https://geochem.nrcan.gc.ca/cdogs/content/svy/svy_e.htm", "")</f>
        <v/>
      </c>
      <c r="G1373" s="1" t="str">
        <f>HYPERLINK("https://geochem.nrcan.gc.ca/cdogs/content/cr_/cr_00083_e.htm", "83")</f>
        <v>83</v>
      </c>
      <c r="J1373" t="s">
        <v>119</v>
      </c>
      <c r="K1373" t="s">
        <v>120</v>
      </c>
      <c r="L1373">
        <v>15</v>
      </c>
      <c r="M1373" t="s">
        <v>121</v>
      </c>
      <c r="N1373">
        <v>299</v>
      </c>
      <c r="O1373">
        <v>67</v>
      </c>
      <c r="P1373">
        <v>27</v>
      </c>
      <c r="Q1373">
        <v>15</v>
      </c>
      <c r="R1373">
        <v>21</v>
      </c>
      <c r="S1373">
        <v>12</v>
      </c>
      <c r="T1373">
        <v>0.1</v>
      </c>
      <c r="U1373">
        <v>331</v>
      </c>
      <c r="V1373">
        <v>2.4</v>
      </c>
      <c r="W1373">
        <v>0.4</v>
      </c>
      <c r="X1373">
        <v>7</v>
      </c>
      <c r="Y1373">
        <v>1</v>
      </c>
      <c r="Z1373">
        <v>33</v>
      </c>
      <c r="AA1373">
        <v>0.4</v>
      </c>
      <c r="AB1373">
        <v>1</v>
      </c>
      <c r="AC1373">
        <v>1150</v>
      </c>
      <c r="AD1373">
        <v>38</v>
      </c>
      <c r="AE1373">
        <v>5</v>
      </c>
      <c r="AF1373">
        <v>2</v>
      </c>
      <c r="AG1373">
        <v>3.9</v>
      </c>
      <c r="AH1373">
        <v>380</v>
      </c>
    </row>
    <row r="1374" spans="1:34" x14ac:dyDescent="0.3">
      <c r="A1374" t="s">
        <v>5268</v>
      </c>
      <c r="B1374" t="s">
        <v>5269</v>
      </c>
      <c r="C1374" s="1" t="str">
        <f t="shared" si="207"/>
        <v>21:0720</v>
      </c>
      <c r="D1374" s="1" t="str">
        <f t="shared" ref="D1374:D1389" si="211">HYPERLINK("https://geochem.nrcan.gc.ca/cdogs/content/svy/svy210213_e.htm", "21:0213")</f>
        <v>21:0213</v>
      </c>
      <c r="E1374" t="s">
        <v>5270</v>
      </c>
      <c r="F1374" t="s">
        <v>5271</v>
      </c>
      <c r="H1374">
        <v>62.840505899999997</v>
      </c>
      <c r="I1374">
        <v>-133.18029619999999</v>
      </c>
      <c r="J1374" s="1" t="str">
        <f t="shared" ref="J1374:J1389" si="212">HYPERLINK("https://geochem.nrcan.gc.ca/cdogs/content/kwd/kwd020030_e.htm", "NGR bulk stream sediment")</f>
        <v>NGR bulk stream sediment</v>
      </c>
      <c r="K1374" s="1" t="str">
        <f t="shared" ref="K1374:K1389" si="213">HYPERLINK("https://geochem.nrcan.gc.ca/cdogs/content/kwd/kwd080006_e.htm", "&lt;177 micron (NGR)")</f>
        <v>&lt;177 micron (NGR)</v>
      </c>
      <c r="L1374">
        <v>15</v>
      </c>
      <c r="M1374" t="s">
        <v>131</v>
      </c>
      <c r="N1374">
        <v>300</v>
      </c>
      <c r="O1374">
        <v>248</v>
      </c>
      <c r="P1374">
        <v>100</v>
      </c>
      <c r="Q1374">
        <v>7</v>
      </c>
      <c r="R1374">
        <v>15</v>
      </c>
      <c r="S1374">
        <v>6</v>
      </c>
      <c r="T1374">
        <v>0.1</v>
      </c>
      <c r="U1374">
        <v>338</v>
      </c>
      <c r="V1374">
        <v>1.63</v>
      </c>
      <c r="W1374">
        <v>1</v>
      </c>
      <c r="X1374">
        <v>1</v>
      </c>
      <c r="Y1374">
        <v>1</v>
      </c>
      <c r="Z1374">
        <v>12</v>
      </c>
      <c r="AA1374">
        <v>0.4</v>
      </c>
      <c r="AB1374">
        <v>6</v>
      </c>
      <c r="AC1374">
        <v>1280</v>
      </c>
      <c r="AD1374">
        <v>140</v>
      </c>
      <c r="AE1374">
        <v>7.2</v>
      </c>
      <c r="AF1374">
        <v>2</v>
      </c>
      <c r="AG1374">
        <v>7.1</v>
      </c>
      <c r="AH1374">
        <v>176</v>
      </c>
    </row>
    <row r="1375" spans="1:34" x14ac:dyDescent="0.3">
      <c r="A1375" t="s">
        <v>5272</v>
      </c>
      <c r="B1375" t="s">
        <v>5273</v>
      </c>
      <c r="C1375" s="1" t="str">
        <f t="shared" si="207"/>
        <v>21:0720</v>
      </c>
      <c r="D1375" s="1" t="str">
        <f t="shared" si="211"/>
        <v>21:0213</v>
      </c>
      <c r="E1375" t="s">
        <v>5274</v>
      </c>
      <c r="F1375" t="s">
        <v>5275</v>
      </c>
      <c r="H1375">
        <v>62.223688600000003</v>
      </c>
      <c r="I1375">
        <v>-133.05345399999999</v>
      </c>
      <c r="J1375" s="1" t="str">
        <f t="shared" si="212"/>
        <v>NGR bulk stream sediment</v>
      </c>
      <c r="K1375" s="1" t="str">
        <f t="shared" si="213"/>
        <v>&lt;177 micron (NGR)</v>
      </c>
      <c r="L1375">
        <v>16</v>
      </c>
      <c r="M1375" t="s">
        <v>38</v>
      </c>
      <c r="N1375">
        <v>301</v>
      </c>
      <c r="O1375">
        <v>157</v>
      </c>
      <c r="P1375">
        <v>25</v>
      </c>
      <c r="Q1375">
        <v>17</v>
      </c>
      <c r="R1375">
        <v>21</v>
      </c>
      <c r="S1375">
        <v>11</v>
      </c>
      <c r="T1375">
        <v>0.1</v>
      </c>
      <c r="U1375">
        <v>733</v>
      </c>
      <c r="V1375">
        <v>2.2799999999999998</v>
      </c>
      <c r="W1375">
        <v>0.5</v>
      </c>
      <c r="X1375">
        <v>13</v>
      </c>
      <c r="Y1375">
        <v>1</v>
      </c>
      <c r="Z1375">
        <v>22</v>
      </c>
      <c r="AA1375">
        <v>0.4</v>
      </c>
      <c r="AB1375">
        <v>1</v>
      </c>
      <c r="AC1375">
        <v>898</v>
      </c>
      <c r="AD1375">
        <v>51</v>
      </c>
      <c r="AE1375">
        <v>8.8000000000000007</v>
      </c>
      <c r="AF1375">
        <v>2</v>
      </c>
      <c r="AG1375">
        <v>3.5</v>
      </c>
      <c r="AH1375">
        <v>347</v>
      </c>
    </row>
    <row r="1376" spans="1:34" x14ac:dyDescent="0.3">
      <c r="A1376" t="s">
        <v>5276</v>
      </c>
      <c r="B1376" t="s">
        <v>5277</v>
      </c>
      <c r="C1376" s="1" t="str">
        <f t="shared" si="207"/>
        <v>21:0720</v>
      </c>
      <c r="D1376" s="1" t="str">
        <f t="shared" si="211"/>
        <v>21:0213</v>
      </c>
      <c r="E1376" t="s">
        <v>5278</v>
      </c>
      <c r="F1376" t="s">
        <v>5279</v>
      </c>
      <c r="H1376">
        <v>62.2580849</v>
      </c>
      <c r="I1376">
        <v>-133.2724662</v>
      </c>
      <c r="J1376" s="1" t="str">
        <f t="shared" si="212"/>
        <v>NGR bulk stream sediment</v>
      </c>
      <c r="K1376" s="1" t="str">
        <f t="shared" si="213"/>
        <v>&lt;177 micron (NGR)</v>
      </c>
      <c r="L1376">
        <v>16</v>
      </c>
      <c r="M1376" t="s">
        <v>43</v>
      </c>
      <c r="N1376">
        <v>302</v>
      </c>
      <c r="O1376">
        <v>275</v>
      </c>
      <c r="P1376">
        <v>52</v>
      </c>
      <c r="Q1376">
        <v>65</v>
      </c>
      <c r="R1376">
        <v>54</v>
      </c>
      <c r="S1376">
        <v>11</v>
      </c>
      <c r="T1376">
        <v>0.1</v>
      </c>
      <c r="U1376">
        <v>320</v>
      </c>
      <c r="V1376">
        <v>2.39</v>
      </c>
      <c r="W1376">
        <v>3.3</v>
      </c>
      <c r="X1376">
        <v>18</v>
      </c>
      <c r="Y1376">
        <v>9</v>
      </c>
      <c r="Z1376">
        <v>94</v>
      </c>
      <c r="AA1376">
        <v>3.8</v>
      </c>
      <c r="AB1376">
        <v>7</v>
      </c>
      <c r="AC1376">
        <v>1760</v>
      </c>
      <c r="AD1376">
        <v>331</v>
      </c>
      <c r="AE1376">
        <v>6</v>
      </c>
      <c r="AF1376">
        <v>2</v>
      </c>
      <c r="AG1376">
        <v>5.8</v>
      </c>
      <c r="AH1376">
        <v>428</v>
      </c>
    </row>
    <row r="1377" spans="1:34" x14ac:dyDescent="0.3">
      <c r="A1377" t="s">
        <v>5280</v>
      </c>
      <c r="B1377" t="s">
        <v>5281</v>
      </c>
      <c r="C1377" s="1" t="str">
        <f t="shared" si="207"/>
        <v>21:0720</v>
      </c>
      <c r="D1377" s="1" t="str">
        <f t="shared" si="211"/>
        <v>21:0213</v>
      </c>
      <c r="E1377" t="s">
        <v>5282</v>
      </c>
      <c r="F1377" t="s">
        <v>5283</v>
      </c>
      <c r="H1377">
        <v>62.237182699999998</v>
      </c>
      <c r="I1377">
        <v>-133.2623639</v>
      </c>
      <c r="J1377" s="1" t="str">
        <f t="shared" si="212"/>
        <v>NGR bulk stream sediment</v>
      </c>
      <c r="K1377" s="1" t="str">
        <f t="shared" si="213"/>
        <v>&lt;177 micron (NGR)</v>
      </c>
      <c r="L1377">
        <v>16</v>
      </c>
      <c r="M1377" t="s">
        <v>48</v>
      </c>
      <c r="N1377">
        <v>303</v>
      </c>
      <c r="O1377">
        <v>232</v>
      </c>
      <c r="P1377">
        <v>33</v>
      </c>
      <c r="Q1377">
        <v>89</v>
      </c>
      <c r="R1377">
        <v>39</v>
      </c>
      <c r="S1377">
        <v>13</v>
      </c>
      <c r="T1377">
        <v>0.1</v>
      </c>
      <c r="U1377">
        <v>353</v>
      </c>
      <c r="V1377">
        <v>2.44</v>
      </c>
      <c r="W1377">
        <v>0.4</v>
      </c>
      <c r="X1377">
        <v>22</v>
      </c>
      <c r="Y1377">
        <v>1</v>
      </c>
      <c r="Z1377">
        <v>24</v>
      </c>
      <c r="AA1377">
        <v>1.2</v>
      </c>
      <c r="AB1377">
        <v>5</v>
      </c>
      <c r="AC1377">
        <v>998</v>
      </c>
      <c r="AD1377">
        <v>47</v>
      </c>
      <c r="AE1377">
        <v>2.6</v>
      </c>
      <c r="AF1377">
        <v>2</v>
      </c>
      <c r="AG1377">
        <v>2.6</v>
      </c>
      <c r="AH1377">
        <v>384</v>
      </c>
    </row>
    <row r="1378" spans="1:34" x14ac:dyDescent="0.3">
      <c r="A1378" t="s">
        <v>5284</v>
      </c>
      <c r="B1378" t="s">
        <v>5285</v>
      </c>
      <c r="C1378" s="1" t="str">
        <f t="shared" si="207"/>
        <v>21:0720</v>
      </c>
      <c r="D1378" s="1" t="str">
        <f t="shared" si="211"/>
        <v>21:0213</v>
      </c>
      <c r="E1378" t="s">
        <v>5286</v>
      </c>
      <c r="F1378" t="s">
        <v>5287</v>
      </c>
      <c r="H1378">
        <v>62.267682600000001</v>
      </c>
      <c r="I1378">
        <v>-133.1673558</v>
      </c>
      <c r="J1378" s="1" t="str">
        <f t="shared" si="212"/>
        <v>NGR bulk stream sediment</v>
      </c>
      <c r="K1378" s="1" t="str">
        <f t="shared" si="213"/>
        <v>&lt;177 micron (NGR)</v>
      </c>
      <c r="L1378">
        <v>16</v>
      </c>
      <c r="M1378" t="s">
        <v>53</v>
      </c>
      <c r="N1378">
        <v>304</v>
      </c>
      <c r="O1378">
        <v>107</v>
      </c>
      <c r="P1378">
        <v>21</v>
      </c>
      <c r="Q1378">
        <v>30</v>
      </c>
      <c r="R1378">
        <v>24</v>
      </c>
      <c r="S1378">
        <v>11</v>
      </c>
      <c r="T1378">
        <v>0.1</v>
      </c>
      <c r="U1378">
        <v>598</v>
      </c>
      <c r="V1378">
        <v>2.82</v>
      </c>
      <c r="W1378">
        <v>0.4</v>
      </c>
      <c r="X1378">
        <v>13</v>
      </c>
      <c r="Y1378">
        <v>1</v>
      </c>
      <c r="Z1378">
        <v>31</v>
      </c>
      <c r="AA1378">
        <v>0.4</v>
      </c>
      <c r="AB1378">
        <v>3</v>
      </c>
      <c r="AC1378">
        <v>745</v>
      </c>
      <c r="AD1378">
        <v>25</v>
      </c>
      <c r="AE1378">
        <v>9.6</v>
      </c>
      <c r="AF1378">
        <v>3</v>
      </c>
      <c r="AG1378">
        <v>13.1</v>
      </c>
      <c r="AH1378">
        <v>320</v>
      </c>
    </row>
    <row r="1379" spans="1:34" x14ac:dyDescent="0.3">
      <c r="A1379" t="s">
        <v>5288</v>
      </c>
      <c r="B1379" t="s">
        <v>5289</v>
      </c>
      <c r="C1379" s="1" t="str">
        <f t="shared" si="207"/>
        <v>21:0720</v>
      </c>
      <c r="D1379" s="1" t="str">
        <f t="shared" si="211"/>
        <v>21:0213</v>
      </c>
      <c r="E1379" t="s">
        <v>5290</v>
      </c>
      <c r="F1379" t="s">
        <v>5291</v>
      </c>
      <c r="H1379">
        <v>62.305285900000001</v>
      </c>
      <c r="I1379">
        <v>-133.1229553</v>
      </c>
      <c r="J1379" s="1" t="str">
        <f t="shared" si="212"/>
        <v>NGR bulk stream sediment</v>
      </c>
      <c r="K1379" s="1" t="str">
        <f t="shared" si="213"/>
        <v>&lt;177 micron (NGR)</v>
      </c>
      <c r="L1379">
        <v>16</v>
      </c>
      <c r="M1379" t="s">
        <v>58</v>
      </c>
      <c r="N1379">
        <v>305</v>
      </c>
      <c r="O1379">
        <v>74</v>
      </c>
      <c r="P1379">
        <v>12</v>
      </c>
      <c r="Q1379">
        <v>19</v>
      </c>
      <c r="R1379">
        <v>15</v>
      </c>
      <c r="S1379">
        <v>9</v>
      </c>
      <c r="T1379">
        <v>0.1</v>
      </c>
      <c r="U1379">
        <v>477</v>
      </c>
      <c r="V1379">
        <v>2.7</v>
      </c>
      <c r="W1379">
        <v>0.1</v>
      </c>
      <c r="X1379">
        <v>14</v>
      </c>
      <c r="Y1379">
        <v>1</v>
      </c>
      <c r="Z1379">
        <v>33</v>
      </c>
      <c r="AA1379">
        <v>0.4</v>
      </c>
      <c r="AB1379">
        <v>3</v>
      </c>
      <c r="AC1379">
        <v>712</v>
      </c>
      <c r="AD1379">
        <v>28</v>
      </c>
      <c r="AE1379">
        <v>8.1</v>
      </c>
      <c r="AF1379">
        <v>3</v>
      </c>
      <c r="AG1379">
        <v>13</v>
      </c>
      <c r="AH1379">
        <v>391</v>
      </c>
    </row>
    <row r="1380" spans="1:34" x14ac:dyDescent="0.3">
      <c r="A1380" t="s">
        <v>5292</v>
      </c>
      <c r="B1380" t="s">
        <v>5293</v>
      </c>
      <c r="C1380" s="1" t="str">
        <f t="shared" si="207"/>
        <v>21:0720</v>
      </c>
      <c r="D1380" s="1" t="str">
        <f t="shared" si="211"/>
        <v>21:0213</v>
      </c>
      <c r="E1380" t="s">
        <v>5294</v>
      </c>
      <c r="F1380" t="s">
        <v>5295</v>
      </c>
      <c r="H1380">
        <v>62.274787099999998</v>
      </c>
      <c r="I1380">
        <v>-133.0713556</v>
      </c>
      <c r="J1380" s="1" t="str">
        <f t="shared" si="212"/>
        <v>NGR bulk stream sediment</v>
      </c>
      <c r="K1380" s="1" t="str">
        <f t="shared" si="213"/>
        <v>&lt;177 micron (NGR)</v>
      </c>
      <c r="L1380">
        <v>16</v>
      </c>
      <c r="M1380" t="s">
        <v>63</v>
      </c>
      <c r="N1380">
        <v>306</v>
      </c>
      <c r="O1380">
        <v>110</v>
      </c>
      <c r="P1380">
        <v>25</v>
      </c>
      <c r="Q1380">
        <v>20</v>
      </c>
      <c r="R1380">
        <v>29</v>
      </c>
      <c r="S1380">
        <v>11</v>
      </c>
      <c r="T1380">
        <v>0.2</v>
      </c>
      <c r="U1380">
        <v>980</v>
      </c>
      <c r="V1380">
        <v>2.4</v>
      </c>
      <c r="W1380">
        <v>2.1</v>
      </c>
      <c r="X1380">
        <v>8</v>
      </c>
      <c r="Y1380">
        <v>1</v>
      </c>
      <c r="Z1380">
        <v>32</v>
      </c>
      <c r="AA1380">
        <v>0.4</v>
      </c>
      <c r="AB1380">
        <v>3</v>
      </c>
      <c r="AC1380">
        <v>834</v>
      </c>
      <c r="AD1380">
        <v>49</v>
      </c>
      <c r="AE1380">
        <v>10.199999999999999</v>
      </c>
      <c r="AF1380">
        <v>2</v>
      </c>
      <c r="AG1380">
        <v>33.700000000000003</v>
      </c>
      <c r="AH1380">
        <v>227</v>
      </c>
    </row>
    <row r="1381" spans="1:34" x14ac:dyDescent="0.3">
      <c r="A1381" t="s">
        <v>5296</v>
      </c>
      <c r="B1381" t="s">
        <v>5297</v>
      </c>
      <c r="C1381" s="1" t="str">
        <f t="shared" si="207"/>
        <v>21:0720</v>
      </c>
      <c r="D1381" s="1" t="str">
        <f t="shared" si="211"/>
        <v>21:0213</v>
      </c>
      <c r="E1381" t="s">
        <v>5298</v>
      </c>
      <c r="F1381" t="s">
        <v>5299</v>
      </c>
      <c r="H1381">
        <v>62.248489599999999</v>
      </c>
      <c r="I1381">
        <v>-133.03754860000001</v>
      </c>
      <c r="J1381" s="1" t="str">
        <f t="shared" si="212"/>
        <v>NGR bulk stream sediment</v>
      </c>
      <c r="K1381" s="1" t="str">
        <f t="shared" si="213"/>
        <v>&lt;177 micron (NGR)</v>
      </c>
      <c r="L1381">
        <v>16</v>
      </c>
      <c r="M1381" t="s">
        <v>76</v>
      </c>
      <c r="N1381">
        <v>307</v>
      </c>
      <c r="O1381">
        <v>95</v>
      </c>
      <c r="P1381">
        <v>25</v>
      </c>
      <c r="Q1381">
        <v>17</v>
      </c>
      <c r="R1381">
        <v>29</v>
      </c>
      <c r="S1381">
        <v>13</v>
      </c>
      <c r="T1381">
        <v>0.1</v>
      </c>
      <c r="U1381">
        <v>388</v>
      </c>
      <c r="V1381">
        <v>2.81</v>
      </c>
      <c r="W1381">
        <v>0.4</v>
      </c>
      <c r="X1381">
        <v>10</v>
      </c>
      <c r="Y1381">
        <v>1</v>
      </c>
      <c r="Z1381">
        <v>33</v>
      </c>
      <c r="AA1381">
        <v>0.4</v>
      </c>
      <c r="AB1381">
        <v>2</v>
      </c>
      <c r="AC1381">
        <v>799</v>
      </c>
      <c r="AD1381">
        <v>39</v>
      </c>
      <c r="AE1381">
        <v>9.1999999999999993</v>
      </c>
      <c r="AF1381">
        <v>3</v>
      </c>
      <c r="AG1381">
        <v>13.5</v>
      </c>
      <c r="AH1381">
        <v>342</v>
      </c>
    </row>
    <row r="1382" spans="1:34" x14ac:dyDescent="0.3">
      <c r="A1382" t="s">
        <v>5300</v>
      </c>
      <c r="B1382" t="s">
        <v>5301</v>
      </c>
      <c r="C1382" s="1" t="str">
        <f t="shared" si="207"/>
        <v>21:0720</v>
      </c>
      <c r="D1382" s="1" t="str">
        <f t="shared" si="211"/>
        <v>21:0213</v>
      </c>
      <c r="E1382" t="s">
        <v>5274</v>
      </c>
      <c r="F1382" t="s">
        <v>5302</v>
      </c>
      <c r="H1382">
        <v>62.223688600000003</v>
      </c>
      <c r="I1382">
        <v>-133.05345399999999</v>
      </c>
      <c r="J1382" s="1" t="str">
        <f t="shared" si="212"/>
        <v>NGR bulk stream sediment</v>
      </c>
      <c r="K1382" s="1" t="str">
        <f t="shared" si="213"/>
        <v>&lt;177 micron (NGR)</v>
      </c>
      <c r="L1382">
        <v>16</v>
      </c>
      <c r="M1382" t="s">
        <v>67</v>
      </c>
      <c r="N1382">
        <v>308</v>
      </c>
      <c r="O1382">
        <v>140</v>
      </c>
      <c r="P1382">
        <v>22</v>
      </c>
      <c r="Q1382">
        <v>16</v>
      </c>
      <c r="R1382">
        <v>22</v>
      </c>
      <c r="S1382">
        <v>11</v>
      </c>
      <c r="T1382">
        <v>0.1</v>
      </c>
      <c r="U1382">
        <v>709</v>
      </c>
      <c r="V1382">
        <v>2.34</v>
      </c>
      <c r="W1382">
        <v>0.4</v>
      </c>
      <c r="X1382">
        <v>12</v>
      </c>
      <c r="Y1382">
        <v>1</v>
      </c>
      <c r="Z1382">
        <v>18</v>
      </c>
      <c r="AA1382">
        <v>0.4</v>
      </c>
      <c r="AB1382">
        <v>4</v>
      </c>
      <c r="AC1382">
        <v>971</v>
      </c>
      <c r="AD1382">
        <v>39</v>
      </c>
      <c r="AE1382">
        <v>7.2</v>
      </c>
      <c r="AF1382">
        <v>3</v>
      </c>
      <c r="AG1382">
        <v>3</v>
      </c>
      <c r="AH1382">
        <v>303</v>
      </c>
    </row>
    <row r="1383" spans="1:34" x14ac:dyDescent="0.3">
      <c r="A1383" t="s">
        <v>5303</v>
      </c>
      <c r="B1383" t="s">
        <v>5304</v>
      </c>
      <c r="C1383" s="1" t="str">
        <f t="shared" si="207"/>
        <v>21:0720</v>
      </c>
      <c r="D1383" s="1" t="str">
        <f t="shared" si="211"/>
        <v>21:0213</v>
      </c>
      <c r="E1383" t="s">
        <v>5274</v>
      </c>
      <c r="F1383" t="s">
        <v>5305</v>
      </c>
      <c r="H1383">
        <v>62.223688600000003</v>
      </c>
      <c r="I1383">
        <v>-133.05345399999999</v>
      </c>
      <c r="J1383" s="1" t="str">
        <f t="shared" si="212"/>
        <v>NGR bulk stream sediment</v>
      </c>
      <c r="K1383" s="1" t="str">
        <f t="shared" si="213"/>
        <v>&lt;177 micron (NGR)</v>
      </c>
      <c r="L1383">
        <v>16</v>
      </c>
      <c r="M1383" t="s">
        <v>71</v>
      </c>
      <c r="N1383">
        <v>309</v>
      </c>
      <c r="O1383">
        <v>114</v>
      </c>
      <c r="P1383">
        <v>16</v>
      </c>
      <c r="Q1383">
        <v>14</v>
      </c>
      <c r="R1383">
        <v>17</v>
      </c>
      <c r="S1383">
        <v>9</v>
      </c>
      <c r="T1383">
        <v>0.1</v>
      </c>
      <c r="U1383">
        <v>600</v>
      </c>
      <c r="V1383">
        <v>1.79</v>
      </c>
      <c r="W1383">
        <v>0.1</v>
      </c>
      <c r="X1383">
        <v>11</v>
      </c>
      <c r="Y1383">
        <v>1</v>
      </c>
      <c r="Z1383">
        <v>19</v>
      </c>
      <c r="AA1383">
        <v>0.4</v>
      </c>
      <c r="AB1383">
        <v>1</v>
      </c>
      <c r="AC1383">
        <v>910</v>
      </c>
      <c r="AD1383">
        <v>63</v>
      </c>
      <c r="AE1383">
        <v>4.5999999999999996</v>
      </c>
      <c r="AF1383">
        <v>2</v>
      </c>
      <c r="AG1383">
        <v>2.7</v>
      </c>
      <c r="AH1383">
        <v>328</v>
      </c>
    </row>
    <row r="1384" spans="1:34" x14ac:dyDescent="0.3">
      <c r="A1384" t="s">
        <v>5306</v>
      </c>
      <c r="B1384" t="s">
        <v>5307</v>
      </c>
      <c r="C1384" s="1" t="str">
        <f t="shared" si="207"/>
        <v>21:0720</v>
      </c>
      <c r="D1384" s="1" t="str">
        <f t="shared" si="211"/>
        <v>21:0213</v>
      </c>
      <c r="E1384" t="s">
        <v>5308</v>
      </c>
      <c r="F1384" t="s">
        <v>5309</v>
      </c>
      <c r="H1384">
        <v>62.243385000000004</v>
      </c>
      <c r="I1384">
        <v>-133.34147440000001</v>
      </c>
      <c r="J1384" s="1" t="str">
        <f t="shared" si="212"/>
        <v>NGR bulk stream sediment</v>
      </c>
      <c r="K1384" s="1" t="str">
        <f t="shared" si="213"/>
        <v>&lt;177 micron (NGR)</v>
      </c>
      <c r="L1384">
        <v>16</v>
      </c>
      <c r="M1384" t="s">
        <v>81</v>
      </c>
      <c r="N1384">
        <v>310</v>
      </c>
      <c r="O1384">
        <v>128</v>
      </c>
      <c r="P1384">
        <v>26</v>
      </c>
      <c r="Q1384">
        <v>36</v>
      </c>
      <c r="R1384">
        <v>47</v>
      </c>
      <c r="S1384">
        <v>12</v>
      </c>
      <c r="T1384">
        <v>0.1</v>
      </c>
      <c r="U1384">
        <v>456</v>
      </c>
      <c r="V1384">
        <v>2.16</v>
      </c>
      <c r="W1384">
        <v>0.8</v>
      </c>
      <c r="X1384">
        <v>12</v>
      </c>
      <c r="Y1384">
        <v>1</v>
      </c>
      <c r="Z1384">
        <v>29</v>
      </c>
      <c r="AA1384">
        <v>1.2</v>
      </c>
      <c r="AB1384">
        <v>6</v>
      </c>
      <c r="AC1384">
        <v>1126</v>
      </c>
      <c r="AD1384">
        <v>90</v>
      </c>
      <c r="AE1384">
        <v>4.4000000000000004</v>
      </c>
      <c r="AF1384">
        <v>2</v>
      </c>
      <c r="AG1384">
        <v>2.8</v>
      </c>
      <c r="AH1384">
        <v>364</v>
      </c>
    </row>
    <row r="1385" spans="1:34" x14ac:dyDescent="0.3">
      <c r="A1385" t="s">
        <v>5310</v>
      </c>
      <c r="B1385" t="s">
        <v>5311</v>
      </c>
      <c r="C1385" s="1" t="str">
        <f t="shared" si="207"/>
        <v>21:0720</v>
      </c>
      <c r="D1385" s="1" t="str">
        <f t="shared" si="211"/>
        <v>21:0213</v>
      </c>
      <c r="E1385" t="s">
        <v>5312</v>
      </c>
      <c r="F1385" t="s">
        <v>5313</v>
      </c>
      <c r="H1385">
        <v>62.069978399999997</v>
      </c>
      <c r="I1385">
        <v>-133.26495679999999</v>
      </c>
      <c r="J1385" s="1" t="str">
        <f t="shared" si="212"/>
        <v>NGR bulk stream sediment</v>
      </c>
      <c r="K1385" s="1" t="str">
        <f t="shared" si="213"/>
        <v>&lt;177 micron (NGR)</v>
      </c>
      <c r="L1385">
        <v>16</v>
      </c>
      <c r="M1385" t="s">
        <v>86</v>
      </c>
      <c r="N1385">
        <v>311</v>
      </c>
      <c r="O1385">
        <v>202</v>
      </c>
      <c r="P1385">
        <v>25</v>
      </c>
      <c r="Q1385">
        <v>20</v>
      </c>
      <c r="R1385">
        <v>29</v>
      </c>
      <c r="S1385">
        <v>7</v>
      </c>
      <c r="T1385">
        <v>0.2</v>
      </c>
      <c r="U1385">
        <v>320</v>
      </c>
      <c r="V1385">
        <v>2.2200000000000002</v>
      </c>
      <c r="W1385">
        <v>1.6</v>
      </c>
      <c r="X1385">
        <v>8</v>
      </c>
      <c r="Y1385">
        <v>1</v>
      </c>
      <c r="Z1385">
        <v>40</v>
      </c>
      <c r="AA1385">
        <v>1.1000000000000001</v>
      </c>
      <c r="AB1385">
        <v>4</v>
      </c>
      <c r="AC1385">
        <v>1446</v>
      </c>
      <c r="AD1385">
        <v>96</v>
      </c>
      <c r="AE1385">
        <v>10.9</v>
      </c>
      <c r="AF1385">
        <v>2</v>
      </c>
      <c r="AG1385">
        <v>3.6</v>
      </c>
      <c r="AH1385">
        <v>418</v>
      </c>
    </row>
    <row r="1386" spans="1:34" x14ac:dyDescent="0.3">
      <c r="A1386" t="s">
        <v>5314</v>
      </c>
      <c r="B1386" t="s">
        <v>5315</v>
      </c>
      <c r="C1386" s="1" t="str">
        <f t="shared" si="207"/>
        <v>21:0720</v>
      </c>
      <c r="D1386" s="1" t="str">
        <f t="shared" si="211"/>
        <v>21:0213</v>
      </c>
      <c r="E1386" t="s">
        <v>5316</v>
      </c>
      <c r="F1386" t="s">
        <v>5317</v>
      </c>
      <c r="H1386">
        <v>62.0814813</v>
      </c>
      <c r="I1386">
        <v>-133.38745969999999</v>
      </c>
      <c r="J1386" s="1" t="str">
        <f t="shared" si="212"/>
        <v>NGR bulk stream sediment</v>
      </c>
      <c r="K1386" s="1" t="str">
        <f t="shared" si="213"/>
        <v>&lt;177 micron (NGR)</v>
      </c>
      <c r="L1386">
        <v>16</v>
      </c>
      <c r="M1386" t="s">
        <v>91</v>
      </c>
      <c r="N1386">
        <v>312</v>
      </c>
      <c r="O1386">
        <v>111</v>
      </c>
      <c r="P1386">
        <v>17</v>
      </c>
      <c r="Q1386">
        <v>20</v>
      </c>
      <c r="R1386">
        <v>25</v>
      </c>
      <c r="S1386">
        <v>6</v>
      </c>
      <c r="T1386">
        <v>0.1</v>
      </c>
      <c r="U1386">
        <v>194</v>
      </c>
      <c r="V1386">
        <v>1.57</v>
      </c>
      <c r="W1386">
        <v>1</v>
      </c>
      <c r="X1386">
        <v>6</v>
      </c>
      <c r="Y1386">
        <v>2</v>
      </c>
      <c r="Z1386">
        <v>29</v>
      </c>
      <c r="AA1386">
        <v>1</v>
      </c>
      <c r="AB1386">
        <v>18</v>
      </c>
      <c r="AC1386">
        <v>1871</v>
      </c>
      <c r="AD1386">
        <v>56</v>
      </c>
      <c r="AE1386">
        <v>6.9</v>
      </c>
      <c r="AF1386">
        <v>2</v>
      </c>
      <c r="AG1386">
        <v>3.5</v>
      </c>
      <c r="AH1386">
        <v>490</v>
      </c>
    </row>
    <row r="1387" spans="1:34" x14ac:dyDescent="0.3">
      <c r="A1387" t="s">
        <v>5318</v>
      </c>
      <c r="B1387" t="s">
        <v>5319</v>
      </c>
      <c r="C1387" s="1" t="str">
        <f t="shared" si="207"/>
        <v>21:0720</v>
      </c>
      <c r="D1387" s="1" t="str">
        <f t="shared" si="211"/>
        <v>21:0213</v>
      </c>
      <c r="E1387" t="s">
        <v>5320</v>
      </c>
      <c r="F1387" t="s">
        <v>5321</v>
      </c>
      <c r="H1387">
        <v>62.0482753</v>
      </c>
      <c r="I1387">
        <v>-133.38414979999999</v>
      </c>
      <c r="J1387" s="1" t="str">
        <f t="shared" si="212"/>
        <v>NGR bulk stream sediment</v>
      </c>
      <c r="K1387" s="1" t="str">
        <f t="shared" si="213"/>
        <v>&lt;177 micron (NGR)</v>
      </c>
      <c r="L1387">
        <v>16</v>
      </c>
      <c r="M1387" t="s">
        <v>96</v>
      </c>
      <c r="N1387">
        <v>313</v>
      </c>
      <c r="O1387">
        <v>63</v>
      </c>
      <c r="P1387">
        <v>12</v>
      </c>
      <c r="Q1387">
        <v>14</v>
      </c>
      <c r="R1387">
        <v>17</v>
      </c>
      <c r="S1387">
        <v>5</v>
      </c>
      <c r="T1387">
        <v>0.1</v>
      </c>
      <c r="U1387">
        <v>147</v>
      </c>
      <c r="V1387">
        <v>1.54</v>
      </c>
      <c r="W1387">
        <v>0.4</v>
      </c>
      <c r="X1387">
        <v>6</v>
      </c>
      <c r="Y1387">
        <v>4</v>
      </c>
      <c r="Z1387">
        <v>27</v>
      </c>
      <c r="AA1387">
        <v>0.8</v>
      </c>
      <c r="AB1387">
        <v>16</v>
      </c>
      <c r="AC1387">
        <v>1606</v>
      </c>
      <c r="AD1387">
        <v>28</v>
      </c>
      <c r="AE1387">
        <v>4.8</v>
      </c>
      <c r="AF1387">
        <v>2</v>
      </c>
      <c r="AG1387">
        <v>2.5</v>
      </c>
      <c r="AH1387">
        <v>336</v>
      </c>
    </row>
    <row r="1388" spans="1:34" x14ac:dyDescent="0.3">
      <c r="A1388" t="s">
        <v>5322</v>
      </c>
      <c r="B1388" t="s">
        <v>5323</v>
      </c>
      <c r="C1388" s="1" t="str">
        <f t="shared" si="207"/>
        <v>21:0720</v>
      </c>
      <c r="D1388" s="1" t="str">
        <f t="shared" si="211"/>
        <v>21:0213</v>
      </c>
      <c r="E1388" t="s">
        <v>5324</v>
      </c>
      <c r="F1388" t="s">
        <v>5325</v>
      </c>
      <c r="H1388">
        <v>62.048076100000003</v>
      </c>
      <c r="I1388">
        <v>-133.396344</v>
      </c>
      <c r="J1388" s="1" t="str">
        <f t="shared" si="212"/>
        <v>NGR bulk stream sediment</v>
      </c>
      <c r="K1388" s="1" t="str">
        <f t="shared" si="213"/>
        <v>&lt;177 micron (NGR)</v>
      </c>
      <c r="L1388">
        <v>16</v>
      </c>
      <c r="M1388" t="s">
        <v>101</v>
      </c>
      <c r="N1388">
        <v>314</v>
      </c>
      <c r="O1388">
        <v>204</v>
      </c>
      <c r="P1388">
        <v>19</v>
      </c>
      <c r="Q1388">
        <v>15</v>
      </c>
      <c r="R1388">
        <v>22</v>
      </c>
      <c r="S1388">
        <v>6</v>
      </c>
      <c r="T1388">
        <v>0.1</v>
      </c>
      <c r="U1388">
        <v>205</v>
      </c>
      <c r="V1388">
        <v>1.78</v>
      </c>
      <c r="W1388">
        <v>2.1</v>
      </c>
      <c r="X1388">
        <v>6</v>
      </c>
      <c r="Y1388">
        <v>1</v>
      </c>
      <c r="Z1388">
        <v>27</v>
      </c>
      <c r="AA1388">
        <v>0.7</v>
      </c>
      <c r="AB1388">
        <v>8</v>
      </c>
      <c r="AC1388">
        <v>1516</v>
      </c>
      <c r="AD1388">
        <v>53</v>
      </c>
      <c r="AE1388">
        <v>18</v>
      </c>
      <c r="AF1388">
        <v>2</v>
      </c>
      <c r="AG1388">
        <v>3.6</v>
      </c>
      <c r="AH1388">
        <v>372</v>
      </c>
    </row>
    <row r="1389" spans="1:34" x14ac:dyDescent="0.3">
      <c r="A1389" t="s">
        <v>5326</v>
      </c>
      <c r="B1389" t="s">
        <v>5327</v>
      </c>
      <c r="C1389" s="1" t="str">
        <f t="shared" si="207"/>
        <v>21:0720</v>
      </c>
      <c r="D1389" s="1" t="str">
        <f t="shared" si="211"/>
        <v>21:0213</v>
      </c>
      <c r="E1389" t="s">
        <v>5328</v>
      </c>
      <c r="F1389" t="s">
        <v>5329</v>
      </c>
      <c r="H1389">
        <v>62.028871600000002</v>
      </c>
      <c r="I1389">
        <v>-133.41354469999999</v>
      </c>
      <c r="J1389" s="1" t="str">
        <f t="shared" si="212"/>
        <v>NGR bulk stream sediment</v>
      </c>
      <c r="K1389" s="1" t="str">
        <f t="shared" si="213"/>
        <v>&lt;177 micron (NGR)</v>
      </c>
      <c r="L1389">
        <v>16</v>
      </c>
      <c r="M1389" t="s">
        <v>106</v>
      </c>
      <c r="N1389">
        <v>315</v>
      </c>
      <c r="O1389">
        <v>179</v>
      </c>
      <c r="P1389">
        <v>32</v>
      </c>
      <c r="Q1389">
        <v>21</v>
      </c>
      <c r="R1389">
        <v>40</v>
      </c>
      <c r="S1389">
        <v>10</v>
      </c>
      <c r="T1389">
        <v>0.2</v>
      </c>
      <c r="U1389">
        <v>329</v>
      </c>
      <c r="V1389">
        <v>2.4300000000000002</v>
      </c>
      <c r="W1389">
        <v>1.5</v>
      </c>
      <c r="X1389">
        <v>12</v>
      </c>
      <c r="Y1389">
        <v>5</v>
      </c>
      <c r="Z1389">
        <v>41</v>
      </c>
      <c r="AA1389">
        <v>2.2000000000000002</v>
      </c>
      <c r="AB1389">
        <v>10</v>
      </c>
      <c r="AC1389">
        <v>2286</v>
      </c>
      <c r="AD1389">
        <v>81</v>
      </c>
      <c r="AE1389">
        <v>7.6</v>
      </c>
      <c r="AF1389">
        <v>3</v>
      </c>
      <c r="AG1389">
        <v>3.5</v>
      </c>
      <c r="AH1389">
        <v>423</v>
      </c>
    </row>
    <row r="1390" spans="1:34" hidden="1" x14ac:dyDescent="0.3">
      <c r="A1390" t="s">
        <v>5330</v>
      </c>
      <c r="B1390" t="s">
        <v>5331</v>
      </c>
      <c r="C1390" s="1" t="str">
        <f t="shared" si="207"/>
        <v>21:0720</v>
      </c>
      <c r="D1390" s="1" t="str">
        <f>HYPERLINK("https://geochem.nrcan.gc.ca/cdogs/content/svy/svy_e.htm", "")</f>
        <v/>
      </c>
      <c r="G1390" s="1" t="str">
        <f>HYPERLINK("https://geochem.nrcan.gc.ca/cdogs/content/cr_/cr_00079_e.htm", "79")</f>
        <v>79</v>
      </c>
      <c r="J1390" t="s">
        <v>119</v>
      </c>
      <c r="K1390" t="s">
        <v>120</v>
      </c>
      <c r="L1390">
        <v>16</v>
      </c>
      <c r="M1390" t="s">
        <v>121</v>
      </c>
      <c r="N1390">
        <v>316</v>
      </c>
      <c r="O1390">
        <v>108</v>
      </c>
      <c r="P1390">
        <v>92</v>
      </c>
      <c r="Q1390">
        <v>18</v>
      </c>
      <c r="R1390">
        <v>239</v>
      </c>
      <c r="S1390">
        <v>27</v>
      </c>
      <c r="T1390">
        <v>0.1</v>
      </c>
      <c r="U1390">
        <v>910</v>
      </c>
      <c r="V1390">
        <v>3.47</v>
      </c>
      <c r="W1390">
        <v>1.3</v>
      </c>
      <c r="X1390">
        <v>13</v>
      </c>
      <c r="Y1390">
        <v>1</v>
      </c>
      <c r="Z1390">
        <v>71</v>
      </c>
      <c r="AA1390">
        <v>0.7</v>
      </c>
      <c r="AB1390">
        <v>3</v>
      </c>
      <c r="AC1390">
        <v>709</v>
      </c>
      <c r="AD1390">
        <v>40</v>
      </c>
      <c r="AE1390">
        <v>2.4</v>
      </c>
      <c r="AF1390">
        <v>4</v>
      </c>
      <c r="AG1390">
        <v>3.2</v>
      </c>
      <c r="AH1390">
        <v>525</v>
      </c>
    </row>
    <row r="1391" spans="1:34" x14ac:dyDescent="0.3">
      <c r="A1391" t="s">
        <v>5332</v>
      </c>
      <c r="B1391" t="s">
        <v>5333</v>
      </c>
      <c r="C1391" s="1" t="str">
        <f t="shared" si="207"/>
        <v>21:0720</v>
      </c>
      <c r="D1391" s="1" t="str">
        <f t="shared" ref="D1391:D1403" si="214">HYPERLINK("https://geochem.nrcan.gc.ca/cdogs/content/svy/svy210213_e.htm", "21:0213")</f>
        <v>21:0213</v>
      </c>
      <c r="E1391" t="s">
        <v>5334</v>
      </c>
      <c r="F1391" t="s">
        <v>5335</v>
      </c>
      <c r="H1391">
        <v>62.012871199999999</v>
      </c>
      <c r="I1391">
        <v>-133.3948523</v>
      </c>
      <c r="J1391" s="1" t="str">
        <f t="shared" ref="J1391:J1403" si="215">HYPERLINK("https://geochem.nrcan.gc.ca/cdogs/content/kwd/kwd020030_e.htm", "NGR bulk stream sediment")</f>
        <v>NGR bulk stream sediment</v>
      </c>
      <c r="K1391" s="1" t="str">
        <f t="shared" ref="K1391:K1403" si="216">HYPERLINK("https://geochem.nrcan.gc.ca/cdogs/content/kwd/kwd080006_e.htm", "&lt;177 micron (NGR)")</f>
        <v>&lt;177 micron (NGR)</v>
      </c>
      <c r="L1391">
        <v>16</v>
      </c>
      <c r="M1391" t="s">
        <v>111</v>
      </c>
      <c r="N1391">
        <v>317</v>
      </c>
      <c r="O1391">
        <v>124</v>
      </c>
      <c r="P1391">
        <v>20</v>
      </c>
      <c r="Q1391">
        <v>14</v>
      </c>
      <c r="R1391">
        <v>32</v>
      </c>
      <c r="S1391">
        <v>10</v>
      </c>
      <c r="T1391">
        <v>0.1</v>
      </c>
      <c r="U1391">
        <v>249</v>
      </c>
      <c r="V1391">
        <v>2.23</v>
      </c>
      <c r="W1391">
        <v>0.8</v>
      </c>
      <c r="X1391">
        <v>11</v>
      </c>
      <c r="Y1391">
        <v>4</v>
      </c>
      <c r="Z1391">
        <v>30</v>
      </c>
      <c r="AA1391">
        <v>1.7</v>
      </c>
      <c r="AB1391">
        <v>11</v>
      </c>
      <c r="AC1391">
        <v>3176</v>
      </c>
      <c r="AD1391">
        <v>39</v>
      </c>
      <c r="AE1391">
        <v>3.6</v>
      </c>
      <c r="AF1391">
        <v>2</v>
      </c>
      <c r="AG1391">
        <v>3.4</v>
      </c>
      <c r="AH1391">
        <v>356</v>
      </c>
    </row>
    <row r="1392" spans="1:34" x14ac:dyDescent="0.3">
      <c r="A1392" t="s">
        <v>5336</v>
      </c>
      <c r="B1392" t="s">
        <v>5337</v>
      </c>
      <c r="C1392" s="1" t="str">
        <f t="shared" si="207"/>
        <v>21:0720</v>
      </c>
      <c r="D1392" s="1" t="str">
        <f t="shared" si="214"/>
        <v>21:0213</v>
      </c>
      <c r="E1392" t="s">
        <v>5338</v>
      </c>
      <c r="F1392" t="s">
        <v>5339</v>
      </c>
      <c r="H1392">
        <v>62.011977999999999</v>
      </c>
      <c r="I1392">
        <v>-133.3760436</v>
      </c>
      <c r="J1392" s="1" t="str">
        <f t="shared" si="215"/>
        <v>NGR bulk stream sediment</v>
      </c>
      <c r="K1392" s="1" t="str">
        <f t="shared" si="216"/>
        <v>&lt;177 micron (NGR)</v>
      </c>
      <c r="L1392">
        <v>16</v>
      </c>
      <c r="M1392" t="s">
        <v>116</v>
      </c>
      <c r="N1392">
        <v>318</v>
      </c>
      <c r="O1392">
        <v>106</v>
      </c>
      <c r="P1392">
        <v>19</v>
      </c>
      <c r="Q1392">
        <v>14</v>
      </c>
      <c r="R1392">
        <v>27</v>
      </c>
      <c r="S1392">
        <v>7</v>
      </c>
      <c r="T1392">
        <v>0.1</v>
      </c>
      <c r="U1392">
        <v>238</v>
      </c>
      <c r="V1392">
        <v>1.86</v>
      </c>
      <c r="W1392">
        <v>1</v>
      </c>
      <c r="X1392">
        <v>10</v>
      </c>
      <c r="Y1392">
        <v>2</v>
      </c>
      <c r="Z1392">
        <v>30</v>
      </c>
      <c r="AA1392">
        <v>1.5</v>
      </c>
      <c r="AB1392">
        <v>10</v>
      </c>
      <c r="AC1392">
        <v>2526</v>
      </c>
      <c r="AD1392">
        <v>50</v>
      </c>
      <c r="AE1392">
        <v>2</v>
      </c>
      <c r="AF1392">
        <v>2</v>
      </c>
      <c r="AG1392">
        <v>3.1</v>
      </c>
      <c r="AH1392">
        <v>526</v>
      </c>
    </row>
    <row r="1393" spans="1:34" x14ac:dyDescent="0.3">
      <c r="A1393" t="s">
        <v>5340</v>
      </c>
      <c r="B1393" t="s">
        <v>5341</v>
      </c>
      <c r="C1393" s="1" t="str">
        <f t="shared" si="207"/>
        <v>21:0720</v>
      </c>
      <c r="D1393" s="1" t="str">
        <f t="shared" si="214"/>
        <v>21:0213</v>
      </c>
      <c r="E1393" t="s">
        <v>5342</v>
      </c>
      <c r="F1393" t="s">
        <v>5343</v>
      </c>
      <c r="H1393">
        <v>62.012671900000001</v>
      </c>
      <c r="I1393">
        <v>-133.43144770000001</v>
      </c>
      <c r="J1393" s="1" t="str">
        <f t="shared" si="215"/>
        <v>NGR bulk stream sediment</v>
      </c>
      <c r="K1393" s="1" t="str">
        <f t="shared" si="216"/>
        <v>&lt;177 micron (NGR)</v>
      </c>
      <c r="L1393">
        <v>16</v>
      </c>
      <c r="M1393" t="s">
        <v>126</v>
      </c>
      <c r="N1393">
        <v>319</v>
      </c>
      <c r="O1393">
        <v>338</v>
      </c>
      <c r="P1393">
        <v>39</v>
      </c>
      <c r="Q1393">
        <v>23</v>
      </c>
      <c r="R1393">
        <v>71</v>
      </c>
      <c r="S1393">
        <v>19</v>
      </c>
      <c r="T1393">
        <v>0.1</v>
      </c>
      <c r="U1393">
        <v>383</v>
      </c>
      <c r="V1393">
        <v>3.49</v>
      </c>
      <c r="W1393">
        <v>1.5</v>
      </c>
      <c r="X1393">
        <v>32</v>
      </c>
      <c r="Y1393">
        <v>4</v>
      </c>
      <c r="Z1393">
        <v>56</v>
      </c>
      <c r="AA1393">
        <v>3.4</v>
      </c>
      <c r="AB1393">
        <v>7</v>
      </c>
      <c r="AC1393">
        <v>1756</v>
      </c>
      <c r="AD1393">
        <v>29</v>
      </c>
      <c r="AE1393">
        <v>5.4</v>
      </c>
      <c r="AF1393">
        <v>2</v>
      </c>
      <c r="AG1393">
        <v>4.9000000000000004</v>
      </c>
      <c r="AH1393">
        <v>510</v>
      </c>
    </row>
    <row r="1394" spans="1:34" x14ac:dyDescent="0.3">
      <c r="A1394" t="s">
        <v>5344</v>
      </c>
      <c r="B1394" t="s">
        <v>5345</v>
      </c>
      <c r="C1394" s="1" t="str">
        <f t="shared" si="207"/>
        <v>21:0720</v>
      </c>
      <c r="D1394" s="1" t="str">
        <f t="shared" si="214"/>
        <v>21:0213</v>
      </c>
      <c r="E1394" t="s">
        <v>5346</v>
      </c>
      <c r="F1394" t="s">
        <v>5347</v>
      </c>
      <c r="H1394">
        <v>62.012075500000002</v>
      </c>
      <c r="I1394">
        <v>-133.46064989999999</v>
      </c>
      <c r="J1394" s="1" t="str">
        <f t="shared" si="215"/>
        <v>NGR bulk stream sediment</v>
      </c>
      <c r="K1394" s="1" t="str">
        <f t="shared" si="216"/>
        <v>&lt;177 micron (NGR)</v>
      </c>
      <c r="L1394">
        <v>16</v>
      </c>
      <c r="M1394" t="s">
        <v>131</v>
      </c>
      <c r="N1394">
        <v>320</v>
      </c>
      <c r="O1394">
        <v>250</v>
      </c>
      <c r="P1394">
        <v>36</v>
      </c>
      <c r="Q1394">
        <v>24</v>
      </c>
      <c r="R1394">
        <v>46</v>
      </c>
      <c r="S1394">
        <v>14</v>
      </c>
      <c r="T1394">
        <v>0.4</v>
      </c>
      <c r="U1394">
        <v>424</v>
      </c>
      <c r="V1394">
        <v>3.91</v>
      </c>
      <c r="W1394">
        <v>1.9</v>
      </c>
      <c r="X1394">
        <v>10</v>
      </c>
      <c r="Y1394">
        <v>5</v>
      </c>
      <c r="Z1394">
        <v>76</v>
      </c>
      <c r="AA1394">
        <v>1.1000000000000001</v>
      </c>
      <c r="AB1394">
        <v>5</v>
      </c>
      <c r="AC1394">
        <v>1191</v>
      </c>
      <c r="AD1394">
        <v>28</v>
      </c>
      <c r="AE1394">
        <v>13.7</v>
      </c>
      <c r="AF1394">
        <v>2</v>
      </c>
      <c r="AG1394">
        <v>5.7</v>
      </c>
      <c r="AH1394">
        <v>502</v>
      </c>
    </row>
    <row r="1395" spans="1:34" x14ac:dyDescent="0.3">
      <c r="A1395" t="s">
        <v>5348</v>
      </c>
      <c r="B1395" t="s">
        <v>5349</v>
      </c>
      <c r="C1395" s="1" t="str">
        <f t="shared" ref="C1395:C1458" si="217">HYPERLINK("https://geochem.nrcan.gc.ca/cdogs/content/bdl/bdl210720_e.htm", "21:0720")</f>
        <v>21:0720</v>
      </c>
      <c r="D1395" s="1" t="str">
        <f t="shared" si="214"/>
        <v>21:0213</v>
      </c>
      <c r="E1395" t="s">
        <v>5350</v>
      </c>
      <c r="F1395" t="s">
        <v>5351</v>
      </c>
      <c r="H1395">
        <v>62.081179499999998</v>
      </c>
      <c r="I1395">
        <v>-133.4789609</v>
      </c>
      <c r="J1395" s="1" t="str">
        <f t="shared" si="215"/>
        <v>NGR bulk stream sediment</v>
      </c>
      <c r="K1395" s="1" t="str">
        <f t="shared" si="216"/>
        <v>&lt;177 micron (NGR)</v>
      </c>
      <c r="L1395">
        <v>17</v>
      </c>
      <c r="M1395" t="s">
        <v>38</v>
      </c>
      <c r="N1395">
        <v>321</v>
      </c>
      <c r="O1395">
        <v>127</v>
      </c>
      <c r="P1395">
        <v>17</v>
      </c>
      <c r="Q1395">
        <v>13</v>
      </c>
      <c r="R1395">
        <v>30</v>
      </c>
      <c r="S1395">
        <v>5</v>
      </c>
      <c r="T1395">
        <v>0.1</v>
      </c>
      <c r="U1395">
        <v>134</v>
      </c>
      <c r="V1395">
        <v>1.69</v>
      </c>
      <c r="W1395">
        <v>1.1000000000000001</v>
      </c>
      <c r="X1395">
        <v>6</v>
      </c>
      <c r="Y1395">
        <v>6</v>
      </c>
      <c r="Z1395">
        <v>49</v>
      </c>
      <c r="AA1395">
        <v>1</v>
      </c>
      <c r="AB1395">
        <v>13</v>
      </c>
      <c r="AC1395">
        <v>1146</v>
      </c>
      <c r="AD1395">
        <v>57</v>
      </c>
      <c r="AE1395">
        <v>6.6</v>
      </c>
      <c r="AF1395">
        <v>3</v>
      </c>
      <c r="AG1395">
        <v>4.8</v>
      </c>
      <c r="AH1395">
        <v>646</v>
      </c>
    </row>
    <row r="1396" spans="1:34" x14ac:dyDescent="0.3">
      <c r="A1396" t="s">
        <v>5352</v>
      </c>
      <c r="B1396" t="s">
        <v>5353</v>
      </c>
      <c r="C1396" s="1" t="str">
        <f t="shared" si="217"/>
        <v>21:0720</v>
      </c>
      <c r="D1396" s="1" t="str">
        <f t="shared" si="214"/>
        <v>21:0213</v>
      </c>
      <c r="E1396" t="s">
        <v>5354</v>
      </c>
      <c r="F1396" t="s">
        <v>5355</v>
      </c>
      <c r="H1396">
        <v>62.019875599999999</v>
      </c>
      <c r="I1396">
        <v>-133.4709569</v>
      </c>
      <c r="J1396" s="1" t="str">
        <f t="shared" si="215"/>
        <v>NGR bulk stream sediment</v>
      </c>
      <c r="K1396" s="1" t="str">
        <f t="shared" si="216"/>
        <v>&lt;177 micron (NGR)</v>
      </c>
      <c r="L1396">
        <v>17</v>
      </c>
      <c r="M1396" t="s">
        <v>43</v>
      </c>
      <c r="N1396">
        <v>322</v>
      </c>
      <c r="O1396">
        <v>136</v>
      </c>
      <c r="P1396">
        <v>23</v>
      </c>
      <c r="Q1396">
        <v>16</v>
      </c>
      <c r="R1396">
        <v>34</v>
      </c>
      <c r="S1396">
        <v>10</v>
      </c>
      <c r="T1396">
        <v>0.1</v>
      </c>
      <c r="U1396">
        <v>198</v>
      </c>
      <c r="V1396">
        <v>2.44</v>
      </c>
      <c r="W1396">
        <v>0.7</v>
      </c>
      <c r="X1396">
        <v>10</v>
      </c>
      <c r="Y1396">
        <v>4</v>
      </c>
      <c r="Z1396">
        <v>30</v>
      </c>
      <c r="AA1396">
        <v>1.8</v>
      </c>
      <c r="AB1396">
        <v>8</v>
      </c>
      <c r="AC1396">
        <v>2966</v>
      </c>
      <c r="AD1396">
        <v>37</v>
      </c>
      <c r="AE1396">
        <v>4</v>
      </c>
      <c r="AF1396">
        <v>2</v>
      </c>
      <c r="AG1396">
        <v>3.3</v>
      </c>
      <c r="AH1396">
        <v>754</v>
      </c>
    </row>
    <row r="1397" spans="1:34" x14ac:dyDescent="0.3">
      <c r="A1397" t="s">
        <v>5356</v>
      </c>
      <c r="B1397" t="s">
        <v>5357</v>
      </c>
      <c r="C1397" s="1" t="str">
        <f t="shared" si="217"/>
        <v>21:0720</v>
      </c>
      <c r="D1397" s="1" t="str">
        <f t="shared" si="214"/>
        <v>21:0213</v>
      </c>
      <c r="E1397" t="s">
        <v>5358</v>
      </c>
      <c r="F1397" t="s">
        <v>5359</v>
      </c>
      <c r="H1397">
        <v>62.0347735</v>
      </c>
      <c r="I1397">
        <v>-133.5081581</v>
      </c>
      <c r="J1397" s="1" t="str">
        <f t="shared" si="215"/>
        <v>NGR bulk stream sediment</v>
      </c>
      <c r="K1397" s="1" t="str">
        <f t="shared" si="216"/>
        <v>&lt;177 micron (NGR)</v>
      </c>
      <c r="L1397">
        <v>17</v>
      </c>
      <c r="M1397" t="s">
        <v>48</v>
      </c>
      <c r="N1397">
        <v>323</v>
      </c>
      <c r="O1397">
        <v>124</v>
      </c>
      <c r="P1397">
        <v>30</v>
      </c>
      <c r="Q1397">
        <v>13</v>
      </c>
      <c r="R1397">
        <v>37</v>
      </c>
      <c r="S1397">
        <v>9</v>
      </c>
      <c r="T1397">
        <v>0.1</v>
      </c>
      <c r="U1397">
        <v>183</v>
      </c>
      <c r="V1397">
        <v>2.1800000000000002</v>
      </c>
      <c r="W1397">
        <v>0.5</v>
      </c>
      <c r="X1397">
        <v>8</v>
      </c>
      <c r="Y1397">
        <v>1</v>
      </c>
      <c r="Z1397">
        <v>28</v>
      </c>
      <c r="AA1397">
        <v>1.7</v>
      </c>
      <c r="AB1397">
        <v>6</v>
      </c>
      <c r="AC1397">
        <v>2096</v>
      </c>
      <c r="AD1397">
        <v>21</v>
      </c>
      <c r="AE1397">
        <v>1.8</v>
      </c>
      <c r="AF1397">
        <v>2</v>
      </c>
      <c r="AG1397">
        <v>3.1</v>
      </c>
      <c r="AH1397">
        <v>501</v>
      </c>
    </row>
    <row r="1398" spans="1:34" x14ac:dyDescent="0.3">
      <c r="A1398" t="s">
        <v>5360</v>
      </c>
      <c r="B1398" t="s">
        <v>5361</v>
      </c>
      <c r="C1398" s="1" t="str">
        <f t="shared" si="217"/>
        <v>21:0720</v>
      </c>
      <c r="D1398" s="1" t="str">
        <f t="shared" si="214"/>
        <v>21:0213</v>
      </c>
      <c r="E1398" t="s">
        <v>5362</v>
      </c>
      <c r="F1398" t="s">
        <v>5363</v>
      </c>
      <c r="H1398">
        <v>62.035576800000001</v>
      </c>
      <c r="I1398">
        <v>-133.51605280000001</v>
      </c>
      <c r="J1398" s="1" t="str">
        <f t="shared" si="215"/>
        <v>NGR bulk stream sediment</v>
      </c>
      <c r="K1398" s="1" t="str">
        <f t="shared" si="216"/>
        <v>&lt;177 micron (NGR)</v>
      </c>
      <c r="L1398">
        <v>17</v>
      </c>
      <c r="M1398" t="s">
        <v>53</v>
      </c>
      <c r="N1398">
        <v>324</v>
      </c>
      <c r="O1398">
        <v>66</v>
      </c>
      <c r="P1398">
        <v>16</v>
      </c>
      <c r="Q1398">
        <v>17</v>
      </c>
      <c r="R1398">
        <v>24</v>
      </c>
      <c r="S1398">
        <v>8</v>
      </c>
      <c r="T1398">
        <v>0.1</v>
      </c>
      <c r="U1398">
        <v>382</v>
      </c>
      <c r="V1398">
        <v>2.16</v>
      </c>
      <c r="W1398">
        <v>0.2</v>
      </c>
      <c r="X1398">
        <v>6</v>
      </c>
      <c r="Y1398">
        <v>4</v>
      </c>
      <c r="Z1398">
        <v>22</v>
      </c>
      <c r="AA1398">
        <v>1.2</v>
      </c>
      <c r="AB1398">
        <v>23</v>
      </c>
      <c r="AC1398">
        <v>3566</v>
      </c>
      <c r="AD1398">
        <v>28</v>
      </c>
      <c r="AE1398">
        <v>2</v>
      </c>
      <c r="AF1398">
        <v>2</v>
      </c>
      <c r="AG1398">
        <v>2.2000000000000002</v>
      </c>
      <c r="AH1398">
        <v>478</v>
      </c>
    </row>
    <row r="1399" spans="1:34" x14ac:dyDescent="0.3">
      <c r="A1399" t="s">
        <v>5364</v>
      </c>
      <c r="B1399" t="s">
        <v>5365</v>
      </c>
      <c r="C1399" s="1" t="str">
        <f t="shared" si="217"/>
        <v>21:0720</v>
      </c>
      <c r="D1399" s="1" t="str">
        <f t="shared" si="214"/>
        <v>21:0213</v>
      </c>
      <c r="E1399" t="s">
        <v>5366</v>
      </c>
      <c r="F1399" t="s">
        <v>5367</v>
      </c>
      <c r="H1399">
        <v>62.040019999999998</v>
      </c>
      <c r="I1399">
        <v>-133.47633210000001</v>
      </c>
      <c r="J1399" s="1" t="str">
        <f t="shared" si="215"/>
        <v>NGR bulk stream sediment</v>
      </c>
      <c r="K1399" s="1" t="str">
        <f t="shared" si="216"/>
        <v>&lt;177 micron (NGR)</v>
      </c>
      <c r="L1399">
        <v>17</v>
      </c>
      <c r="M1399" t="s">
        <v>58</v>
      </c>
      <c r="N1399">
        <v>325</v>
      </c>
      <c r="O1399">
        <v>241</v>
      </c>
      <c r="P1399">
        <v>42</v>
      </c>
      <c r="Q1399">
        <v>15</v>
      </c>
      <c r="R1399">
        <v>58</v>
      </c>
      <c r="S1399">
        <v>14</v>
      </c>
      <c r="T1399">
        <v>0.1</v>
      </c>
      <c r="U1399">
        <v>213</v>
      </c>
      <c r="V1399">
        <v>3.3</v>
      </c>
      <c r="W1399">
        <v>1.7</v>
      </c>
      <c r="X1399">
        <v>10</v>
      </c>
      <c r="Y1399">
        <v>2</v>
      </c>
      <c r="Z1399">
        <v>72</v>
      </c>
      <c r="AA1399">
        <v>1.9</v>
      </c>
      <c r="AB1399">
        <v>5</v>
      </c>
      <c r="AC1399">
        <v>1656</v>
      </c>
      <c r="AD1399">
        <v>21</v>
      </c>
      <c r="AE1399">
        <v>11.8</v>
      </c>
      <c r="AF1399">
        <v>9</v>
      </c>
      <c r="AG1399">
        <v>4.4000000000000004</v>
      </c>
      <c r="AH1399">
        <v>461</v>
      </c>
    </row>
    <row r="1400" spans="1:34" x14ac:dyDescent="0.3">
      <c r="A1400" t="s">
        <v>5368</v>
      </c>
      <c r="B1400" t="s">
        <v>5369</v>
      </c>
      <c r="C1400" s="1" t="str">
        <f t="shared" si="217"/>
        <v>21:0720</v>
      </c>
      <c r="D1400" s="1" t="str">
        <f t="shared" si="214"/>
        <v>21:0213</v>
      </c>
      <c r="E1400" t="s">
        <v>5370</v>
      </c>
      <c r="F1400" t="s">
        <v>5371</v>
      </c>
      <c r="H1400">
        <v>62.069574699999997</v>
      </c>
      <c r="I1400">
        <v>-133.48836449999999</v>
      </c>
      <c r="J1400" s="1" t="str">
        <f t="shared" si="215"/>
        <v>NGR bulk stream sediment</v>
      </c>
      <c r="K1400" s="1" t="str">
        <f t="shared" si="216"/>
        <v>&lt;177 micron (NGR)</v>
      </c>
      <c r="L1400">
        <v>17</v>
      </c>
      <c r="M1400" t="s">
        <v>63</v>
      </c>
      <c r="N1400">
        <v>326</v>
      </c>
      <c r="O1400">
        <v>173</v>
      </c>
      <c r="P1400">
        <v>15</v>
      </c>
      <c r="Q1400">
        <v>12</v>
      </c>
      <c r="R1400">
        <v>26</v>
      </c>
      <c r="S1400">
        <v>7</v>
      </c>
      <c r="T1400">
        <v>0.1</v>
      </c>
      <c r="U1400">
        <v>195</v>
      </c>
      <c r="V1400">
        <v>1.96</v>
      </c>
      <c r="W1400">
        <v>1.6</v>
      </c>
      <c r="X1400">
        <v>10</v>
      </c>
      <c r="Y1400">
        <v>2</v>
      </c>
      <c r="Z1400">
        <v>34</v>
      </c>
      <c r="AA1400">
        <v>2.2999999999999998</v>
      </c>
      <c r="AB1400">
        <v>9</v>
      </c>
      <c r="AC1400">
        <v>2286</v>
      </c>
      <c r="AD1400">
        <v>39</v>
      </c>
      <c r="AE1400">
        <v>7.2</v>
      </c>
      <c r="AF1400">
        <v>3</v>
      </c>
      <c r="AG1400">
        <v>4.4000000000000004</v>
      </c>
      <c r="AH1400">
        <v>635</v>
      </c>
    </row>
    <row r="1401" spans="1:34" x14ac:dyDescent="0.3">
      <c r="A1401" t="s">
        <v>5372</v>
      </c>
      <c r="B1401" t="s">
        <v>5373</v>
      </c>
      <c r="C1401" s="1" t="str">
        <f t="shared" si="217"/>
        <v>21:0720</v>
      </c>
      <c r="D1401" s="1" t="str">
        <f t="shared" si="214"/>
        <v>21:0213</v>
      </c>
      <c r="E1401" t="s">
        <v>5374</v>
      </c>
      <c r="F1401" t="s">
        <v>5375</v>
      </c>
      <c r="H1401">
        <v>62.062475300000003</v>
      </c>
      <c r="I1401">
        <v>-133.51095240000001</v>
      </c>
      <c r="J1401" s="1" t="str">
        <f t="shared" si="215"/>
        <v>NGR bulk stream sediment</v>
      </c>
      <c r="K1401" s="1" t="str">
        <f t="shared" si="216"/>
        <v>&lt;177 micron (NGR)</v>
      </c>
      <c r="L1401">
        <v>17</v>
      </c>
      <c r="M1401" t="s">
        <v>76</v>
      </c>
      <c r="N1401">
        <v>327</v>
      </c>
      <c r="O1401">
        <v>198</v>
      </c>
      <c r="P1401">
        <v>19</v>
      </c>
      <c r="Q1401">
        <v>17</v>
      </c>
      <c r="R1401">
        <v>32</v>
      </c>
      <c r="S1401">
        <v>7</v>
      </c>
      <c r="T1401">
        <v>0.6</v>
      </c>
      <c r="U1401">
        <v>257</v>
      </c>
      <c r="V1401">
        <v>1.85</v>
      </c>
      <c r="W1401">
        <v>1.7</v>
      </c>
      <c r="X1401">
        <v>11</v>
      </c>
      <c r="Y1401">
        <v>6</v>
      </c>
      <c r="Z1401">
        <v>42</v>
      </c>
      <c r="AA1401">
        <v>2.4</v>
      </c>
      <c r="AB1401">
        <v>15</v>
      </c>
      <c r="AC1401">
        <v>2366</v>
      </c>
      <c r="AD1401">
        <v>53</v>
      </c>
      <c r="AE1401">
        <v>6.8</v>
      </c>
      <c r="AF1401">
        <v>2</v>
      </c>
      <c r="AG1401">
        <v>4.5</v>
      </c>
      <c r="AH1401">
        <v>555</v>
      </c>
    </row>
    <row r="1402" spans="1:34" x14ac:dyDescent="0.3">
      <c r="A1402" t="s">
        <v>5376</v>
      </c>
      <c r="B1402" t="s">
        <v>5377</v>
      </c>
      <c r="C1402" s="1" t="str">
        <f t="shared" si="217"/>
        <v>21:0720</v>
      </c>
      <c r="D1402" s="1" t="str">
        <f t="shared" si="214"/>
        <v>21:0213</v>
      </c>
      <c r="E1402" t="s">
        <v>5350</v>
      </c>
      <c r="F1402" t="s">
        <v>5378</v>
      </c>
      <c r="H1402">
        <v>62.081179499999998</v>
      </c>
      <c r="I1402">
        <v>-133.4789609</v>
      </c>
      <c r="J1402" s="1" t="str">
        <f t="shared" si="215"/>
        <v>NGR bulk stream sediment</v>
      </c>
      <c r="K1402" s="1" t="str">
        <f t="shared" si="216"/>
        <v>&lt;177 micron (NGR)</v>
      </c>
      <c r="L1402">
        <v>17</v>
      </c>
      <c r="M1402" t="s">
        <v>71</v>
      </c>
      <c r="N1402">
        <v>328</v>
      </c>
      <c r="O1402">
        <v>127</v>
      </c>
      <c r="P1402">
        <v>17</v>
      </c>
      <c r="Q1402">
        <v>11</v>
      </c>
      <c r="R1402">
        <v>29</v>
      </c>
      <c r="S1402">
        <v>4</v>
      </c>
      <c r="T1402">
        <v>0.1</v>
      </c>
      <c r="U1402">
        <v>86</v>
      </c>
      <c r="V1402">
        <v>1.53</v>
      </c>
      <c r="W1402">
        <v>0.9</v>
      </c>
      <c r="X1402">
        <v>5</v>
      </c>
      <c r="Y1402">
        <v>6</v>
      </c>
      <c r="Z1402">
        <v>49</v>
      </c>
      <c r="AA1402">
        <v>1.3</v>
      </c>
      <c r="AB1402">
        <v>15</v>
      </c>
      <c r="AC1402">
        <v>1266</v>
      </c>
      <c r="AD1402">
        <v>49</v>
      </c>
      <c r="AE1402">
        <v>5.8</v>
      </c>
      <c r="AF1402">
        <v>4</v>
      </c>
      <c r="AG1402">
        <v>5.5</v>
      </c>
      <c r="AH1402">
        <v>597</v>
      </c>
    </row>
    <row r="1403" spans="1:34" x14ac:dyDescent="0.3">
      <c r="A1403" t="s">
        <v>5379</v>
      </c>
      <c r="B1403" t="s">
        <v>5380</v>
      </c>
      <c r="C1403" s="1" t="str">
        <f t="shared" si="217"/>
        <v>21:0720</v>
      </c>
      <c r="D1403" s="1" t="str">
        <f t="shared" si="214"/>
        <v>21:0213</v>
      </c>
      <c r="E1403" t="s">
        <v>5350</v>
      </c>
      <c r="F1403" t="s">
        <v>5381</v>
      </c>
      <c r="H1403">
        <v>62.081179499999998</v>
      </c>
      <c r="I1403">
        <v>-133.4789609</v>
      </c>
      <c r="J1403" s="1" t="str">
        <f t="shared" si="215"/>
        <v>NGR bulk stream sediment</v>
      </c>
      <c r="K1403" s="1" t="str">
        <f t="shared" si="216"/>
        <v>&lt;177 micron (NGR)</v>
      </c>
      <c r="L1403">
        <v>17</v>
      </c>
      <c r="M1403" t="s">
        <v>67</v>
      </c>
      <c r="N1403">
        <v>329</v>
      </c>
      <c r="O1403">
        <v>128</v>
      </c>
      <c r="P1403">
        <v>17</v>
      </c>
      <c r="Q1403">
        <v>12</v>
      </c>
      <c r="R1403">
        <v>31</v>
      </c>
      <c r="S1403">
        <v>6</v>
      </c>
      <c r="T1403">
        <v>0.1</v>
      </c>
      <c r="U1403">
        <v>141</v>
      </c>
      <c r="V1403">
        <v>1.67</v>
      </c>
      <c r="W1403">
        <v>1.2</v>
      </c>
      <c r="X1403">
        <v>6</v>
      </c>
      <c r="Y1403">
        <v>6</v>
      </c>
      <c r="Z1403">
        <v>51</v>
      </c>
      <c r="AA1403">
        <v>1</v>
      </c>
      <c r="AB1403">
        <v>16</v>
      </c>
      <c r="AC1403">
        <v>1236</v>
      </c>
      <c r="AD1403">
        <v>57</v>
      </c>
      <c r="AE1403">
        <v>6.4</v>
      </c>
      <c r="AF1403">
        <v>4</v>
      </c>
      <c r="AG1403">
        <v>5.2</v>
      </c>
      <c r="AH1403">
        <v>579</v>
      </c>
    </row>
    <row r="1404" spans="1:34" hidden="1" x14ac:dyDescent="0.3">
      <c r="A1404" t="s">
        <v>5382</v>
      </c>
      <c r="B1404" t="s">
        <v>5383</v>
      </c>
      <c r="C1404" s="1" t="str">
        <f t="shared" si="217"/>
        <v>21:0720</v>
      </c>
      <c r="D1404" s="1" t="str">
        <f>HYPERLINK("https://geochem.nrcan.gc.ca/cdogs/content/svy/svy_e.htm", "")</f>
        <v/>
      </c>
      <c r="G1404" s="1" t="str">
        <f>HYPERLINK("https://geochem.nrcan.gc.ca/cdogs/content/cr_/cr_00079_e.htm", "79")</f>
        <v>79</v>
      </c>
      <c r="J1404" t="s">
        <v>119</v>
      </c>
      <c r="K1404" t="s">
        <v>120</v>
      </c>
      <c r="L1404">
        <v>17</v>
      </c>
      <c r="M1404" t="s">
        <v>121</v>
      </c>
      <c r="N1404">
        <v>330</v>
      </c>
      <c r="O1404">
        <v>113</v>
      </c>
      <c r="P1404">
        <v>94</v>
      </c>
      <c r="Q1404">
        <v>16</v>
      </c>
      <c r="R1404">
        <v>244</v>
      </c>
      <c r="S1404">
        <v>28</v>
      </c>
      <c r="T1404">
        <v>0.1</v>
      </c>
      <c r="U1404">
        <v>930</v>
      </c>
      <c r="V1404">
        <v>3.47</v>
      </c>
      <c r="W1404">
        <v>1.3</v>
      </c>
      <c r="X1404">
        <v>13</v>
      </c>
      <c r="Y1404">
        <v>1</v>
      </c>
      <c r="Z1404">
        <v>76</v>
      </c>
      <c r="AA1404">
        <v>0.7</v>
      </c>
      <c r="AB1404">
        <v>4</v>
      </c>
      <c r="AC1404">
        <v>746</v>
      </c>
      <c r="AD1404">
        <v>42</v>
      </c>
      <c r="AE1404">
        <v>3.4</v>
      </c>
      <c r="AF1404">
        <v>4</v>
      </c>
      <c r="AG1404">
        <v>3.3</v>
      </c>
      <c r="AH1404">
        <v>473</v>
      </c>
    </row>
    <row r="1405" spans="1:34" x14ac:dyDescent="0.3">
      <c r="A1405" t="s">
        <v>5384</v>
      </c>
      <c r="B1405" t="s">
        <v>5385</v>
      </c>
      <c r="C1405" s="1" t="str">
        <f t="shared" si="217"/>
        <v>21:0720</v>
      </c>
      <c r="D1405" s="1" t="str">
        <f t="shared" ref="D1405:D1423" si="218">HYPERLINK("https://geochem.nrcan.gc.ca/cdogs/content/svy/svy210213_e.htm", "21:0213")</f>
        <v>21:0213</v>
      </c>
      <c r="E1405" t="s">
        <v>5386</v>
      </c>
      <c r="F1405" t="s">
        <v>5387</v>
      </c>
      <c r="H1405">
        <v>62.080272100000002</v>
      </c>
      <c r="I1405">
        <v>-133.5077641</v>
      </c>
      <c r="J1405" s="1" t="str">
        <f t="shared" ref="J1405:J1423" si="219">HYPERLINK("https://geochem.nrcan.gc.ca/cdogs/content/kwd/kwd020030_e.htm", "NGR bulk stream sediment")</f>
        <v>NGR bulk stream sediment</v>
      </c>
      <c r="K1405" s="1" t="str">
        <f t="shared" ref="K1405:K1423" si="220">HYPERLINK("https://geochem.nrcan.gc.ca/cdogs/content/kwd/kwd080006_e.htm", "&lt;177 micron (NGR)")</f>
        <v>&lt;177 micron (NGR)</v>
      </c>
      <c r="L1405">
        <v>17</v>
      </c>
      <c r="M1405" t="s">
        <v>81</v>
      </c>
      <c r="N1405">
        <v>331</v>
      </c>
      <c r="O1405">
        <v>175</v>
      </c>
      <c r="P1405">
        <v>27</v>
      </c>
      <c r="Q1405">
        <v>18</v>
      </c>
      <c r="R1405">
        <v>37</v>
      </c>
      <c r="S1405">
        <v>10</v>
      </c>
      <c r="T1405">
        <v>0.1</v>
      </c>
      <c r="U1405">
        <v>226</v>
      </c>
      <c r="V1405">
        <v>2.08</v>
      </c>
      <c r="W1405">
        <v>1.2</v>
      </c>
      <c r="X1405">
        <v>9</v>
      </c>
      <c r="Y1405">
        <v>5</v>
      </c>
      <c r="Z1405">
        <v>43</v>
      </c>
      <c r="AA1405">
        <v>1.7</v>
      </c>
      <c r="AB1405">
        <v>12</v>
      </c>
      <c r="AC1405">
        <v>1766</v>
      </c>
      <c r="AD1405">
        <v>56</v>
      </c>
      <c r="AE1405">
        <v>10</v>
      </c>
      <c r="AF1405">
        <v>2</v>
      </c>
      <c r="AG1405">
        <v>4.0999999999999996</v>
      </c>
      <c r="AH1405">
        <v>597</v>
      </c>
    </row>
    <row r="1406" spans="1:34" x14ac:dyDescent="0.3">
      <c r="A1406" t="s">
        <v>5388</v>
      </c>
      <c r="B1406" t="s">
        <v>5389</v>
      </c>
      <c r="C1406" s="1" t="str">
        <f t="shared" si="217"/>
        <v>21:0720</v>
      </c>
      <c r="D1406" s="1" t="str">
        <f t="shared" si="218"/>
        <v>21:0213</v>
      </c>
      <c r="E1406" t="s">
        <v>5390</v>
      </c>
      <c r="F1406" t="s">
        <v>5391</v>
      </c>
      <c r="H1406">
        <v>62.086877999999999</v>
      </c>
      <c r="I1406">
        <v>-133.51506180000001</v>
      </c>
      <c r="J1406" s="1" t="str">
        <f t="shared" si="219"/>
        <v>NGR bulk stream sediment</v>
      </c>
      <c r="K1406" s="1" t="str">
        <f t="shared" si="220"/>
        <v>&lt;177 micron (NGR)</v>
      </c>
      <c r="L1406">
        <v>17</v>
      </c>
      <c r="M1406" t="s">
        <v>86</v>
      </c>
      <c r="N1406">
        <v>332</v>
      </c>
      <c r="O1406">
        <v>97</v>
      </c>
      <c r="P1406">
        <v>17</v>
      </c>
      <c r="Q1406">
        <v>14</v>
      </c>
      <c r="R1406">
        <v>28</v>
      </c>
      <c r="S1406">
        <v>9</v>
      </c>
      <c r="T1406">
        <v>0.1</v>
      </c>
      <c r="U1406">
        <v>275</v>
      </c>
      <c r="V1406">
        <v>2.33</v>
      </c>
      <c r="W1406">
        <v>0.6</v>
      </c>
      <c r="X1406">
        <v>9</v>
      </c>
      <c r="Y1406">
        <v>2</v>
      </c>
      <c r="Z1406">
        <v>33</v>
      </c>
      <c r="AA1406">
        <v>1.3</v>
      </c>
      <c r="AB1406">
        <v>9</v>
      </c>
      <c r="AC1406">
        <v>1736</v>
      </c>
      <c r="AD1406">
        <v>28</v>
      </c>
      <c r="AE1406">
        <v>2.8</v>
      </c>
      <c r="AF1406">
        <v>2</v>
      </c>
      <c r="AG1406">
        <v>6.7</v>
      </c>
      <c r="AH1406">
        <v>506</v>
      </c>
    </row>
    <row r="1407" spans="1:34" x14ac:dyDescent="0.3">
      <c r="A1407" t="s">
        <v>5392</v>
      </c>
      <c r="B1407" t="s">
        <v>5393</v>
      </c>
      <c r="C1407" s="1" t="str">
        <f t="shared" si="217"/>
        <v>21:0720</v>
      </c>
      <c r="D1407" s="1" t="str">
        <f t="shared" si="218"/>
        <v>21:0213</v>
      </c>
      <c r="E1407" t="s">
        <v>5394</v>
      </c>
      <c r="F1407" t="s">
        <v>5395</v>
      </c>
      <c r="H1407">
        <v>62.107275899999998</v>
      </c>
      <c r="I1407">
        <v>-133.58086829999999</v>
      </c>
      <c r="J1407" s="1" t="str">
        <f t="shared" si="219"/>
        <v>NGR bulk stream sediment</v>
      </c>
      <c r="K1407" s="1" t="str">
        <f t="shared" si="220"/>
        <v>&lt;177 micron (NGR)</v>
      </c>
      <c r="L1407">
        <v>17</v>
      </c>
      <c r="M1407" t="s">
        <v>91</v>
      </c>
      <c r="N1407">
        <v>333</v>
      </c>
      <c r="O1407">
        <v>116</v>
      </c>
      <c r="P1407">
        <v>19</v>
      </c>
      <c r="Q1407">
        <v>12</v>
      </c>
      <c r="R1407">
        <v>30</v>
      </c>
      <c r="S1407">
        <v>8</v>
      </c>
      <c r="T1407">
        <v>0.1</v>
      </c>
      <c r="U1407">
        <v>329</v>
      </c>
      <c r="V1407">
        <v>2.08</v>
      </c>
      <c r="W1407">
        <v>0.9</v>
      </c>
      <c r="X1407">
        <v>4</v>
      </c>
      <c r="Y1407">
        <v>2</v>
      </c>
      <c r="Z1407">
        <v>32</v>
      </c>
      <c r="AA1407">
        <v>1.1000000000000001</v>
      </c>
      <c r="AB1407">
        <v>11</v>
      </c>
      <c r="AC1407">
        <v>1366</v>
      </c>
      <c r="AD1407">
        <v>49</v>
      </c>
      <c r="AE1407">
        <v>8.6</v>
      </c>
      <c r="AF1407">
        <v>2</v>
      </c>
      <c r="AG1407">
        <v>6.7</v>
      </c>
      <c r="AH1407">
        <v>600</v>
      </c>
    </row>
    <row r="1408" spans="1:34" x14ac:dyDescent="0.3">
      <c r="A1408" t="s">
        <v>5396</v>
      </c>
      <c r="B1408" t="s">
        <v>5397</v>
      </c>
      <c r="C1408" s="1" t="str">
        <f t="shared" si="217"/>
        <v>21:0720</v>
      </c>
      <c r="D1408" s="1" t="str">
        <f t="shared" si="218"/>
        <v>21:0213</v>
      </c>
      <c r="E1408" t="s">
        <v>5398</v>
      </c>
      <c r="F1408" t="s">
        <v>5399</v>
      </c>
      <c r="H1408">
        <v>62.074575299999999</v>
      </c>
      <c r="I1408">
        <v>-133.5615669</v>
      </c>
      <c r="J1408" s="1" t="str">
        <f t="shared" si="219"/>
        <v>NGR bulk stream sediment</v>
      </c>
      <c r="K1408" s="1" t="str">
        <f t="shared" si="220"/>
        <v>&lt;177 micron (NGR)</v>
      </c>
      <c r="L1408">
        <v>17</v>
      </c>
      <c r="M1408" t="s">
        <v>96</v>
      </c>
      <c r="N1408">
        <v>334</v>
      </c>
      <c r="O1408">
        <v>104</v>
      </c>
      <c r="P1408">
        <v>16</v>
      </c>
      <c r="Q1408">
        <v>13</v>
      </c>
      <c r="R1408">
        <v>23</v>
      </c>
      <c r="S1408">
        <v>4</v>
      </c>
      <c r="T1408">
        <v>0.1</v>
      </c>
      <c r="U1408">
        <v>143</v>
      </c>
      <c r="V1408">
        <v>1.42</v>
      </c>
      <c r="W1408">
        <v>1.1000000000000001</v>
      </c>
      <c r="X1408">
        <v>4</v>
      </c>
      <c r="Y1408">
        <v>6</v>
      </c>
      <c r="Z1408">
        <v>35</v>
      </c>
      <c r="AA1408">
        <v>1.1000000000000001</v>
      </c>
      <c r="AB1408">
        <v>19</v>
      </c>
      <c r="AC1408">
        <v>1456</v>
      </c>
      <c r="AD1408">
        <v>58</v>
      </c>
      <c r="AE1408">
        <v>5.2</v>
      </c>
      <c r="AF1408">
        <v>4</v>
      </c>
      <c r="AG1408">
        <v>3.7</v>
      </c>
      <c r="AH1408">
        <v>572</v>
      </c>
    </row>
    <row r="1409" spans="1:34" x14ac:dyDescent="0.3">
      <c r="A1409" t="s">
        <v>5400</v>
      </c>
      <c r="B1409" t="s">
        <v>5401</v>
      </c>
      <c r="C1409" s="1" t="str">
        <f t="shared" si="217"/>
        <v>21:0720</v>
      </c>
      <c r="D1409" s="1" t="str">
        <f t="shared" si="218"/>
        <v>21:0213</v>
      </c>
      <c r="E1409" t="s">
        <v>5402</v>
      </c>
      <c r="F1409" t="s">
        <v>5403</v>
      </c>
      <c r="H1409">
        <v>62.079176199999999</v>
      </c>
      <c r="I1409">
        <v>-133.57496180000001</v>
      </c>
      <c r="J1409" s="1" t="str">
        <f t="shared" si="219"/>
        <v>NGR bulk stream sediment</v>
      </c>
      <c r="K1409" s="1" t="str">
        <f t="shared" si="220"/>
        <v>&lt;177 micron (NGR)</v>
      </c>
      <c r="L1409">
        <v>17</v>
      </c>
      <c r="M1409" t="s">
        <v>101</v>
      </c>
      <c r="N1409">
        <v>335</v>
      </c>
      <c r="O1409">
        <v>100</v>
      </c>
      <c r="P1409">
        <v>18</v>
      </c>
      <c r="Q1409">
        <v>17</v>
      </c>
      <c r="R1409">
        <v>26</v>
      </c>
      <c r="S1409">
        <v>9</v>
      </c>
      <c r="T1409">
        <v>0.1</v>
      </c>
      <c r="U1409">
        <v>260</v>
      </c>
      <c r="V1409">
        <v>2.33</v>
      </c>
      <c r="W1409">
        <v>0.8</v>
      </c>
      <c r="X1409">
        <v>12</v>
      </c>
      <c r="Y1409">
        <v>2</v>
      </c>
      <c r="Z1409">
        <v>33</v>
      </c>
      <c r="AA1409">
        <v>1.6</v>
      </c>
      <c r="AB1409">
        <v>11</v>
      </c>
      <c r="AC1409">
        <v>2236</v>
      </c>
      <c r="AD1409">
        <v>41</v>
      </c>
      <c r="AE1409">
        <v>2</v>
      </c>
      <c r="AF1409">
        <v>2</v>
      </c>
      <c r="AG1409">
        <v>6.4</v>
      </c>
      <c r="AH1409">
        <v>490</v>
      </c>
    </row>
    <row r="1410" spans="1:34" x14ac:dyDescent="0.3">
      <c r="A1410" t="s">
        <v>5404</v>
      </c>
      <c r="B1410" t="s">
        <v>5405</v>
      </c>
      <c r="C1410" s="1" t="str">
        <f t="shared" si="217"/>
        <v>21:0720</v>
      </c>
      <c r="D1410" s="1" t="str">
        <f t="shared" si="218"/>
        <v>21:0213</v>
      </c>
      <c r="E1410" t="s">
        <v>5406</v>
      </c>
      <c r="F1410" t="s">
        <v>5407</v>
      </c>
      <c r="H1410">
        <v>62.049976100000002</v>
      </c>
      <c r="I1410">
        <v>-133.5445584</v>
      </c>
      <c r="J1410" s="1" t="str">
        <f t="shared" si="219"/>
        <v>NGR bulk stream sediment</v>
      </c>
      <c r="K1410" s="1" t="str">
        <f t="shared" si="220"/>
        <v>&lt;177 micron (NGR)</v>
      </c>
      <c r="L1410">
        <v>17</v>
      </c>
      <c r="M1410" t="s">
        <v>106</v>
      </c>
      <c r="N1410">
        <v>336</v>
      </c>
      <c r="O1410">
        <v>165</v>
      </c>
      <c r="P1410">
        <v>24</v>
      </c>
      <c r="Q1410">
        <v>22</v>
      </c>
      <c r="R1410">
        <v>43</v>
      </c>
      <c r="S1410">
        <v>7</v>
      </c>
      <c r="T1410">
        <v>0.1</v>
      </c>
      <c r="U1410">
        <v>189</v>
      </c>
      <c r="V1410">
        <v>1.99</v>
      </c>
      <c r="W1410">
        <v>2</v>
      </c>
      <c r="X1410">
        <v>14</v>
      </c>
      <c r="Y1410">
        <v>13</v>
      </c>
      <c r="Z1410">
        <v>43</v>
      </c>
      <c r="AA1410">
        <v>3.2</v>
      </c>
      <c r="AB1410">
        <v>17</v>
      </c>
      <c r="AC1410">
        <v>1556</v>
      </c>
      <c r="AD1410">
        <v>53</v>
      </c>
      <c r="AE1410">
        <v>3.2</v>
      </c>
      <c r="AF1410">
        <v>2</v>
      </c>
      <c r="AG1410">
        <v>4.7</v>
      </c>
      <c r="AH1410">
        <v>590</v>
      </c>
    </row>
    <row r="1411" spans="1:34" x14ac:dyDescent="0.3">
      <c r="A1411" t="s">
        <v>5408</v>
      </c>
      <c r="B1411" t="s">
        <v>5409</v>
      </c>
      <c r="C1411" s="1" t="str">
        <f t="shared" si="217"/>
        <v>21:0720</v>
      </c>
      <c r="D1411" s="1" t="str">
        <f t="shared" si="218"/>
        <v>21:0213</v>
      </c>
      <c r="E1411" t="s">
        <v>5410</v>
      </c>
      <c r="F1411" t="s">
        <v>5411</v>
      </c>
      <c r="H1411">
        <v>62.024769900000003</v>
      </c>
      <c r="I1411">
        <v>-133.56305810000001</v>
      </c>
      <c r="J1411" s="1" t="str">
        <f t="shared" si="219"/>
        <v>NGR bulk stream sediment</v>
      </c>
      <c r="K1411" s="1" t="str">
        <f t="shared" si="220"/>
        <v>&lt;177 micron (NGR)</v>
      </c>
      <c r="L1411">
        <v>17</v>
      </c>
      <c r="M1411" t="s">
        <v>111</v>
      </c>
      <c r="N1411">
        <v>337</v>
      </c>
      <c r="O1411">
        <v>181</v>
      </c>
      <c r="P1411">
        <v>25</v>
      </c>
      <c r="Q1411">
        <v>26</v>
      </c>
      <c r="R1411">
        <v>47</v>
      </c>
      <c r="S1411">
        <v>8</v>
      </c>
      <c r="T1411">
        <v>0.1</v>
      </c>
      <c r="U1411">
        <v>178</v>
      </c>
      <c r="V1411">
        <v>2.02</v>
      </c>
      <c r="W1411">
        <v>1.8</v>
      </c>
      <c r="X1411">
        <v>16</v>
      </c>
      <c r="Y1411">
        <v>13</v>
      </c>
      <c r="Z1411">
        <v>38</v>
      </c>
      <c r="AA1411">
        <v>3.4</v>
      </c>
      <c r="AB1411">
        <v>20</v>
      </c>
      <c r="AC1411">
        <v>1323</v>
      </c>
      <c r="AD1411">
        <v>55</v>
      </c>
      <c r="AE1411">
        <v>2.6</v>
      </c>
      <c r="AF1411">
        <v>2</v>
      </c>
      <c r="AG1411">
        <v>5.5</v>
      </c>
      <c r="AH1411">
        <v>578</v>
      </c>
    </row>
    <row r="1412" spans="1:34" x14ac:dyDescent="0.3">
      <c r="A1412" t="s">
        <v>5412</v>
      </c>
      <c r="B1412" t="s">
        <v>5413</v>
      </c>
      <c r="C1412" s="1" t="str">
        <f t="shared" si="217"/>
        <v>21:0720</v>
      </c>
      <c r="D1412" s="1" t="str">
        <f t="shared" si="218"/>
        <v>21:0213</v>
      </c>
      <c r="E1412" t="s">
        <v>5414</v>
      </c>
      <c r="F1412" t="s">
        <v>5415</v>
      </c>
      <c r="H1412">
        <v>62.010568499999998</v>
      </c>
      <c r="I1412">
        <v>-133.6349596</v>
      </c>
      <c r="J1412" s="1" t="str">
        <f t="shared" si="219"/>
        <v>NGR bulk stream sediment</v>
      </c>
      <c r="K1412" s="1" t="str">
        <f t="shared" si="220"/>
        <v>&lt;177 micron (NGR)</v>
      </c>
      <c r="L1412">
        <v>17</v>
      </c>
      <c r="M1412" t="s">
        <v>116</v>
      </c>
      <c r="N1412">
        <v>338</v>
      </c>
      <c r="O1412">
        <v>98</v>
      </c>
      <c r="P1412">
        <v>22</v>
      </c>
      <c r="Q1412">
        <v>19</v>
      </c>
      <c r="R1412">
        <v>38</v>
      </c>
      <c r="S1412">
        <v>17</v>
      </c>
      <c r="T1412">
        <v>0.1</v>
      </c>
      <c r="U1412">
        <v>279</v>
      </c>
      <c r="V1412">
        <v>3.68</v>
      </c>
      <c r="W1412">
        <v>0.1</v>
      </c>
      <c r="X1412">
        <v>47</v>
      </c>
      <c r="Y1412">
        <v>1</v>
      </c>
      <c r="Z1412">
        <v>43</v>
      </c>
      <c r="AA1412">
        <v>0.9</v>
      </c>
      <c r="AB1412">
        <v>8</v>
      </c>
      <c r="AC1412">
        <v>494</v>
      </c>
      <c r="AD1412">
        <v>14</v>
      </c>
      <c r="AE1412">
        <v>8.1999999999999993</v>
      </c>
      <c r="AF1412">
        <v>3</v>
      </c>
      <c r="AG1412">
        <v>3.8</v>
      </c>
      <c r="AH1412">
        <v>575</v>
      </c>
    </row>
    <row r="1413" spans="1:34" x14ac:dyDescent="0.3">
      <c r="A1413" t="s">
        <v>5416</v>
      </c>
      <c r="B1413" t="s">
        <v>5417</v>
      </c>
      <c r="C1413" s="1" t="str">
        <f t="shared" si="217"/>
        <v>21:0720</v>
      </c>
      <c r="D1413" s="1" t="str">
        <f t="shared" si="218"/>
        <v>21:0213</v>
      </c>
      <c r="E1413" t="s">
        <v>5418</v>
      </c>
      <c r="F1413" t="s">
        <v>5419</v>
      </c>
      <c r="H1413">
        <v>62.046567899999999</v>
      </c>
      <c r="I1413">
        <v>-133.61837149999999</v>
      </c>
      <c r="J1413" s="1" t="str">
        <f t="shared" si="219"/>
        <v>NGR bulk stream sediment</v>
      </c>
      <c r="K1413" s="1" t="str">
        <f t="shared" si="220"/>
        <v>&lt;177 micron (NGR)</v>
      </c>
      <c r="L1413">
        <v>17</v>
      </c>
      <c r="M1413" t="s">
        <v>126</v>
      </c>
      <c r="N1413">
        <v>339</v>
      </c>
      <c r="O1413">
        <v>86</v>
      </c>
      <c r="P1413">
        <v>17</v>
      </c>
      <c r="Q1413">
        <v>12</v>
      </c>
      <c r="R1413">
        <v>27</v>
      </c>
      <c r="S1413">
        <v>10</v>
      </c>
      <c r="T1413">
        <v>0.1</v>
      </c>
      <c r="U1413">
        <v>284</v>
      </c>
      <c r="V1413">
        <v>2.77</v>
      </c>
      <c r="W1413">
        <v>0.2</v>
      </c>
      <c r="X1413">
        <v>9</v>
      </c>
      <c r="Y1413">
        <v>2</v>
      </c>
      <c r="Z1413">
        <v>26</v>
      </c>
      <c r="AA1413">
        <v>1</v>
      </c>
      <c r="AB1413">
        <v>8</v>
      </c>
      <c r="AC1413">
        <v>915</v>
      </c>
      <c r="AD1413">
        <v>21</v>
      </c>
      <c r="AE1413">
        <v>2.2000000000000002</v>
      </c>
      <c r="AF1413">
        <v>2</v>
      </c>
      <c r="AG1413">
        <v>3.6</v>
      </c>
      <c r="AH1413">
        <v>555</v>
      </c>
    </row>
    <row r="1414" spans="1:34" x14ac:dyDescent="0.3">
      <c r="A1414" t="s">
        <v>5420</v>
      </c>
      <c r="B1414" t="s">
        <v>5421</v>
      </c>
      <c r="C1414" s="1" t="str">
        <f t="shared" si="217"/>
        <v>21:0720</v>
      </c>
      <c r="D1414" s="1" t="str">
        <f t="shared" si="218"/>
        <v>21:0213</v>
      </c>
      <c r="E1414" t="s">
        <v>5422</v>
      </c>
      <c r="F1414" t="s">
        <v>5423</v>
      </c>
      <c r="H1414">
        <v>62.071775600000002</v>
      </c>
      <c r="I1414">
        <v>-133.6243662</v>
      </c>
      <c r="J1414" s="1" t="str">
        <f t="shared" si="219"/>
        <v>NGR bulk stream sediment</v>
      </c>
      <c r="K1414" s="1" t="str">
        <f t="shared" si="220"/>
        <v>&lt;177 micron (NGR)</v>
      </c>
      <c r="L1414">
        <v>17</v>
      </c>
      <c r="M1414" t="s">
        <v>131</v>
      </c>
      <c r="N1414">
        <v>340</v>
      </c>
      <c r="O1414">
        <v>190</v>
      </c>
      <c r="P1414">
        <v>19</v>
      </c>
      <c r="Q1414">
        <v>14</v>
      </c>
      <c r="R1414">
        <v>32</v>
      </c>
      <c r="S1414">
        <v>9</v>
      </c>
      <c r="T1414">
        <v>0.1</v>
      </c>
      <c r="U1414">
        <v>206</v>
      </c>
      <c r="V1414">
        <v>2.48</v>
      </c>
      <c r="W1414">
        <v>1.1000000000000001</v>
      </c>
      <c r="X1414">
        <v>6</v>
      </c>
      <c r="Y1414">
        <v>2</v>
      </c>
      <c r="Z1414">
        <v>39</v>
      </c>
      <c r="AA1414">
        <v>1.4</v>
      </c>
      <c r="AB1414">
        <v>7</v>
      </c>
      <c r="AC1414">
        <v>1448</v>
      </c>
      <c r="AD1414">
        <v>68</v>
      </c>
      <c r="AE1414">
        <v>12.6</v>
      </c>
      <c r="AF1414">
        <v>2</v>
      </c>
      <c r="AG1414">
        <v>4.4000000000000004</v>
      </c>
      <c r="AH1414">
        <v>696</v>
      </c>
    </row>
    <row r="1415" spans="1:34" x14ac:dyDescent="0.3">
      <c r="A1415" t="s">
        <v>5424</v>
      </c>
      <c r="B1415" t="s">
        <v>5425</v>
      </c>
      <c r="C1415" s="1" t="str">
        <f t="shared" si="217"/>
        <v>21:0720</v>
      </c>
      <c r="D1415" s="1" t="str">
        <f t="shared" si="218"/>
        <v>21:0213</v>
      </c>
      <c r="E1415" t="s">
        <v>5426</v>
      </c>
      <c r="F1415" t="s">
        <v>5427</v>
      </c>
      <c r="H1415">
        <v>62.0903712</v>
      </c>
      <c r="I1415">
        <v>-133.6676707</v>
      </c>
      <c r="J1415" s="1" t="str">
        <f t="shared" si="219"/>
        <v>NGR bulk stream sediment</v>
      </c>
      <c r="K1415" s="1" t="str">
        <f t="shared" si="220"/>
        <v>&lt;177 micron (NGR)</v>
      </c>
      <c r="L1415">
        <v>18</v>
      </c>
      <c r="M1415" t="s">
        <v>38</v>
      </c>
      <c r="N1415">
        <v>341</v>
      </c>
      <c r="O1415">
        <v>115</v>
      </c>
      <c r="P1415">
        <v>18</v>
      </c>
      <c r="Q1415">
        <v>10</v>
      </c>
      <c r="R1415">
        <v>19</v>
      </c>
      <c r="S1415">
        <v>8</v>
      </c>
      <c r="T1415">
        <v>0.1</v>
      </c>
      <c r="U1415">
        <v>102</v>
      </c>
      <c r="V1415">
        <v>2.11</v>
      </c>
      <c r="W1415">
        <v>1.2</v>
      </c>
      <c r="X1415">
        <v>3</v>
      </c>
      <c r="Y1415">
        <v>1</v>
      </c>
      <c r="Z1415">
        <v>27</v>
      </c>
      <c r="AA1415">
        <v>0.4</v>
      </c>
      <c r="AB1415">
        <v>4</v>
      </c>
      <c r="AC1415">
        <v>1018</v>
      </c>
      <c r="AD1415">
        <v>51</v>
      </c>
      <c r="AE1415">
        <v>14.3</v>
      </c>
      <c r="AF1415">
        <v>2</v>
      </c>
      <c r="AG1415">
        <v>4.5</v>
      </c>
      <c r="AH1415">
        <v>541</v>
      </c>
    </row>
    <row r="1416" spans="1:34" x14ac:dyDescent="0.3">
      <c r="A1416" t="s">
        <v>5428</v>
      </c>
      <c r="B1416" t="s">
        <v>5429</v>
      </c>
      <c r="C1416" s="1" t="str">
        <f t="shared" si="217"/>
        <v>21:0720</v>
      </c>
      <c r="D1416" s="1" t="str">
        <f t="shared" si="218"/>
        <v>21:0213</v>
      </c>
      <c r="E1416" t="s">
        <v>5426</v>
      </c>
      <c r="F1416" t="s">
        <v>5430</v>
      </c>
      <c r="H1416">
        <v>62.0903712</v>
      </c>
      <c r="I1416">
        <v>-133.6676707</v>
      </c>
      <c r="J1416" s="1" t="str">
        <f t="shared" si="219"/>
        <v>NGR bulk stream sediment</v>
      </c>
      <c r="K1416" s="1" t="str">
        <f t="shared" si="220"/>
        <v>&lt;177 micron (NGR)</v>
      </c>
      <c r="L1416">
        <v>18</v>
      </c>
      <c r="M1416" t="s">
        <v>67</v>
      </c>
      <c r="N1416">
        <v>342</v>
      </c>
      <c r="O1416">
        <v>116</v>
      </c>
      <c r="P1416">
        <v>17</v>
      </c>
      <c r="Q1416">
        <v>11</v>
      </c>
      <c r="R1416">
        <v>18</v>
      </c>
      <c r="S1416">
        <v>7</v>
      </c>
      <c r="T1416">
        <v>0.1</v>
      </c>
      <c r="U1416">
        <v>101</v>
      </c>
      <c r="V1416">
        <v>2.1</v>
      </c>
      <c r="W1416">
        <v>1.2</v>
      </c>
      <c r="X1416">
        <v>3</v>
      </c>
      <c r="Y1416">
        <v>1</v>
      </c>
      <c r="Z1416">
        <v>25</v>
      </c>
      <c r="AA1416">
        <v>0.4</v>
      </c>
      <c r="AB1416">
        <v>6</v>
      </c>
      <c r="AC1416">
        <v>1148</v>
      </c>
      <c r="AD1416">
        <v>49</v>
      </c>
      <c r="AE1416">
        <v>13.6</v>
      </c>
      <c r="AF1416">
        <v>2</v>
      </c>
      <c r="AG1416">
        <v>4.5</v>
      </c>
      <c r="AH1416">
        <v>573</v>
      </c>
    </row>
    <row r="1417" spans="1:34" x14ac:dyDescent="0.3">
      <c r="A1417" t="s">
        <v>5431</v>
      </c>
      <c r="B1417" t="s">
        <v>5432</v>
      </c>
      <c r="C1417" s="1" t="str">
        <f t="shared" si="217"/>
        <v>21:0720</v>
      </c>
      <c r="D1417" s="1" t="str">
        <f t="shared" si="218"/>
        <v>21:0213</v>
      </c>
      <c r="E1417" t="s">
        <v>5426</v>
      </c>
      <c r="F1417" t="s">
        <v>5433</v>
      </c>
      <c r="H1417">
        <v>62.0903712</v>
      </c>
      <c r="I1417">
        <v>-133.6676707</v>
      </c>
      <c r="J1417" s="1" t="str">
        <f t="shared" si="219"/>
        <v>NGR bulk stream sediment</v>
      </c>
      <c r="K1417" s="1" t="str">
        <f t="shared" si="220"/>
        <v>&lt;177 micron (NGR)</v>
      </c>
      <c r="L1417">
        <v>18</v>
      </c>
      <c r="M1417" t="s">
        <v>71</v>
      </c>
      <c r="N1417">
        <v>343</v>
      </c>
      <c r="O1417">
        <v>135</v>
      </c>
      <c r="P1417">
        <v>20</v>
      </c>
      <c r="Q1417">
        <v>10</v>
      </c>
      <c r="R1417">
        <v>21</v>
      </c>
      <c r="S1417">
        <v>7</v>
      </c>
      <c r="T1417">
        <v>0.1</v>
      </c>
      <c r="U1417">
        <v>110</v>
      </c>
      <c r="V1417">
        <v>2.23</v>
      </c>
      <c r="W1417">
        <v>1.5</v>
      </c>
      <c r="X1417">
        <v>3</v>
      </c>
      <c r="Y1417">
        <v>1</v>
      </c>
      <c r="Z1417">
        <v>30</v>
      </c>
      <c r="AA1417">
        <v>0.5</v>
      </c>
      <c r="AB1417">
        <v>5</v>
      </c>
      <c r="AC1417">
        <v>1148</v>
      </c>
      <c r="AD1417">
        <v>49</v>
      </c>
      <c r="AE1417">
        <v>18.399999999999999</v>
      </c>
      <c r="AF1417">
        <v>2</v>
      </c>
      <c r="AG1417">
        <v>5</v>
      </c>
      <c r="AH1417">
        <v>504</v>
      </c>
    </row>
    <row r="1418" spans="1:34" x14ac:dyDescent="0.3">
      <c r="A1418" t="s">
        <v>5434</v>
      </c>
      <c r="B1418" t="s">
        <v>5435</v>
      </c>
      <c r="C1418" s="1" t="str">
        <f t="shared" si="217"/>
        <v>21:0720</v>
      </c>
      <c r="D1418" s="1" t="str">
        <f t="shared" si="218"/>
        <v>21:0213</v>
      </c>
      <c r="E1418" t="s">
        <v>5436</v>
      </c>
      <c r="F1418" t="s">
        <v>5437</v>
      </c>
      <c r="H1418">
        <v>62.156785499999998</v>
      </c>
      <c r="I1418">
        <v>-133.37986530000001</v>
      </c>
      <c r="J1418" s="1" t="str">
        <f t="shared" si="219"/>
        <v>NGR bulk stream sediment</v>
      </c>
      <c r="K1418" s="1" t="str">
        <f t="shared" si="220"/>
        <v>&lt;177 micron (NGR)</v>
      </c>
      <c r="L1418">
        <v>18</v>
      </c>
      <c r="M1418" t="s">
        <v>43</v>
      </c>
      <c r="N1418">
        <v>344</v>
      </c>
      <c r="O1418">
        <v>145</v>
      </c>
      <c r="P1418">
        <v>18</v>
      </c>
      <c r="Q1418">
        <v>15</v>
      </c>
      <c r="R1418">
        <v>22</v>
      </c>
      <c r="S1418">
        <v>9</v>
      </c>
      <c r="T1418">
        <v>0.1</v>
      </c>
      <c r="U1418">
        <v>2440</v>
      </c>
      <c r="V1418">
        <v>3.1</v>
      </c>
      <c r="W1418">
        <v>0.6</v>
      </c>
      <c r="X1418">
        <v>10</v>
      </c>
      <c r="Y1418">
        <v>1</v>
      </c>
      <c r="Z1418">
        <v>25</v>
      </c>
      <c r="AA1418">
        <v>0.4</v>
      </c>
      <c r="AB1418">
        <v>6</v>
      </c>
      <c r="AC1418">
        <v>1158</v>
      </c>
      <c r="AD1418">
        <v>56</v>
      </c>
      <c r="AE1418">
        <v>22.7</v>
      </c>
      <c r="AF1418">
        <v>2</v>
      </c>
      <c r="AG1418">
        <v>6.8</v>
      </c>
      <c r="AH1418">
        <v>677</v>
      </c>
    </row>
    <row r="1419" spans="1:34" x14ac:dyDescent="0.3">
      <c r="A1419" t="s">
        <v>5438</v>
      </c>
      <c r="B1419" t="s">
        <v>5439</v>
      </c>
      <c r="C1419" s="1" t="str">
        <f t="shared" si="217"/>
        <v>21:0720</v>
      </c>
      <c r="D1419" s="1" t="str">
        <f t="shared" si="218"/>
        <v>21:0213</v>
      </c>
      <c r="E1419" t="s">
        <v>5440</v>
      </c>
      <c r="F1419" t="s">
        <v>5441</v>
      </c>
      <c r="H1419">
        <v>62.1595795</v>
      </c>
      <c r="I1419">
        <v>-133.27155730000001</v>
      </c>
      <c r="J1419" s="1" t="str">
        <f t="shared" si="219"/>
        <v>NGR bulk stream sediment</v>
      </c>
      <c r="K1419" s="1" t="str">
        <f t="shared" si="220"/>
        <v>&lt;177 micron (NGR)</v>
      </c>
      <c r="L1419">
        <v>18</v>
      </c>
      <c r="M1419" t="s">
        <v>48</v>
      </c>
      <c r="N1419">
        <v>345</v>
      </c>
      <c r="O1419">
        <v>105</v>
      </c>
      <c r="P1419">
        <v>14</v>
      </c>
      <c r="Q1419">
        <v>13</v>
      </c>
      <c r="R1419">
        <v>19</v>
      </c>
      <c r="S1419">
        <v>8</v>
      </c>
      <c r="T1419">
        <v>0.1</v>
      </c>
      <c r="U1419">
        <v>258</v>
      </c>
      <c r="V1419">
        <v>2.06</v>
      </c>
      <c r="W1419">
        <v>0.5</v>
      </c>
      <c r="X1419">
        <v>6</v>
      </c>
      <c r="Y1419">
        <v>1</v>
      </c>
      <c r="Z1419">
        <v>38</v>
      </c>
      <c r="AA1419">
        <v>0.5</v>
      </c>
      <c r="AB1419">
        <v>5</v>
      </c>
      <c r="AC1419">
        <v>1248</v>
      </c>
      <c r="AD1419">
        <v>60</v>
      </c>
      <c r="AE1419">
        <v>3.4</v>
      </c>
      <c r="AF1419">
        <v>2</v>
      </c>
      <c r="AG1419">
        <v>4.2</v>
      </c>
      <c r="AH1419">
        <v>633</v>
      </c>
    </row>
    <row r="1420" spans="1:34" x14ac:dyDescent="0.3">
      <c r="A1420" t="s">
        <v>5442</v>
      </c>
      <c r="B1420" t="s">
        <v>5443</v>
      </c>
      <c r="C1420" s="1" t="str">
        <f t="shared" si="217"/>
        <v>21:0720</v>
      </c>
      <c r="D1420" s="1" t="str">
        <f t="shared" si="218"/>
        <v>21:0213</v>
      </c>
      <c r="E1420" t="s">
        <v>5444</v>
      </c>
      <c r="F1420" t="s">
        <v>5445</v>
      </c>
      <c r="H1420">
        <v>62.133984699999999</v>
      </c>
      <c r="I1420">
        <v>-133.30305430000001</v>
      </c>
      <c r="J1420" s="1" t="str">
        <f t="shared" si="219"/>
        <v>NGR bulk stream sediment</v>
      </c>
      <c r="K1420" s="1" t="str">
        <f t="shared" si="220"/>
        <v>&lt;177 micron (NGR)</v>
      </c>
      <c r="L1420">
        <v>18</v>
      </c>
      <c r="M1420" t="s">
        <v>53</v>
      </c>
      <c r="N1420">
        <v>346</v>
      </c>
      <c r="O1420">
        <v>227</v>
      </c>
      <c r="P1420">
        <v>25</v>
      </c>
      <c r="Q1420">
        <v>30</v>
      </c>
      <c r="R1420">
        <v>28</v>
      </c>
      <c r="S1420">
        <v>9</v>
      </c>
      <c r="T1420">
        <v>0.1</v>
      </c>
      <c r="U1420">
        <v>592</v>
      </c>
      <c r="V1420">
        <v>2.62</v>
      </c>
      <c r="W1420">
        <v>1.2</v>
      </c>
      <c r="X1420">
        <v>12</v>
      </c>
      <c r="Y1420">
        <v>2</v>
      </c>
      <c r="Z1420">
        <v>44</v>
      </c>
      <c r="AA1420">
        <v>0.7</v>
      </c>
      <c r="AB1420">
        <v>7</v>
      </c>
      <c r="AC1420">
        <v>1293</v>
      </c>
      <c r="AD1420">
        <v>45</v>
      </c>
      <c r="AE1420">
        <v>18</v>
      </c>
      <c r="AF1420">
        <v>2</v>
      </c>
      <c r="AG1420">
        <v>7.1</v>
      </c>
      <c r="AH1420">
        <v>633</v>
      </c>
    </row>
    <row r="1421" spans="1:34" x14ac:dyDescent="0.3">
      <c r="A1421" t="s">
        <v>5446</v>
      </c>
      <c r="B1421" t="s">
        <v>5447</v>
      </c>
      <c r="C1421" s="1" t="str">
        <f t="shared" si="217"/>
        <v>21:0720</v>
      </c>
      <c r="D1421" s="1" t="str">
        <f t="shared" si="218"/>
        <v>21:0213</v>
      </c>
      <c r="E1421" t="s">
        <v>5448</v>
      </c>
      <c r="F1421" t="s">
        <v>5449</v>
      </c>
      <c r="H1421">
        <v>62.119182500000001</v>
      </c>
      <c r="I1421">
        <v>-133.25924950000001</v>
      </c>
      <c r="J1421" s="1" t="str">
        <f t="shared" si="219"/>
        <v>NGR bulk stream sediment</v>
      </c>
      <c r="K1421" s="1" t="str">
        <f t="shared" si="220"/>
        <v>&lt;177 micron (NGR)</v>
      </c>
      <c r="L1421">
        <v>18</v>
      </c>
      <c r="M1421" t="s">
        <v>58</v>
      </c>
      <c r="N1421">
        <v>347</v>
      </c>
      <c r="O1421">
        <v>199</v>
      </c>
      <c r="P1421">
        <v>18</v>
      </c>
      <c r="Q1421">
        <v>36</v>
      </c>
      <c r="R1421">
        <v>17</v>
      </c>
      <c r="S1421">
        <v>5</v>
      </c>
      <c r="T1421">
        <v>0.1</v>
      </c>
      <c r="U1421">
        <v>360</v>
      </c>
      <c r="V1421">
        <v>1.1499999999999999</v>
      </c>
      <c r="W1421">
        <v>1</v>
      </c>
      <c r="X1421">
        <v>5</v>
      </c>
      <c r="Y1421">
        <v>1</v>
      </c>
      <c r="Z1421">
        <v>36</v>
      </c>
      <c r="AA1421">
        <v>0.5</v>
      </c>
      <c r="AB1421">
        <v>6</v>
      </c>
      <c r="AC1421">
        <v>1038</v>
      </c>
      <c r="AD1421">
        <v>32</v>
      </c>
      <c r="AE1421">
        <v>16.600000000000001</v>
      </c>
      <c r="AF1421">
        <v>2</v>
      </c>
      <c r="AG1421">
        <v>10</v>
      </c>
      <c r="AH1421">
        <v>427</v>
      </c>
    </row>
    <row r="1422" spans="1:34" x14ac:dyDescent="0.3">
      <c r="A1422" t="s">
        <v>5450</v>
      </c>
      <c r="B1422" t="s">
        <v>5451</v>
      </c>
      <c r="C1422" s="1" t="str">
        <f t="shared" si="217"/>
        <v>21:0720</v>
      </c>
      <c r="D1422" s="1" t="str">
        <f t="shared" si="218"/>
        <v>21:0213</v>
      </c>
      <c r="E1422" t="s">
        <v>5452</v>
      </c>
      <c r="F1422" t="s">
        <v>5453</v>
      </c>
      <c r="H1422">
        <v>62.114983700000003</v>
      </c>
      <c r="I1422">
        <v>-133.37546380000001</v>
      </c>
      <c r="J1422" s="1" t="str">
        <f t="shared" si="219"/>
        <v>NGR bulk stream sediment</v>
      </c>
      <c r="K1422" s="1" t="str">
        <f t="shared" si="220"/>
        <v>&lt;177 micron (NGR)</v>
      </c>
      <c r="L1422">
        <v>18</v>
      </c>
      <c r="M1422" t="s">
        <v>63</v>
      </c>
      <c r="N1422">
        <v>348</v>
      </c>
      <c r="O1422">
        <v>252</v>
      </c>
      <c r="P1422">
        <v>24</v>
      </c>
      <c r="Q1422">
        <v>21</v>
      </c>
      <c r="R1422">
        <v>29</v>
      </c>
      <c r="S1422">
        <v>8</v>
      </c>
      <c r="T1422">
        <v>0.1</v>
      </c>
      <c r="U1422">
        <v>493</v>
      </c>
      <c r="V1422">
        <v>2.73</v>
      </c>
      <c r="W1422">
        <v>2.2999999999999998</v>
      </c>
      <c r="X1422">
        <v>11</v>
      </c>
      <c r="Y1422">
        <v>2</v>
      </c>
      <c r="Z1422">
        <v>42</v>
      </c>
      <c r="AA1422">
        <v>1.1000000000000001</v>
      </c>
      <c r="AB1422">
        <v>6</v>
      </c>
      <c r="AC1422">
        <v>1278</v>
      </c>
      <c r="AD1422">
        <v>95</v>
      </c>
      <c r="AE1422">
        <v>12.2</v>
      </c>
      <c r="AF1422">
        <v>2</v>
      </c>
      <c r="AG1422">
        <v>4.5999999999999996</v>
      </c>
      <c r="AH1422">
        <v>594</v>
      </c>
    </row>
    <row r="1423" spans="1:34" x14ac:dyDescent="0.3">
      <c r="A1423" t="s">
        <v>5454</v>
      </c>
      <c r="B1423" t="s">
        <v>5455</v>
      </c>
      <c r="C1423" s="1" t="str">
        <f t="shared" si="217"/>
        <v>21:0720</v>
      </c>
      <c r="D1423" s="1" t="str">
        <f t="shared" si="218"/>
        <v>21:0213</v>
      </c>
      <c r="E1423" t="s">
        <v>5456</v>
      </c>
      <c r="F1423" t="s">
        <v>5457</v>
      </c>
      <c r="H1423">
        <v>62.1300825</v>
      </c>
      <c r="I1423">
        <v>-133.3599648</v>
      </c>
      <c r="J1423" s="1" t="str">
        <f t="shared" si="219"/>
        <v>NGR bulk stream sediment</v>
      </c>
      <c r="K1423" s="1" t="str">
        <f t="shared" si="220"/>
        <v>&lt;177 micron (NGR)</v>
      </c>
      <c r="L1423">
        <v>18</v>
      </c>
      <c r="M1423" t="s">
        <v>76</v>
      </c>
      <c r="N1423">
        <v>349</v>
      </c>
      <c r="O1423">
        <v>221</v>
      </c>
      <c r="P1423">
        <v>30</v>
      </c>
      <c r="Q1423">
        <v>46</v>
      </c>
      <c r="R1423">
        <v>26</v>
      </c>
      <c r="S1423">
        <v>8</v>
      </c>
      <c r="T1423">
        <v>0.1</v>
      </c>
      <c r="U1423">
        <v>4930</v>
      </c>
      <c r="V1423">
        <v>2.84</v>
      </c>
      <c r="W1423">
        <v>1.8</v>
      </c>
      <c r="X1423">
        <v>8</v>
      </c>
      <c r="Y1423">
        <v>1</v>
      </c>
      <c r="Z1423">
        <v>30</v>
      </c>
      <c r="AA1423">
        <v>0.4</v>
      </c>
      <c r="AB1423">
        <v>9</v>
      </c>
      <c r="AC1423">
        <v>1148</v>
      </c>
      <c r="AD1423">
        <v>109</v>
      </c>
      <c r="AE1423">
        <v>31</v>
      </c>
      <c r="AF1423">
        <v>2</v>
      </c>
      <c r="AG1423">
        <v>9.1</v>
      </c>
      <c r="AH1423">
        <v>505</v>
      </c>
    </row>
    <row r="1424" spans="1:34" hidden="1" x14ac:dyDescent="0.3">
      <c r="A1424" t="s">
        <v>5458</v>
      </c>
      <c r="B1424" t="s">
        <v>5459</v>
      </c>
      <c r="C1424" s="1" t="str">
        <f t="shared" si="217"/>
        <v>21:0720</v>
      </c>
      <c r="D1424" s="1" t="str">
        <f>HYPERLINK("https://geochem.nrcan.gc.ca/cdogs/content/svy/svy_e.htm", "")</f>
        <v/>
      </c>
      <c r="G1424" s="1" t="str">
        <f>HYPERLINK("https://geochem.nrcan.gc.ca/cdogs/content/cr_/cr_00079_e.htm", "79")</f>
        <v>79</v>
      </c>
      <c r="J1424" t="s">
        <v>119</v>
      </c>
      <c r="K1424" t="s">
        <v>120</v>
      </c>
      <c r="L1424">
        <v>18</v>
      </c>
      <c r="M1424" t="s">
        <v>121</v>
      </c>
      <c r="N1424">
        <v>350</v>
      </c>
      <c r="O1424">
        <v>109</v>
      </c>
      <c r="P1424">
        <v>77</v>
      </c>
      <c r="Q1424">
        <v>19</v>
      </c>
      <c r="R1424">
        <v>233</v>
      </c>
      <c r="S1424">
        <v>25</v>
      </c>
      <c r="T1424">
        <v>0.1</v>
      </c>
      <c r="U1424">
        <v>866</v>
      </c>
      <c r="V1424">
        <v>3.48</v>
      </c>
      <c r="W1424">
        <v>1.2</v>
      </c>
      <c r="X1424">
        <v>12</v>
      </c>
      <c r="Y1424">
        <v>1</v>
      </c>
      <c r="Z1424">
        <v>73</v>
      </c>
      <c r="AA1424">
        <v>0.7</v>
      </c>
      <c r="AB1424">
        <v>6</v>
      </c>
      <c r="AC1424">
        <v>795</v>
      </c>
      <c r="AD1424">
        <v>42</v>
      </c>
      <c r="AE1424">
        <v>2.6</v>
      </c>
      <c r="AF1424">
        <v>4</v>
      </c>
      <c r="AG1424">
        <v>3.7</v>
      </c>
      <c r="AH1424">
        <v>540</v>
      </c>
    </row>
    <row r="1425" spans="1:34" x14ac:dyDescent="0.3">
      <c r="A1425" t="s">
        <v>5460</v>
      </c>
      <c r="B1425" t="s">
        <v>5461</v>
      </c>
      <c r="C1425" s="1" t="str">
        <f t="shared" si="217"/>
        <v>21:0720</v>
      </c>
      <c r="D1425" s="1" t="str">
        <f t="shared" ref="D1425:D1443" si="221">HYPERLINK("https://geochem.nrcan.gc.ca/cdogs/content/svy/svy210213_e.htm", "21:0213")</f>
        <v>21:0213</v>
      </c>
      <c r="E1425" t="s">
        <v>5462</v>
      </c>
      <c r="F1425" t="s">
        <v>5463</v>
      </c>
      <c r="H1425">
        <v>62.128880500000001</v>
      </c>
      <c r="I1425">
        <v>-133.34346009999999</v>
      </c>
      <c r="J1425" s="1" t="str">
        <f t="shared" ref="J1425:J1443" si="222">HYPERLINK("https://geochem.nrcan.gc.ca/cdogs/content/kwd/kwd020030_e.htm", "NGR bulk stream sediment")</f>
        <v>NGR bulk stream sediment</v>
      </c>
      <c r="K1425" s="1" t="str">
        <f t="shared" ref="K1425:K1443" si="223">HYPERLINK("https://geochem.nrcan.gc.ca/cdogs/content/kwd/kwd080006_e.htm", "&lt;177 micron (NGR)")</f>
        <v>&lt;177 micron (NGR)</v>
      </c>
      <c r="L1425">
        <v>18</v>
      </c>
      <c r="M1425" t="s">
        <v>81</v>
      </c>
      <c r="N1425">
        <v>351</v>
      </c>
      <c r="O1425">
        <v>160</v>
      </c>
      <c r="P1425">
        <v>23</v>
      </c>
      <c r="Q1425">
        <v>29</v>
      </c>
      <c r="R1425">
        <v>31</v>
      </c>
      <c r="S1425">
        <v>12</v>
      </c>
      <c r="T1425">
        <v>0.1</v>
      </c>
      <c r="U1425">
        <v>466</v>
      </c>
      <c r="V1425">
        <v>2.21</v>
      </c>
      <c r="W1425">
        <v>0.8</v>
      </c>
      <c r="X1425">
        <v>26</v>
      </c>
      <c r="Y1425">
        <v>2</v>
      </c>
      <c r="Z1425">
        <v>30</v>
      </c>
      <c r="AA1425">
        <v>1.2</v>
      </c>
      <c r="AB1425">
        <v>6</v>
      </c>
      <c r="AC1425">
        <v>1228</v>
      </c>
      <c r="AD1425">
        <v>21</v>
      </c>
      <c r="AE1425">
        <v>4</v>
      </c>
      <c r="AF1425">
        <v>2</v>
      </c>
      <c r="AG1425">
        <v>4.2</v>
      </c>
      <c r="AH1425">
        <v>610</v>
      </c>
    </row>
    <row r="1426" spans="1:34" x14ac:dyDescent="0.3">
      <c r="A1426" t="s">
        <v>5464</v>
      </c>
      <c r="B1426" t="s">
        <v>5465</v>
      </c>
      <c r="C1426" s="1" t="str">
        <f t="shared" si="217"/>
        <v>21:0720</v>
      </c>
      <c r="D1426" s="1" t="str">
        <f t="shared" si="221"/>
        <v>21:0213</v>
      </c>
      <c r="E1426" t="s">
        <v>5466</v>
      </c>
      <c r="F1426" t="s">
        <v>5467</v>
      </c>
      <c r="H1426">
        <v>62.113979299999997</v>
      </c>
      <c r="I1426">
        <v>-133.445155</v>
      </c>
      <c r="J1426" s="1" t="str">
        <f t="shared" si="222"/>
        <v>NGR bulk stream sediment</v>
      </c>
      <c r="K1426" s="1" t="str">
        <f t="shared" si="223"/>
        <v>&lt;177 micron (NGR)</v>
      </c>
      <c r="L1426">
        <v>18</v>
      </c>
      <c r="M1426" t="s">
        <v>86</v>
      </c>
      <c r="N1426">
        <v>352</v>
      </c>
      <c r="O1426">
        <v>152</v>
      </c>
      <c r="P1426">
        <v>20</v>
      </c>
      <c r="Q1426">
        <v>19</v>
      </c>
      <c r="R1426">
        <v>31</v>
      </c>
      <c r="S1426">
        <v>8</v>
      </c>
      <c r="T1426">
        <v>0.1</v>
      </c>
      <c r="U1426">
        <v>255</v>
      </c>
      <c r="V1426">
        <v>2.06</v>
      </c>
      <c r="W1426">
        <v>1.5</v>
      </c>
      <c r="X1426">
        <v>12</v>
      </c>
      <c r="Y1426">
        <v>6</v>
      </c>
      <c r="Z1426">
        <v>37</v>
      </c>
      <c r="AA1426">
        <v>2.8</v>
      </c>
      <c r="AB1426">
        <v>13</v>
      </c>
      <c r="AC1426">
        <v>2378</v>
      </c>
      <c r="AD1426">
        <v>63</v>
      </c>
      <c r="AE1426">
        <v>1.8</v>
      </c>
      <c r="AF1426">
        <v>2</v>
      </c>
      <c r="AG1426">
        <v>5.7</v>
      </c>
      <c r="AH1426">
        <v>684</v>
      </c>
    </row>
    <row r="1427" spans="1:34" x14ac:dyDescent="0.3">
      <c r="A1427" t="s">
        <v>5468</v>
      </c>
      <c r="B1427" t="s">
        <v>5469</v>
      </c>
      <c r="C1427" s="1" t="str">
        <f t="shared" si="217"/>
        <v>21:0720</v>
      </c>
      <c r="D1427" s="1" t="str">
        <f t="shared" si="221"/>
        <v>21:0213</v>
      </c>
      <c r="E1427" t="s">
        <v>5470</v>
      </c>
      <c r="F1427" t="s">
        <v>5471</v>
      </c>
      <c r="H1427">
        <v>62.118082000000001</v>
      </c>
      <c r="I1427">
        <v>-133.4676619</v>
      </c>
      <c r="J1427" s="1" t="str">
        <f t="shared" si="222"/>
        <v>NGR bulk stream sediment</v>
      </c>
      <c r="K1427" s="1" t="str">
        <f t="shared" si="223"/>
        <v>&lt;177 micron (NGR)</v>
      </c>
      <c r="L1427">
        <v>18</v>
      </c>
      <c r="M1427" t="s">
        <v>91</v>
      </c>
      <c r="N1427">
        <v>353</v>
      </c>
      <c r="O1427">
        <v>86</v>
      </c>
      <c r="P1427">
        <v>15</v>
      </c>
      <c r="Q1427">
        <v>17</v>
      </c>
      <c r="R1427">
        <v>20</v>
      </c>
      <c r="S1427">
        <v>5</v>
      </c>
      <c r="T1427">
        <v>0.1</v>
      </c>
      <c r="U1427">
        <v>203</v>
      </c>
      <c r="V1427">
        <v>1.79</v>
      </c>
      <c r="W1427">
        <v>0.6</v>
      </c>
      <c r="X1427">
        <v>7</v>
      </c>
      <c r="Y1427">
        <v>1</v>
      </c>
      <c r="Z1427">
        <v>34</v>
      </c>
      <c r="AA1427">
        <v>0.8</v>
      </c>
      <c r="AB1427">
        <v>10</v>
      </c>
      <c r="AC1427">
        <v>1968</v>
      </c>
      <c r="AD1427">
        <v>56</v>
      </c>
      <c r="AE1427">
        <v>3.8</v>
      </c>
      <c r="AF1427">
        <v>2</v>
      </c>
      <c r="AG1427">
        <v>4.2</v>
      </c>
      <c r="AH1427">
        <v>467</v>
      </c>
    </row>
    <row r="1428" spans="1:34" x14ac:dyDescent="0.3">
      <c r="A1428" t="s">
        <v>5472</v>
      </c>
      <c r="B1428" t="s">
        <v>5473</v>
      </c>
      <c r="C1428" s="1" t="str">
        <f t="shared" si="217"/>
        <v>21:0720</v>
      </c>
      <c r="D1428" s="1" t="str">
        <f t="shared" si="221"/>
        <v>21:0213</v>
      </c>
      <c r="E1428" t="s">
        <v>5474</v>
      </c>
      <c r="F1428" t="s">
        <v>5475</v>
      </c>
      <c r="H1428">
        <v>62.122880700000003</v>
      </c>
      <c r="I1428">
        <v>-133.4688577</v>
      </c>
      <c r="J1428" s="1" t="str">
        <f t="shared" si="222"/>
        <v>NGR bulk stream sediment</v>
      </c>
      <c r="K1428" s="1" t="str">
        <f t="shared" si="223"/>
        <v>&lt;177 micron (NGR)</v>
      </c>
      <c r="L1428">
        <v>18</v>
      </c>
      <c r="M1428" t="s">
        <v>96</v>
      </c>
      <c r="N1428">
        <v>354</v>
      </c>
      <c r="O1428">
        <v>164</v>
      </c>
      <c r="P1428">
        <v>28</v>
      </c>
      <c r="Q1428">
        <v>24</v>
      </c>
      <c r="R1428">
        <v>33</v>
      </c>
      <c r="S1428">
        <v>10</v>
      </c>
      <c r="T1428">
        <v>0.2</v>
      </c>
      <c r="U1428">
        <v>802</v>
      </c>
      <c r="V1428">
        <v>2.78</v>
      </c>
      <c r="W1428">
        <v>1.2</v>
      </c>
      <c r="X1428">
        <v>10</v>
      </c>
      <c r="Y1428">
        <v>1</v>
      </c>
      <c r="Z1428">
        <v>33</v>
      </c>
      <c r="AA1428">
        <v>1.1000000000000001</v>
      </c>
      <c r="AB1428">
        <v>5</v>
      </c>
      <c r="AC1428">
        <v>1533</v>
      </c>
      <c r="AD1428">
        <v>114</v>
      </c>
      <c r="AE1428">
        <v>14.8</v>
      </c>
      <c r="AF1428">
        <v>2</v>
      </c>
      <c r="AG1428">
        <v>4.9000000000000004</v>
      </c>
      <c r="AH1428">
        <v>478</v>
      </c>
    </row>
    <row r="1429" spans="1:34" x14ac:dyDescent="0.3">
      <c r="A1429" t="s">
        <v>5476</v>
      </c>
      <c r="B1429" t="s">
        <v>5477</v>
      </c>
      <c r="C1429" s="1" t="str">
        <f t="shared" si="217"/>
        <v>21:0720</v>
      </c>
      <c r="D1429" s="1" t="str">
        <f t="shared" si="221"/>
        <v>21:0213</v>
      </c>
      <c r="E1429" t="s">
        <v>5478</v>
      </c>
      <c r="F1429" t="s">
        <v>5479</v>
      </c>
      <c r="H1429">
        <v>62.1114788</v>
      </c>
      <c r="I1429">
        <v>-133.51675349999999</v>
      </c>
      <c r="J1429" s="1" t="str">
        <f t="shared" si="222"/>
        <v>NGR bulk stream sediment</v>
      </c>
      <c r="K1429" s="1" t="str">
        <f t="shared" si="223"/>
        <v>&lt;177 micron (NGR)</v>
      </c>
      <c r="L1429">
        <v>18</v>
      </c>
      <c r="M1429" t="s">
        <v>101</v>
      </c>
      <c r="N1429">
        <v>355</v>
      </c>
      <c r="O1429">
        <v>122</v>
      </c>
      <c r="P1429">
        <v>19</v>
      </c>
      <c r="Q1429">
        <v>12</v>
      </c>
      <c r="R1429">
        <v>20</v>
      </c>
      <c r="S1429">
        <v>6</v>
      </c>
      <c r="T1429">
        <v>0.1</v>
      </c>
      <c r="U1429">
        <v>252</v>
      </c>
      <c r="V1429">
        <v>1.79</v>
      </c>
      <c r="W1429">
        <v>0.7</v>
      </c>
      <c r="X1429">
        <v>2</v>
      </c>
      <c r="Y1429">
        <v>1</v>
      </c>
      <c r="Z1429">
        <v>20</v>
      </c>
      <c r="AA1429">
        <v>0.3</v>
      </c>
      <c r="AB1429">
        <v>6</v>
      </c>
      <c r="AC1429">
        <v>1228</v>
      </c>
      <c r="AD1429">
        <v>70</v>
      </c>
      <c r="AE1429">
        <v>19.899999999999999</v>
      </c>
      <c r="AF1429">
        <v>2</v>
      </c>
      <c r="AG1429">
        <v>5.0999999999999996</v>
      </c>
      <c r="AH1429">
        <v>526</v>
      </c>
    </row>
    <row r="1430" spans="1:34" x14ac:dyDescent="0.3">
      <c r="A1430" t="s">
        <v>5480</v>
      </c>
      <c r="B1430" t="s">
        <v>5481</v>
      </c>
      <c r="C1430" s="1" t="str">
        <f t="shared" si="217"/>
        <v>21:0720</v>
      </c>
      <c r="D1430" s="1" t="str">
        <f t="shared" si="221"/>
        <v>21:0213</v>
      </c>
      <c r="E1430" t="s">
        <v>5482</v>
      </c>
      <c r="F1430" t="s">
        <v>5483</v>
      </c>
      <c r="H1430">
        <v>62.106876900000003</v>
      </c>
      <c r="I1430">
        <v>-133.5112675</v>
      </c>
      <c r="J1430" s="1" t="str">
        <f t="shared" si="222"/>
        <v>NGR bulk stream sediment</v>
      </c>
      <c r="K1430" s="1" t="str">
        <f t="shared" si="223"/>
        <v>&lt;177 micron (NGR)</v>
      </c>
      <c r="L1430">
        <v>18</v>
      </c>
      <c r="M1430" t="s">
        <v>106</v>
      </c>
      <c r="N1430">
        <v>356</v>
      </c>
      <c r="O1430">
        <v>104</v>
      </c>
      <c r="P1430">
        <v>14</v>
      </c>
      <c r="Q1430">
        <v>11</v>
      </c>
      <c r="R1430">
        <v>22</v>
      </c>
      <c r="S1430">
        <v>6</v>
      </c>
      <c r="T1430">
        <v>0.1</v>
      </c>
      <c r="U1430">
        <v>194</v>
      </c>
      <c r="V1430">
        <v>2.06</v>
      </c>
      <c r="W1430">
        <v>0.3</v>
      </c>
      <c r="X1430">
        <v>5</v>
      </c>
      <c r="Y1430">
        <v>1</v>
      </c>
      <c r="Z1430">
        <v>27</v>
      </c>
      <c r="AA1430">
        <v>0.6</v>
      </c>
      <c r="AB1430">
        <v>4</v>
      </c>
      <c r="AC1430">
        <v>1458</v>
      </c>
      <c r="AD1430">
        <v>49</v>
      </c>
      <c r="AE1430">
        <v>8.4</v>
      </c>
      <c r="AF1430">
        <v>2</v>
      </c>
      <c r="AG1430">
        <v>4.5999999999999996</v>
      </c>
      <c r="AH1430">
        <v>503</v>
      </c>
    </row>
    <row r="1431" spans="1:34" x14ac:dyDescent="0.3">
      <c r="A1431" t="s">
        <v>5484</v>
      </c>
      <c r="B1431" t="s">
        <v>5485</v>
      </c>
      <c r="C1431" s="1" t="str">
        <f t="shared" si="217"/>
        <v>21:0720</v>
      </c>
      <c r="D1431" s="1" t="str">
        <f t="shared" si="221"/>
        <v>21:0213</v>
      </c>
      <c r="E1431" t="s">
        <v>5486</v>
      </c>
      <c r="F1431" t="s">
        <v>5487</v>
      </c>
      <c r="H1431">
        <v>62.139778200000002</v>
      </c>
      <c r="I1431">
        <v>-133.4975676</v>
      </c>
      <c r="J1431" s="1" t="str">
        <f t="shared" si="222"/>
        <v>NGR bulk stream sediment</v>
      </c>
      <c r="K1431" s="1" t="str">
        <f t="shared" si="223"/>
        <v>&lt;177 micron (NGR)</v>
      </c>
      <c r="L1431">
        <v>18</v>
      </c>
      <c r="M1431" t="s">
        <v>111</v>
      </c>
      <c r="N1431">
        <v>357</v>
      </c>
      <c r="O1431">
        <v>158</v>
      </c>
      <c r="P1431">
        <v>24</v>
      </c>
      <c r="Q1431">
        <v>23</v>
      </c>
      <c r="R1431">
        <v>22</v>
      </c>
      <c r="S1431">
        <v>5</v>
      </c>
      <c r="T1431">
        <v>0.1</v>
      </c>
      <c r="U1431">
        <v>166</v>
      </c>
      <c r="V1431">
        <v>1.96</v>
      </c>
      <c r="W1431">
        <v>1.3</v>
      </c>
      <c r="X1431">
        <v>9</v>
      </c>
      <c r="Y1431">
        <v>1</v>
      </c>
      <c r="Z1431">
        <v>33</v>
      </c>
      <c r="AA1431">
        <v>0.9</v>
      </c>
      <c r="AB1431">
        <v>7</v>
      </c>
      <c r="AC1431">
        <v>1468</v>
      </c>
      <c r="AD1431">
        <v>172</v>
      </c>
      <c r="AE1431">
        <v>18.5</v>
      </c>
      <c r="AF1431">
        <v>2</v>
      </c>
      <c r="AG1431">
        <v>5</v>
      </c>
      <c r="AH1431">
        <v>498</v>
      </c>
    </row>
    <row r="1432" spans="1:34" x14ac:dyDescent="0.3">
      <c r="A1432" t="s">
        <v>5488</v>
      </c>
      <c r="B1432" t="s">
        <v>5489</v>
      </c>
      <c r="C1432" s="1" t="str">
        <f t="shared" si="217"/>
        <v>21:0720</v>
      </c>
      <c r="D1432" s="1" t="str">
        <f t="shared" si="221"/>
        <v>21:0213</v>
      </c>
      <c r="E1432" t="s">
        <v>5490</v>
      </c>
      <c r="F1432" t="s">
        <v>5491</v>
      </c>
      <c r="H1432">
        <v>62.158282300000003</v>
      </c>
      <c r="I1432">
        <v>-133.48025749999999</v>
      </c>
      <c r="J1432" s="1" t="str">
        <f t="shared" si="222"/>
        <v>NGR bulk stream sediment</v>
      </c>
      <c r="K1432" s="1" t="str">
        <f t="shared" si="223"/>
        <v>&lt;177 micron (NGR)</v>
      </c>
      <c r="L1432">
        <v>18</v>
      </c>
      <c r="M1432" t="s">
        <v>116</v>
      </c>
      <c r="N1432">
        <v>358</v>
      </c>
      <c r="O1432">
        <v>169</v>
      </c>
      <c r="P1432">
        <v>22</v>
      </c>
      <c r="Q1432">
        <v>26</v>
      </c>
      <c r="R1432">
        <v>28</v>
      </c>
      <c r="S1432">
        <v>7</v>
      </c>
      <c r="T1432">
        <v>0.1</v>
      </c>
      <c r="U1432">
        <v>343</v>
      </c>
      <c r="V1432">
        <v>1.89</v>
      </c>
      <c r="W1432">
        <v>1.7</v>
      </c>
      <c r="X1432">
        <v>15</v>
      </c>
      <c r="Y1432">
        <v>5</v>
      </c>
      <c r="Z1432">
        <v>28</v>
      </c>
      <c r="AA1432">
        <v>3.2</v>
      </c>
      <c r="AB1432">
        <v>11</v>
      </c>
      <c r="AC1432">
        <v>1208</v>
      </c>
      <c r="AD1432">
        <v>126</v>
      </c>
      <c r="AE1432">
        <v>3.6</v>
      </c>
      <c r="AF1432">
        <v>2</v>
      </c>
      <c r="AG1432">
        <v>5</v>
      </c>
      <c r="AH1432">
        <v>597</v>
      </c>
    </row>
    <row r="1433" spans="1:34" x14ac:dyDescent="0.3">
      <c r="A1433" t="s">
        <v>5492</v>
      </c>
      <c r="B1433" t="s">
        <v>5493</v>
      </c>
      <c r="C1433" s="1" t="str">
        <f t="shared" si="217"/>
        <v>21:0720</v>
      </c>
      <c r="D1433" s="1" t="str">
        <f t="shared" si="221"/>
        <v>21:0213</v>
      </c>
      <c r="E1433" t="s">
        <v>5494</v>
      </c>
      <c r="F1433" t="s">
        <v>5495</v>
      </c>
      <c r="H1433">
        <v>62.181283800000003</v>
      </c>
      <c r="I1433">
        <v>-133.46717330000001</v>
      </c>
      <c r="J1433" s="1" t="str">
        <f t="shared" si="222"/>
        <v>NGR bulk stream sediment</v>
      </c>
      <c r="K1433" s="1" t="str">
        <f t="shared" si="223"/>
        <v>&lt;177 micron (NGR)</v>
      </c>
      <c r="L1433">
        <v>18</v>
      </c>
      <c r="M1433" t="s">
        <v>126</v>
      </c>
      <c r="N1433">
        <v>359</v>
      </c>
      <c r="O1433">
        <v>90</v>
      </c>
      <c r="P1433">
        <v>16</v>
      </c>
      <c r="Q1433">
        <v>14</v>
      </c>
      <c r="R1433">
        <v>23</v>
      </c>
      <c r="S1433">
        <v>9</v>
      </c>
      <c r="T1433">
        <v>0.1</v>
      </c>
      <c r="U1433">
        <v>305</v>
      </c>
      <c r="V1433">
        <v>2.4300000000000002</v>
      </c>
      <c r="W1433">
        <v>0.1</v>
      </c>
      <c r="X1433">
        <v>19</v>
      </c>
      <c r="Y1433">
        <v>1</v>
      </c>
      <c r="Z1433">
        <v>31</v>
      </c>
      <c r="AA1433">
        <v>0.4</v>
      </c>
      <c r="AB1433">
        <v>6</v>
      </c>
      <c r="AC1433">
        <v>1038</v>
      </c>
      <c r="AD1433">
        <v>32</v>
      </c>
      <c r="AE1433">
        <v>3.4</v>
      </c>
      <c r="AF1433">
        <v>2</v>
      </c>
      <c r="AG1433">
        <v>3.6</v>
      </c>
      <c r="AH1433">
        <v>526</v>
      </c>
    </row>
    <row r="1434" spans="1:34" x14ac:dyDescent="0.3">
      <c r="A1434" t="s">
        <v>5496</v>
      </c>
      <c r="B1434" t="s">
        <v>5497</v>
      </c>
      <c r="C1434" s="1" t="str">
        <f t="shared" si="217"/>
        <v>21:0720</v>
      </c>
      <c r="D1434" s="1" t="str">
        <f t="shared" si="221"/>
        <v>21:0213</v>
      </c>
      <c r="E1434" t="s">
        <v>5498</v>
      </c>
      <c r="F1434" t="s">
        <v>5499</v>
      </c>
      <c r="H1434">
        <v>62.0400657</v>
      </c>
      <c r="I1434">
        <v>-133.67876229999999</v>
      </c>
      <c r="J1434" s="1" t="str">
        <f t="shared" si="222"/>
        <v>NGR bulk stream sediment</v>
      </c>
      <c r="K1434" s="1" t="str">
        <f t="shared" si="223"/>
        <v>&lt;177 micron (NGR)</v>
      </c>
      <c r="L1434">
        <v>18</v>
      </c>
      <c r="M1434" t="s">
        <v>131</v>
      </c>
      <c r="N1434">
        <v>360</v>
      </c>
      <c r="O1434">
        <v>112</v>
      </c>
      <c r="P1434">
        <v>27</v>
      </c>
      <c r="Q1434">
        <v>13</v>
      </c>
      <c r="R1434">
        <v>55</v>
      </c>
      <c r="S1434">
        <v>18</v>
      </c>
      <c r="T1434">
        <v>0.1</v>
      </c>
      <c r="U1434">
        <v>5130</v>
      </c>
      <c r="V1434">
        <v>6.74</v>
      </c>
      <c r="W1434">
        <v>0.6</v>
      </c>
      <c r="X1434">
        <v>25</v>
      </c>
      <c r="Y1434">
        <v>1</v>
      </c>
      <c r="Z1434">
        <v>24</v>
      </c>
      <c r="AA1434">
        <v>0.4</v>
      </c>
      <c r="AB1434">
        <v>3</v>
      </c>
      <c r="AC1434">
        <v>847</v>
      </c>
      <c r="AD1434">
        <v>67</v>
      </c>
      <c r="AE1434">
        <v>18.100000000000001</v>
      </c>
      <c r="AF1434">
        <v>2</v>
      </c>
      <c r="AG1434">
        <v>4.9000000000000004</v>
      </c>
      <c r="AH1434">
        <v>442</v>
      </c>
    </row>
    <row r="1435" spans="1:34" x14ac:dyDescent="0.3">
      <c r="A1435" t="s">
        <v>5500</v>
      </c>
      <c r="B1435" t="s">
        <v>5501</v>
      </c>
      <c r="C1435" s="1" t="str">
        <f t="shared" si="217"/>
        <v>21:0720</v>
      </c>
      <c r="D1435" s="1" t="str">
        <f t="shared" si="221"/>
        <v>21:0213</v>
      </c>
      <c r="E1435" t="s">
        <v>5502</v>
      </c>
      <c r="F1435" t="s">
        <v>5503</v>
      </c>
      <c r="H1435">
        <v>62.095264499999999</v>
      </c>
      <c r="I1435">
        <v>-133.8916811</v>
      </c>
      <c r="J1435" s="1" t="str">
        <f t="shared" si="222"/>
        <v>NGR bulk stream sediment</v>
      </c>
      <c r="K1435" s="1" t="str">
        <f t="shared" si="223"/>
        <v>&lt;177 micron (NGR)</v>
      </c>
      <c r="L1435">
        <v>19</v>
      </c>
      <c r="M1435" t="s">
        <v>38</v>
      </c>
      <c r="N1435">
        <v>361</v>
      </c>
      <c r="O1435">
        <v>98</v>
      </c>
      <c r="P1435">
        <v>24</v>
      </c>
      <c r="Q1435">
        <v>12</v>
      </c>
      <c r="R1435">
        <v>36</v>
      </c>
      <c r="S1435">
        <v>16</v>
      </c>
      <c r="T1435">
        <v>0.1</v>
      </c>
      <c r="U1435">
        <v>245</v>
      </c>
      <c r="V1435">
        <v>3.48</v>
      </c>
      <c r="W1435">
        <v>0.1</v>
      </c>
      <c r="X1435">
        <v>7</v>
      </c>
      <c r="Y1435">
        <v>1</v>
      </c>
      <c r="Z1435">
        <v>32</v>
      </c>
      <c r="AA1435">
        <v>0.6</v>
      </c>
      <c r="AB1435">
        <v>4</v>
      </c>
      <c r="AC1435">
        <v>796</v>
      </c>
      <c r="AD1435">
        <v>46</v>
      </c>
      <c r="AE1435">
        <v>9.4</v>
      </c>
      <c r="AF1435">
        <v>2</v>
      </c>
      <c r="AG1435">
        <v>4.5999999999999996</v>
      </c>
      <c r="AH1435">
        <v>595</v>
      </c>
    </row>
    <row r="1436" spans="1:34" x14ac:dyDescent="0.3">
      <c r="A1436" t="s">
        <v>5504</v>
      </c>
      <c r="B1436" t="s">
        <v>5505</v>
      </c>
      <c r="C1436" s="1" t="str">
        <f t="shared" si="217"/>
        <v>21:0720</v>
      </c>
      <c r="D1436" s="1" t="str">
        <f t="shared" si="221"/>
        <v>21:0213</v>
      </c>
      <c r="E1436" t="s">
        <v>5506</v>
      </c>
      <c r="F1436" t="s">
        <v>5507</v>
      </c>
      <c r="H1436">
        <v>62.0369691</v>
      </c>
      <c r="I1436">
        <v>-133.69396190000001</v>
      </c>
      <c r="J1436" s="1" t="str">
        <f t="shared" si="222"/>
        <v>NGR bulk stream sediment</v>
      </c>
      <c r="K1436" s="1" t="str">
        <f t="shared" si="223"/>
        <v>&lt;177 micron (NGR)</v>
      </c>
      <c r="L1436">
        <v>19</v>
      </c>
      <c r="M1436" t="s">
        <v>43</v>
      </c>
      <c r="N1436">
        <v>362</v>
      </c>
      <c r="O1436">
        <v>190</v>
      </c>
      <c r="P1436">
        <v>24</v>
      </c>
      <c r="Q1436">
        <v>15</v>
      </c>
      <c r="R1436">
        <v>40</v>
      </c>
      <c r="S1436">
        <v>18</v>
      </c>
      <c r="T1436">
        <v>0.1</v>
      </c>
      <c r="U1436">
        <v>419</v>
      </c>
      <c r="V1436">
        <v>3.88</v>
      </c>
      <c r="W1436">
        <v>0.7</v>
      </c>
      <c r="X1436">
        <v>31</v>
      </c>
      <c r="Y1436">
        <v>1</v>
      </c>
      <c r="Z1436">
        <v>49</v>
      </c>
      <c r="AA1436">
        <v>0.4</v>
      </c>
      <c r="AB1436">
        <v>3</v>
      </c>
      <c r="AC1436">
        <v>702</v>
      </c>
      <c r="AD1436">
        <v>18</v>
      </c>
      <c r="AE1436">
        <v>7.2</v>
      </c>
      <c r="AF1436">
        <v>2</v>
      </c>
      <c r="AG1436">
        <v>3.4</v>
      </c>
      <c r="AH1436">
        <v>458</v>
      </c>
    </row>
    <row r="1437" spans="1:34" x14ac:dyDescent="0.3">
      <c r="A1437" t="s">
        <v>5508</v>
      </c>
      <c r="B1437" t="s">
        <v>5509</v>
      </c>
      <c r="C1437" s="1" t="str">
        <f t="shared" si="217"/>
        <v>21:0720</v>
      </c>
      <c r="D1437" s="1" t="str">
        <f t="shared" si="221"/>
        <v>21:0213</v>
      </c>
      <c r="E1437" t="s">
        <v>5510</v>
      </c>
      <c r="F1437" t="s">
        <v>5511</v>
      </c>
      <c r="H1437">
        <v>62.018566900000003</v>
      </c>
      <c r="I1437">
        <v>-133.7201623</v>
      </c>
      <c r="J1437" s="1" t="str">
        <f t="shared" si="222"/>
        <v>NGR bulk stream sediment</v>
      </c>
      <c r="K1437" s="1" t="str">
        <f t="shared" si="223"/>
        <v>&lt;177 micron (NGR)</v>
      </c>
      <c r="L1437">
        <v>19</v>
      </c>
      <c r="M1437" t="s">
        <v>48</v>
      </c>
      <c r="N1437">
        <v>363</v>
      </c>
      <c r="O1437">
        <v>248</v>
      </c>
      <c r="P1437">
        <v>29</v>
      </c>
      <c r="Q1437">
        <v>49</v>
      </c>
      <c r="R1437">
        <v>33</v>
      </c>
      <c r="S1437">
        <v>17</v>
      </c>
      <c r="T1437">
        <v>0.1</v>
      </c>
      <c r="U1437">
        <v>540</v>
      </c>
      <c r="V1437">
        <v>3.2</v>
      </c>
      <c r="W1437">
        <v>1.6</v>
      </c>
      <c r="X1437">
        <v>4</v>
      </c>
      <c r="Y1437">
        <v>1</v>
      </c>
      <c r="Z1437">
        <v>45</v>
      </c>
      <c r="AA1437">
        <v>0.3</v>
      </c>
      <c r="AB1437">
        <v>2</v>
      </c>
      <c r="AC1437">
        <v>698</v>
      </c>
      <c r="AD1437">
        <v>18</v>
      </c>
      <c r="AE1437">
        <v>4.4000000000000004</v>
      </c>
      <c r="AF1437">
        <v>4</v>
      </c>
      <c r="AG1437">
        <v>7.7</v>
      </c>
      <c r="AH1437">
        <v>557</v>
      </c>
    </row>
    <row r="1438" spans="1:34" x14ac:dyDescent="0.3">
      <c r="A1438" t="s">
        <v>5512</v>
      </c>
      <c r="B1438" t="s">
        <v>5513</v>
      </c>
      <c r="C1438" s="1" t="str">
        <f t="shared" si="217"/>
        <v>21:0720</v>
      </c>
      <c r="D1438" s="1" t="str">
        <f t="shared" si="221"/>
        <v>21:0213</v>
      </c>
      <c r="E1438" t="s">
        <v>5514</v>
      </c>
      <c r="F1438" t="s">
        <v>5515</v>
      </c>
      <c r="H1438">
        <v>62.045766399999998</v>
      </c>
      <c r="I1438">
        <v>-133.748164</v>
      </c>
      <c r="J1438" s="1" t="str">
        <f t="shared" si="222"/>
        <v>NGR bulk stream sediment</v>
      </c>
      <c r="K1438" s="1" t="str">
        <f t="shared" si="223"/>
        <v>&lt;177 micron (NGR)</v>
      </c>
      <c r="L1438">
        <v>19</v>
      </c>
      <c r="M1438" t="s">
        <v>53</v>
      </c>
      <c r="N1438">
        <v>364</v>
      </c>
      <c r="O1438">
        <v>77</v>
      </c>
      <c r="P1438">
        <v>21</v>
      </c>
      <c r="Q1438">
        <v>12</v>
      </c>
      <c r="R1438">
        <v>28</v>
      </c>
      <c r="S1438">
        <v>13</v>
      </c>
      <c r="T1438">
        <v>0.1</v>
      </c>
      <c r="U1438">
        <v>195</v>
      </c>
      <c r="V1438">
        <v>2.62</v>
      </c>
      <c r="W1438">
        <v>0.3</v>
      </c>
      <c r="X1438">
        <v>6</v>
      </c>
      <c r="Y1438">
        <v>2</v>
      </c>
      <c r="Z1438">
        <v>31</v>
      </c>
      <c r="AA1438">
        <v>0.4</v>
      </c>
      <c r="AB1438">
        <v>4</v>
      </c>
      <c r="AC1438">
        <v>752</v>
      </c>
      <c r="AD1438">
        <v>28</v>
      </c>
      <c r="AE1438">
        <v>5.6</v>
      </c>
      <c r="AF1438">
        <v>20</v>
      </c>
      <c r="AG1438">
        <v>4.7</v>
      </c>
      <c r="AH1438">
        <v>404</v>
      </c>
    </row>
    <row r="1439" spans="1:34" x14ac:dyDescent="0.3">
      <c r="A1439" t="s">
        <v>5516</v>
      </c>
      <c r="B1439" t="s">
        <v>5517</v>
      </c>
      <c r="C1439" s="1" t="str">
        <f t="shared" si="217"/>
        <v>21:0720</v>
      </c>
      <c r="D1439" s="1" t="str">
        <f t="shared" si="221"/>
        <v>21:0213</v>
      </c>
      <c r="E1439" t="s">
        <v>5518</v>
      </c>
      <c r="F1439" t="s">
        <v>5519</v>
      </c>
      <c r="H1439">
        <v>62.034367500000002</v>
      </c>
      <c r="I1439">
        <v>-133.75247469999999</v>
      </c>
      <c r="J1439" s="1" t="str">
        <f t="shared" si="222"/>
        <v>NGR bulk stream sediment</v>
      </c>
      <c r="K1439" s="1" t="str">
        <f t="shared" si="223"/>
        <v>&lt;177 micron (NGR)</v>
      </c>
      <c r="L1439">
        <v>19</v>
      </c>
      <c r="M1439" t="s">
        <v>58</v>
      </c>
      <c r="N1439">
        <v>365</v>
      </c>
      <c r="O1439">
        <v>57</v>
      </c>
      <c r="P1439">
        <v>18</v>
      </c>
      <c r="Q1439">
        <v>8</v>
      </c>
      <c r="R1439">
        <v>21</v>
      </c>
      <c r="S1439">
        <v>9</v>
      </c>
      <c r="T1439">
        <v>0.1</v>
      </c>
      <c r="U1439">
        <v>191</v>
      </c>
      <c r="V1439">
        <v>2.15</v>
      </c>
      <c r="W1439">
        <v>0.1</v>
      </c>
      <c r="X1439">
        <v>2</v>
      </c>
      <c r="Y1439">
        <v>1</v>
      </c>
      <c r="Z1439">
        <v>33</v>
      </c>
      <c r="AA1439">
        <v>0.2</v>
      </c>
      <c r="AB1439">
        <v>3</v>
      </c>
      <c r="AC1439">
        <v>622</v>
      </c>
      <c r="AD1439">
        <v>11</v>
      </c>
      <c r="AE1439">
        <v>3</v>
      </c>
      <c r="AF1439">
        <v>4</v>
      </c>
      <c r="AG1439">
        <v>5</v>
      </c>
      <c r="AH1439">
        <v>467</v>
      </c>
    </row>
    <row r="1440" spans="1:34" x14ac:dyDescent="0.3">
      <c r="A1440" t="s">
        <v>5520</v>
      </c>
      <c r="B1440" t="s">
        <v>5521</v>
      </c>
      <c r="C1440" s="1" t="str">
        <f t="shared" si="217"/>
        <v>21:0720</v>
      </c>
      <c r="D1440" s="1" t="str">
        <f t="shared" si="221"/>
        <v>21:0213</v>
      </c>
      <c r="E1440" t="s">
        <v>5522</v>
      </c>
      <c r="F1440" t="s">
        <v>5523</v>
      </c>
      <c r="H1440">
        <v>62.034669000000001</v>
      </c>
      <c r="I1440">
        <v>-133.79146019999999</v>
      </c>
      <c r="J1440" s="1" t="str">
        <f t="shared" si="222"/>
        <v>NGR bulk stream sediment</v>
      </c>
      <c r="K1440" s="1" t="str">
        <f t="shared" si="223"/>
        <v>&lt;177 micron (NGR)</v>
      </c>
      <c r="L1440">
        <v>19</v>
      </c>
      <c r="M1440" t="s">
        <v>63</v>
      </c>
      <c r="N1440">
        <v>366</v>
      </c>
      <c r="O1440">
        <v>101</v>
      </c>
      <c r="P1440">
        <v>22</v>
      </c>
      <c r="Q1440">
        <v>20</v>
      </c>
      <c r="R1440">
        <v>20</v>
      </c>
      <c r="S1440">
        <v>11</v>
      </c>
      <c r="T1440">
        <v>0.1</v>
      </c>
      <c r="U1440">
        <v>330</v>
      </c>
      <c r="V1440">
        <v>2.92</v>
      </c>
      <c r="W1440">
        <v>0.1</v>
      </c>
      <c r="X1440">
        <v>2</v>
      </c>
      <c r="Y1440">
        <v>1</v>
      </c>
      <c r="Z1440">
        <v>53</v>
      </c>
      <c r="AA1440">
        <v>0.1</v>
      </c>
      <c r="AB1440">
        <v>4</v>
      </c>
      <c r="AC1440">
        <v>501</v>
      </c>
      <c r="AD1440">
        <v>25</v>
      </c>
      <c r="AE1440">
        <v>13.4</v>
      </c>
      <c r="AF1440">
        <v>2</v>
      </c>
      <c r="AG1440">
        <v>8.1999999999999993</v>
      </c>
      <c r="AH1440">
        <v>420</v>
      </c>
    </row>
    <row r="1441" spans="1:34" x14ac:dyDescent="0.3">
      <c r="A1441" t="s">
        <v>5524</v>
      </c>
      <c r="B1441" t="s">
        <v>5525</v>
      </c>
      <c r="C1441" s="1" t="str">
        <f t="shared" si="217"/>
        <v>21:0720</v>
      </c>
      <c r="D1441" s="1" t="str">
        <f t="shared" si="221"/>
        <v>21:0213</v>
      </c>
      <c r="E1441" t="s">
        <v>5526</v>
      </c>
      <c r="F1441" t="s">
        <v>5527</v>
      </c>
      <c r="H1441">
        <v>62.017161899999998</v>
      </c>
      <c r="I1441">
        <v>-133.8742695</v>
      </c>
      <c r="J1441" s="1" t="str">
        <f t="shared" si="222"/>
        <v>NGR bulk stream sediment</v>
      </c>
      <c r="K1441" s="1" t="str">
        <f t="shared" si="223"/>
        <v>&lt;177 micron (NGR)</v>
      </c>
      <c r="L1441">
        <v>19</v>
      </c>
      <c r="M1441" t="s">
        <v>76</v>
      </c>
      <c r="N1441">
        <v>367</v>
      </c>
      <c r="O1441">
        <v>75</v>
      </c>
      <c r="P1441">
        <v>23</v>
      </c>
      <c r="Q1441">
        <v>12</v>
      </c>
      <c r="R1441">
        <v>30</v>
      </c>
      <c r="S1441">
        <v>14</v>
      </c>
      <c r="T1441">
        <v>0.1</v>
      </c>
      <c r="U1441">
        <v>327</v>
      </c>
      <c r="V1441">
        <v>2.98</v>
      </c>
      <c r="W1441">
        <v>0.1</v>
      </c>
      <c r="X1441">
        <v>1</v>
      </c>
      <c r="Y1441">
        <v>1</v>
      </c>
      <c r="Z1441">
        <v>58</v>
      </c>
      <c r="AA1441">
        <v>0.3</v>
      </c>
      <c r="AB1441">
        <v>5</v>
      </c>
      <c r="AC1441">
        <v>656</v>
      </c>
      <c r="AD1441">
        <v>28</v>
      </c>
      <c r="AE1441">
        <v>9.3000000000000007</v>
      </c>
      <c r="AF1441">
        <v>2</v>
      </c>
      <c r="AG1441">
        <v>9.1999999999999993</v>
      </c>
      <c r="AH1441">
        <v>417</v>
      </c>
    </row>
    <row r="1442" spans="1:34" x14ac:dyDescent="0.3">
      <c r="A1442" t="s">
        <v>5528</v>
      </c>
      <c r="B1442" t="s">
        <v>5529</v>
      </c>
      <c r="C1442" s="1" t="str">
        <f t="shared" si="217"/>
        <v>21:0720</v>
      </c>
      <c r="D1442" s="1" t="str">
        <f t="shared" si="221"/>
        <v>21:0213</v>
      </c>
      <c r="E1442" t="s">
        <v>5530</v>
      </c>
      <c r="F1442" t="s">
        <v>5531</v>
      </c>
      <c r="H1442">
        <v>62.056869599999999</v>
      </c>
      <c r="I1442">
        <v>-133.8512796</v>
      </c>
      <c r="J1442" s="1" t="str">
        <f t="shared" si="222"/>
        <v>NGR bulk stream sediment</v>
      </c>
      <c r="K1442" s="1" t="str">
        <f t="shared" si="223"/>
        <v>&lt;177 micron (NGR)</v>
      </c>
      <c r="L1442">
        <v>19</v>
      </c>
      <c r="M1442" t="s">
        <v>81</v>
      </c>
      <c r="N1442">
        <v>368</v>
      </c>
      <c r="O1442">
        <v>84</v>
      </c>
      <c r="P1442">
        <v>16</v>
      </c>
      <c r="Q1442">
        <v>12</v>
      </c>
      <c r="R1442">
        <v>20</v>
      </c>
      <c r="S1442">
        <v>10</v>
      </c>
      <c r="T1442">
        <v>0.1</v>
      </c>
      <c r="U1442">
        <v>287</v>
      </c>
      <c r="V1442">
        <v>2.42</v>
      </c>
      <c r="W1442">
        <v>0.2</v>
      </c>
      <c r="X1442">
        <v>7</v>
      </c>
      <c r="Y1442">
        <v>1</v>
      </c>
      <c r="Z1442">
        <v>39</v>
      </c>
      <c r="AA1442">
        <v>0.3</v>
      </c>
      <c r="AB1442">
        <v>12</v>
      </c>
      <c r="AC1442">
        <v>562</v>
      </c>
      <c r="AD1442">
        <v>18</v>
      </c>
      <c r="AE1442">
        <v>4.4000000000000004</v>
      </c>
      <c r="AF1442">
        <v>50</v>
      </c>
      <c r="AG1442">
        <v>14.4</v>
      </c>
      <c r="AH1442">
        <v>423</v>
      </c>
    </row>
    <row r="1443" spans="1:34" x14ac:dyDescent="0.3">
      <c r="A1443" t="s">
        <v>5532</v>
      </c>
      <c r="B1443" t="s">
        <v>5533</v>
      </c>
      <c r="C1443" s="1" t="str">
        <f t="shared" si="217"/>
        <v>21:0720</v>
      </c>
      <c r="D1443" s="1" t="str">
        <f t="shared" si="221"/>
        <v>21:0213</v>
      </c>
      <c r="E1443" t="s">
        <v>5534</v>
      </c>
      <c r="F1443" t="s">
        <v>5535</v>
      </c>
      <c r="H1443">
        <v>62.0525655</v>
      </c>
      <c r="I1443">
        <v>-133.86276559999999</v>
      </c>
      <c r="J1443" s="1" t="str">
        <f t="shared" si="222"/>
        <v>NGR bulk stream sediment</v>
      </c>
      <c r="K1443" s="1" t="str">
        <f t="shared" si="223"/>
        <v>&lt;177 micron (NGR)</v>
      </c>
      <c r="L1443">
        <v>19</v>
      </c>
      <c r="M1443" t="s">
        <v>86</v>
      </c>
      <c r="N1443">
        <v>369</v>
      </c>
      <c r="O1443">
        <v>75</v>
      </c>
      <c r="P1443">
        <v>19</v>
      </c>
      <c r="Q1443">
        <v>11</v>
      </c>
      <c r="R1443">
        <v>21</v>
      </c>
      <c r="S1443">
        <v>11</v>
      </c>
      <c r="T1443">
        <v>0.1</v>
      </c>
      <c r="U1443">
        <v>399</v>
      </c>
      <c r="V1443">
        <v>2.98</v>
      </c>
      <c r="W1443">
        <v>0.1</v>
      </c>
      <c r="X1443">
        <v>5</v>
      </c>
      <c r="Y1443">
        <v>2</v>
      </c>
      <c r="Z1443">
        <v>44</v>
      </c>
      <c r="AA1443">
        <v>0.3</v>
      </c>
      <c r="AB1443">
        <v>5</v>
      </c>
      <c r="AC1443">
        <v>791</v>
      </c>
      <c r="AD1443">
        <v>14</v>
      </c>
      <c r="AE1443">
        <v>6.4</v>
      </c>
      <c r="AF1443">
        <v>4</v>
      </c>
      <c r="AG1443">
        <v>7.8</v>
      </c>
      <c r="AH1443">
        <v>496</v>
      </c>
    </row>
    <row r="1444" spans="1:34" hidden="1" x14ac:dyDescent="0.3">
      <c r="A1444" t="s">
        <v>5536</v>
      </c>
      <c r="B1444" t="s">
        <v>5537</v>
      </c>
      <c r="C1444" s="1" t="str">
        <f t="shared" si="217"/>
        <v>21:0720</v>
      </c>
      <c r="D1444" s="1" t="str">
        <f>HYPERLINK("https://geochem.nrcan.gc.ca/cdogs/content/svy/svy_e.htm", "")</f>
        <v/>
      </c>
      <c r="G1444" s="1" t="str">
        <f>HYPERLINK("https://geochem.nrcan.gc.ca/cdogs/content/cr_/cr_00083_e.htm", "83")</f>
        <v>83</v>
      </c>
      <c r="J1444" t="s">
        <v>119</v>
      </c>
      <c r="K1444" t="s">
        <v>120</v>
      </c>
      <c r="L1444">
        <v>19</v>
      </c>
      <c r="M1444" t="s">
        <v>121</v>
      </c>
      <c r="N1444">
        <v>370</v>
      </c>
      <c r="O1444">
        <v>64</v>
      </c>
      <c r="P1444">
        <v>25</v>
      </c>
      <c r="Q1444">
        <v>15</v>
      </c>
      <c r="R1444">
        <v>23</v>
      </c>
      <c r="S1444">
        <v>11</v>
      </c>
      <c r="T1444">
        <v>0.1</v>
      </c>
      <c r="U1444">
        <v>320</v>
      </c>
      <c r="V1444">
        <v>2.33</v>
      </c>
      <c r="W1444">
        <v>0.2</v>
      </c>
      <c r="X1444">
        <v>8</v>
      </c>
      <c r="Y1444">
        <v>1</v>
      </c>
      <c r="Z1444">
        <v>38</v>
      </c>
      <c r="AA1444">
        <v>0.4</v>
      </c>
      <c r="AB1444">
        <v>3</v>
      </c>
      <c r="AC1444">
        <v>1508</v>
      </c>
      <c r="AD1444">
        <v>32</v>
      </c>
      <c r="AE1444">
        <v>4.5999999999999996</v>
      </c>
      <c r="AF1444">
        <v>2</v>
      </c>
      <c r="AG1444">
        <v>3.3</v>
      </c>
      <c r="AH1444">
        <v>407</v>
      </c>
    </row>
    <row r="1445" spans="1:34" x14ac:dyDescent="0.3">
      <c r="A1445" t="s">
        <v>5538</v>
      </c>
      <c r="B1445" t="s">
        <v>5539</v>
      </c>
      <c r="C1445" s="1" t="str">
        <f t="shared" si="217"/>
        <v>21:0720</v>
      </c>
      <c r="D1445" s="1" t="str">
        <f t="shared" ref="D1445:D1460" si="224">HYPERLINK("https://geochem.nrcan.gc.ca/cdogs/content/svy/svy210213_e.htm", "21:0213")</f>
        <v>21:0213</v>
      </c>
      <c r="E1445" t="s">
        <v>5540</v>
      </c>
      <c r="F1445" t="s">
        <v>5541</v>
      </c>
      <c r="H1445">
        <v>62.072372199999997</v>
      </c>
      <c r="I1445">
        <v>-133.8695664</v>
      </c>
      <c r="J1445" s="1" t="str">
        <f t="shared" ref="J1445:J1460" si="225">HYPERLINK("https://geochem.nrcan.gc.ca/cdogs/content/kwd/kwd020030_e.htm", "NGR bulk stream sediment")</f>
        <v>NGR bulk stream sediment</v>
      </c>
      <c r="K1445" s="1" t="str">
        <f t="shared" ref="K1445:K1460" si="226">HYPERLINK("https://geochem.nrcan.gc.ca/cdogs/content/kwd/kwd080006_e.htm", "&lt;177 micron (NGR)")</f>
        <v>&lt;177 micron (NGR)</v>
      </c>
      <c r="L1445">
        <v>19</v>
      </c>
      <c r="M1445" t="s">
        <v>91</v>
      </c>
      <c r="N1445">
        <v>371</v>
      </c>
      <c r="O1445">
        <v>84</v>
      </c>
      <c r="P1445">
        <v>16</v>
      </c>
      <c r="Q1445">
        <v>9</v>
      </c>
      <c r="R1445">
        <v>18</v>
      </c>
      <c r="S1445">
        <v>10</v>
      </c>
      <c r="T1445">
        <v>0.1</v>
      </c>
      <c r="U1445">
        <v>417</v>
      </c>
      <c r="V1445">
        <v>2.92</v>
      </c>
      <c r="W1445">
        <v>0.1</v>
      </c>
      <c r="X1445">
        <v>8</v>
      </c>
      <c r="Y1445">
        <v>1</v>
      </c>
      <c r="Z1445">
        <v>46</v>
      </c>
      <c r="AA1445">
        <v>0.3</v>
      </c>
      <c r="AB1445">
        <v>4</v>
      </c>
      <c r="AC1445">
        <v>652</v>
      </c>
      <c r="AD1445">
        <v>19</v>
      </c>
      <c r="AE1445">
        <v>5.4</v>
      </c>
      <c r="AF1445">
        <v>12</v>
      </c>
      <c r="AG1445">
        <v>6.5</v>
      </c>
      <c r="AH1445">
        <v>446</v>
      </c>
    </row>
    <row r="1446" spans="1:34" x14ac:dyDescent="0.3">
      <c r="A1446" t="s">
        <v>5542</v>
      </c>
      <c r="B1446" t="s">
        <v>5543</v>
      </c>
      <c r="C1446" s="1" t="str">
        <f t="shared" si="217"/>
        <v>21:0720</v>
      </c>
      <c r="D1446" s="1" t="str">
        <f t="shared" si="224"/>
        <v>21:0213</v>
      </c>
      <c r="E1446" t="s">
        <v>5544</v>
      </c>
      <c r="F1446" t="s">
        <v>5545</v>
      </c>
      <c r="H1446">
        <v>62.084667799999998</v>
      </c>
      <c r="I1446">
        <v>-133.8592673</v>
      </c>
      <c r="J1446" s="1" t="str">
        <f t="shared" si="225"/>
        <v>NGR bulk stream sediment</v>
      </c>
      <c r="K1446" s="1" t="str">
        <f t="shared" si="226"/>
        <v>&lt;177 micron (NGR)</v>
      </c>
      <c r="L1446">
        <v>19</v>
      </c>
      <c r="M1446" t="s">
        <v>96</v>
      </c>
      <c r="N1446">
        <v>372</v>
      </c>
      <c r="O1446">
        <v>78</v>
      </c>
      <c r="P1446">
        <v>21</v>
      </c>
      <c r="Q1446">
        <v>12</v>
      </c>
      <c r="R1446">
        <v>21</v>
      </c>
      <c r="S1446">
        <v>11</v>
      </c>
      <c r="T1446">
        <v>0.1</v>
      </c>
      <c r="U1446">
        <v>435</v>
      </c>
      <c r="V1446">
        <v>2.63</v>
      </c>
      <c r="W1446">
        <v>0.1</v>
      </c>
      <c r="X1446">
        <v>5</v>
      </c>
      <c r="Y1446">
        <v>2</v>
      </c>
      <c r="Z1446">
        <v>32</v>
      </c>
      <c r="AA1446">
        <v>0.4</v>
      </c>
      <c r="AB1446">
        <v>3</v>
      </c>
      <c r="AC1446">
        <v>572</v>
      </c>
      <c r="AD1446">
        <v>19</v>
      </c>
      <c r="AE1446">
        <v>4.4000000000000004</v>
      </c>
      <c r="AF1446">
        <v>2</v>
      </c>
      <c r="AG1446">
        <v>8.5</v>
      </c>
      <c r="AH1446">
        <v>499</v>
      </c>
    </row>
    <row r="1447" spans="1:34" x14ac:dyDescent="0.3">
      <c r="A1447" t="s">
        <v>5546</v>
      </c>
      <c r="B1447" t="s">
        <v>5547</v>
      </c>
      <c r="C1447" s="1" t="str">
        <f t="shared" si="217"/>
        <v>21:0720</v>
      </c>
      <c r="D1447" s="1" t="str">
        <f t="shared" si="224"/>
        <v>21:0213</v>
      </c>
      <c r="E1447" t="s">
        <v>5502</v>
      </c>
      <c r="F1447" t="s">
        <v>5548</v>
      </c>
      <c r="H1447">
        <v>62.095264499999999</v>
      </c>
      <c r="I1447">
        <v>-133.8916811</v>
      </c>
      <c r="J1447" s="1" t="str">
        <f t="shared" si="225"/>
        <v>NGR bulk stream sediment</v>
      </c>
      <c r="K1447" s="1" t="str">
        <f t="shared" si="226"/>
        <v>&lt;177 micron (NGR)</v>
      </c>
      <c r="L1447">
        <v>19</v>
      </c>
      <c r="M1447" t="s">
        <v>67</v>
      </c>
      <c r="N1447">
        <v>373</v>
      </c>
      <c r="O1447">
        <v>97</v>
      </c>
      <c r="P1447">
        <v>27</v>
      </c>
      <c r="Q1447">
        <v>13</v>
      </c>
      <c r="R1447">
        <v>35</v>
      </c>
      <c r="S1447">
        <v>15</v>
      </c>
      <c r="T1447">
        <v>0.1</v>
      </c>
      <c r="U1447">
        <v>247</v>
      </c>
      <c r="V1447">
        <v>3.31</v>
      </c>
      <c r="W1447">
        <v>0.1</v>
      </c>
      <c r="X1447">
        <v>7</v>
      </c>
      <c r="Y1447">
        <v>1</v>
      </c>
      <c r="Z1447">
        <v>27</v>
      </c>
      <c r="AA1447">
        <v>0.5</v>
      </c>
      <c r="AB1447">
        <v>6</v>
      </c>
      <c r="AC1447">
        <v>751</v>
      </c>
      <c r="AD1447">
        <v>48</v>
      </c>
      <c r="AE1447">
        <v>9</v>
      </c>
      <c r="AF1447">
        <v>2</v>
      </c>
      <c r="AG1447">
        <v>4.5999999999999996</v>
      </c>
      <c r="AH1447">
        <v>391</v>
      </c>
    </row>
    <row r="1448" spans="1:34" x14ac:dyDescent="0.3">
      <c r="A1448" t="s">
        <v>5549</v>
      </c>
      <c r="B1448" t="s">
        <v>5550</v>
      </c>
      <c r="C1448" s="1" t="str">
        <f t="shared" si="217"/>
        <v>21:0720</v>
      </c>
      <c r="D1448" s="1" t="str">
        <f t="shared" si="224"/>
        <v>21:0213</v>
      </c>
      <c r="E1448" t="s">
        <v>5502</v>
      </c>
      <c r="F1448" t="s">
        <v>5551</v>
      </c>
      <c r="H1448">
        <v>62.095264499999999</v>
      </c>
      <c r="I1448">
        <v>-133.8916811</v>
      </c>
      <c r="J1448" s="1" t="str">
        <f t="shared" si="225"/>
        <v>NGR bulk stream sediment</v>
      </c>
      <c r="K1448" s="1" t="str">
        <f t="shared" si="226"/>
        <v>&lt;177 micron (NGR)</v>
      </c>
      <c r="L1448">
        <v>19</v>
      </c>
      <c r="M1448" t="s">
        <v>71</v>
      </c>
      <c r="N1448">
        <v>374</v>
      </c>
      <c r="O1448">
        <v>114</v>
      </c>
      <c r="P1448">
        <v>28</v>
      </c>
      <c r="Q1448">
        <v>12</v>
      </c>
      <c r="R1448">
        <v>37</v>
      </c>
      <c r="S1448">
        <v>17</v>
      </c>
      <c r="T1448">
        <v>0.1</v>
      </c>
      <c r="U1448">
        <v>315</v>
      </c>
      <c r="V1448">
        <v>3.62</v>
      </c>
      <c r="W1448">
        <v>0.1</v>
      </c>
      <c r="X1448">
        <v>8</v>
      </c>
      <c r="Y1448">
        <v>1</v>
      </c>
      <c r="Z1448">
        <v>26</v>
      </c>
      <c r="AA1448">
        <v>0.6</v>
      </c>
      <c r="AB1448">
        <v>7</v>
      </c>
      <c r="AC1448">
        <v>751</v>
      </c>
      <c r="AD1448">
        <v>41</v>
      </c>
      <c r="AE1448">
        <v>10.8</v>
      </c>
      <c r="AF1448">
        <v>2</v>
      </c>
      <c r="AG1448">
        <v>4.9000000000000004</v>
      </c>
      <c r="AH1448">
        <v>464</v>
      </c>
    </row>
    <row r="1449" spans="1:34" x14ac:dyDescent="0.3">
      <c r="A1449" t="s">
        <v>5552</v>
      </c>
      <c r="B1449" t="s">
        <v>5553</v>
      </c>
      <c r="C1449" s="1" t="str">
        <f t="shared" si="217"/>
        <v>21:0720</v>
      </c>
      <c r="D1449" s="1" t="str">
        <f t="shared" si="224"/>
        <v>21:0213</v>
      </c>
      <c r="E1449" t="s">
        <v>5554</v>
      </c>
      <c r="F1449" t="s">
        <v>5555</v>
      </c>
      <c r="H1449">
        <v>62.092669700000002</v>
      </c>
      <c r="I1449">
        <v>-133.79706490000001</v>
      </c>
      <c r="J1449" s="1" t="str">
        <f t="shared" si="225"/>
        <v>NGR bulk stream sediment</v>
      </c>
      <c r="K1449" s="1" t="str">
        <f t="shared" si="226"/>
        <v>&lt;177 micron (NGR)</v>
      </c>
      <c r="L1449">
        <v>19</v>
      </c>
      <c r="M1449" t="s">
        <v>101</v>
      </c>
      <c r="N1449">
        <v>375</v>
      </c>
      <c r="O1449">
        <v>115</v>
      </c>
      <c r="P1449">
        <v>36</v>
      </c>
      <c r="Q1449">
        <v>13</v>
      </c>
      <c r="R1449">
        <v>49</v>
      </c>
      <c r="S1449">
        <v>21</v>
      </c>
      <c r="T1449">
        <v>0.1</v>
      </c>
      <c r="U1449">
        <v>550</v>
      </c>
      <c r="V1449">
        <v>4.2</v>
      </c>
      <c r="W1449">
        <v>0.1</v>
      </c>
      <c r="X1449">
        <v>15</v>
      </c>
      <c r="Y1449">
        <v>1</v>
      </c>
      <c r="Z1449">
        <v>44</v>
      </c>
      <c r="AA1449">
        <v>0.5</v>
      </c>
      <c r="AB1449">
        <v>5</v>
      </c>
      <c r="AC1449">
        <v>550</v>
      </c>
      <c r="AD1449">
        <v>22</v>
      </c>
      <c r="AE1449">
        <v>8.6999999999999993</v>
      </c>
      <c r="AF1449">
        <v>2</v>
      </c>
      <c r="AG1449">
        <v>3.8</v>
      </c>
      <c r="AH1449">
        <v>526</v>
      </c>
    </row>
    <row r="1450" spans="1:34" x14ac:dyDescent="0.3">
      <c r="A1450" t="s">
        <v>5556</v>
      </c>
      <c r="B1450" t="s">
        <v>5557</v>
      </c>
      <c r="C1450" s="1" t="str">
        <f t="shared" si="217"/>
        <v>21:0720</v>
      </c>
      <c r="D1450" s="1" t="str">
        <f t="shared" si="224"/>
        <v>21:0213</v>
      </c>
      <c r="E1450" t="s">
        <v>5558</v>
      </c>
      <c r="F1450" t="s">
        <v>5559</v>
      </c>
      <c r="H1450">
        <v>62.090466300000003</v>
      </c>
      <c r="I1450">
        <v>-133.77817279999999</v>
      </c>
      <c r="J1450" s="1" t="str">
        <f t="shared" si="225"/>
        <v>NGR bulk stream sediment</v>
      </c>
      <c r="K1450" s="1" t="str">
        <f t="shared" si="226"/>
        <v>&lt;177 micron (NGR)</v>
      </c>
      <c r="L1450">
        <v>19</v>
      </c>
      <c r="M1450" t="s">
        <v>106</v>
      </c>
      <c r="N1450">
        <v>376</v>
      </c>
      <c r="O1450">
        <v>105</v>
      </c>
      <c r="P1450">
        <v>27</v>
      </c>
      <c r="Q1450">
        <v>11</v>
      </c>
      <c r="R1450">
        <v>42</v>
      </c>
      <c r="S1450">
        <v>21</v>
      </c>
      <c r="T1450">
        <v>0.1</v>
      </c>
      <c r="U1450">
        <v>312</v>
      </c>
      <c r="V1450">
        <v>3.97</v>
      </c>
      <c r="W1450">
        <v>0.2</v>
      </c>
      <c r="X1450">
        <v>9</v>
      </c>
      <c r="Y1450">
        <v>1</v>
      </c>
      <c r="Z1450">
        <v>41</v>
      </c>
      <c r="AA1450">
        <v>0.6</v>
      </c>
      <c r="AB1450">
        <v>8</v>
      </c>
      <c r="AC1450">
        <v>681</v>
      </c>
      <c r="AD1450">
        <v>30</v>
      </c>
      <c r="AE1450">
        <v>10.3</v>
      </c>
      <c r="AF1450">
        <v>2</v>
      </c>
      <c r="AG1450">
        <v>3.7</v>
      </c>
      <c r="AH1450">
        <v>353</v>
      </c>
    </row>
    <row r="1451" spans="1:34" x14ac:dyDescent="0.3">
      <c r="A1451" t="s">
        <v>5560</v>
      </c>
      <c r="B1451" t="s">
        <v>5561</v>
      </c>
      <c r="C1451" s="1" t="str">
        <f t="shared" si="217"/>
        <v>21:0720</v>
      </c>
      <c r="D1451" s="1" t="str">
        <f t="shared" si="224"/>
        <v>21:0213</v>
      </c>
      <c r="E1451" t="s">
        <v>5562</v>
      </c>
      <c r="F1451" t="s">
        <v>5563</v>
      </c>
      <c r="H1451">
        <v>62.108366699999998</v>
      </c>
      <c r="I1451">
        <v>-133.92287880000001</v>
      </c>
      <c r="J1451" s="1" t="str">
        <f t="shared" si="225"/>
        <v>NGR bulk stream sediment</v>
      </c>
      <c r="K1451" s="1" t="str">
        <f t="shared" si="226"/>
        <v>&lt;177 micron (NGR)</v>
      </c>
      <c r="L1451">
        <v>19</v>
      </c>
      <c r="M1451" t="s">
        <v>111</v>
      </c>
      <c r="N1451">
        <v>377</v>
      </c>
      <c r="O1451">
        <v>65</v>
      </c>
      <c r="P1451">
        <v>13</v>
      </c>
      <c r="Q1451">
        <v>12</v>
      </c>
      <c r="R1451">
        <v>17</v>
      </c>
      <c r="S1451">
        <v>9</v>
      </c>
      <c r="T1451">
        <v>0.1</v>
      </c>
      <c r="U1451">
        <v>256</v>
      </c>
      <c r="V1451">
        <v>2.09</v>
      </c>
      <c r="W1451">
        <v>0.1</v>
      </c>
      <c r="X1451">
        <v>3</v>
      </c>
      <c r="Y1451">
        <v>1</v>
      </c>
      <c r="Z1451">
        <v>26</v>
      </c>
      <c r="AA1451">
        <v>0.3</v>
      </c>
      <c r="AB1451">
        <v>3</v>
      </c>
      <c r="AC1451">
        <v>808</v>
      </c>
      <c r="AD1451">
        <v>24</v>
      </c>
      <c r="AE1451">
        <v>4.8</v>
      </c>
      <c r="AF1451">
        <v>2</v>
      </c>
      <c r="AG1451">
        <v>5</v>
      </c>
      <c r="AH1451">
        <v>339</v>
      </c>
    </row>
    <row r="1452" spans="1:34" x14ac:dyDescent="0.3">
      <c r="A1452" t="s">
        <v>5564</v>
      </c>
      <c r="B1452" t="s">
        <v>5565</v>
      </c>
      <c r="C1452" s="1" t="str">
        <f t="shared" si="217"/>
        <v>21:0720</v>
      </c>
      <c r="D1452" s="1" t="str">
        <f t="shared" si="224"/>
        <v>21:0213</v>
      </c>
      <c r="E1452" t="s">
        <v>5566</v>
      </c>
      <c r="F1452" t="s">
        <v>5567</v>
      </c>
      <c r="H1452">
        <v>62.117570499999999</v>
      </c>
      <c r="I1452">
        <v>-133.9070835</v>
      </c>
      <c r="J1452" s="1" t="str">
        <f t="shared" si="225"/>
        <v>NGR bulk stream sediment</v>
      </c>
      <c r="K1452" s="1" t="str">
        <f t="shared" si="226"/>
        <v>&lt;177 micron (NGR)</v>
      </c>
      <c r="L1452">
        <v>19</v>
      </c>
      <c r="M1452" t="s">
        <v>116</v>
      </c>
      <c r="N1452">
        <v>378</v>
      </c>
      <c r="O1452">
        <v>110</v>
      </c>
      <c r="P1452">
        <v>31</v>
      </c>
      <c r="Q1452">
        <v>14</v>
      </c>
      <c r="R1452">
        <v>33</v>
      </c>
      <c r="S1452">
        <v>15</v>
      </c>
      <c r="T1452">
        <v>0.1</v>
      </c>
      <c r="U1452">
        <v>329</v>
      </c>
      <c r="V1452">
        <v>3.66</v>
      </c>
      <c r="W1452">
        <v>0.4</v>
      </c>
      <c r="X1452">
        <v>6</v>
      </c>
      <c r="Y1452">
        <v>1</v>
      </c>
      <c r="Z1452">
        <v>22</v>
      </c>
      <c r="AA1452">
        <v>0.4</v>
      </c>
      <c r="AB1452">
        <v>7</v>
      </c>
      <c r="AC1452">
        <v>1070</v>
      </c>
      <c r="AD1452">
        <v>52</v>
      </c>
      <c r="AE1452">
        <v>12.9</v>
      </c>
      <c r="AF1452">
        <v>2</v>
      </c>
      <c r="AG1452">
        <v>3</v>
      </c>
      <c r="AH1452">
        <v>483</v>
      </c>
    </row>
    <row r="1453" spans="1:34" x14ac:dyDescent="0.3">
      <c r="A1453" t="s">
        <v>5568</v>
      </c>
      <c r="B1453" t="s">
        <v>5569</v>
      </c>
      <c r="C1453" s="1" t="str">
        <f t="shared" si="217"/>
        <v>21:0720</v>
      </c>
      <c r="D1453" s="1" t="str">
        <f t="shared" si="224"/>
        <v>21:0213</v>
      </c>
      <c r="E1453" t="s">
        <v>5570</v>
      </c>
      <c r="F1453" t="s">
        <v>5571</v>
      </c>
      <c r="H1453">
        <v>62.129068599999997</v>
      </c>
      <c r="I1453">
        <v>-133.84597840000001</v>
      </c>
      <c r="J1453" s="1" t="str">
        <f t="shared" si="225"/>
        <v>NGR bulk stream sediment</v>
      </c>
      <c r="K1453" s="1" t="str">
        <f t="shared" si="226"/>
        <v>&lt;177 micron (NGR)</v>
      </c>
      <c r="L1453">
        <v>19</v>
      </c>
      <c r="M1453" t="s">
        <v>126</v>
      </c>
      <c r="N1453">
        <v>379</v>
      </c>
      <c r="O1453">
        <v>78</v>
      </c>
      <c r="P1453">
        <v>20</v>
      </c>
      <c r="Q1453">
        <v>14</v>
      </c>
      <c r="R1453">
        <v>29</v>
      </c>
      <c r="S1453">
        <v>13</v>
      </c>
      <c r="T1453">
        <v>0.1</v>
      </c>
      <c r="U1453">
        <v>309</v>
      </c>
      <c r="V1453">
        <v>2.64</v>
      </c>
      <c r="W1453">
        <v>0.2</v>
      </c>
      <c r="X1453">
        <v>8</v>
      </c>
      <c r="Y1453">
        <v>1</v>
      </c>
      <c r="Z1453">
        <v>18</v>
      </c>
      <c r="AA1453">
        <v>0.9</v>
      </c>
      <c r="AB1453">
        <v>7</v>
      </c>
      <c r="AC1453">
        <v>1100</v>
      </c>
      <c r="AD1453">
        <v>28</v>
      </c>
      <c r="AE1453">
        <v>2.4</v>
      </c>
      <c r="AF1453">
        <v>2</v>
      </c>
      <c r="AG1453">
        <v>2.7</v>
      </c>
      <c r="AH1453">
        <v>506</v>
      </c>
    </row>
    <row r="1454" spans="1:34" x14ac:dyDescent="0.3">
      <c r="A1454" t="s">
        <v>5572</v>
      </c>
      <c r="B1454" t="s">
        <v>5573</v>
      </c>
      <c r="C1454" s="1" t="str">
        <f t="shared" si="217"/>
        <v>21:0720</v>
      </c>
      <c r="D1454" s="1" t="str">
        <f t="shared" si="224"/>
        <v>21:0213</v>
      </c>
      <c r="E1454" t="s">
        <v>5574</v>
      </c>
      <c r="F1454" t="s">
        <v>5575</v>
      </c>
      <c r="H1454">
        <v>62.131876499999997</v>
      </c>
      <c r="I1454">
        <v>-133.7971795</v>
      </c>
      <c r="J1454" s="1" t="str">
        <f t="shared" si="225"/>
        <v>NGR bulk stream sediment</v>
      </c>
      <c r="K1454" s="1" t="str">
        <f t="shared" si="226"/>
        <v>&lt;177 micron (NGR)</v>
      </c>
      <c r="L1454">
        <v>19</v>
      </c>
      <c r="M1454" t="s">
        <v>131</v>
      </c>
      <c r="N1454">
        <v>380</v>
      </c>
      <c r="O1454">
        <v>77</v>
      </c>
      <c r="P1454">
        <v>23</v>
      </c>
      <c r="Q1454">
        <v>14</v>
      </c>
      <c r="R1454">
        <v>27</v>
      </c>
      <c r="S1454">
        <v>9</v>
      </c>
      <c r="T1454">
        <v>0.1</v>
      </c>
      <c r="U1454">
        <v>330</v>
      </c>
      <c r="V1454">
        <v>2.4900000000000002</v>
      </c>
      <c r="W1454">
        <v>0.3</v>
      </c>
      <c r="X1454">
        <v>7</v>
      </c>
      <c r="Y1454">
        <v>2</v>
      </c>
      <c r="Z1454">
        <v>21</v>
      </c>
      <c r="AA1454">
        <v>0.9</v>
      </c>
      <c r="AB1454">
        <v>9</v>
      </c>
      <c r="AC1454">
        <v>970</v>
      </c>
      <c r="AD1454">
        <v>33</v>
      </c>
      <c r="AE1454">
        <v>4.2</v>
      </c>
      <c r="AF1454">
        <v>2</v>
      </c>
      <c r="AG1454">
        <v>2.7</v>
      </c>
      <c r="AH1454">
        <v>476</v>
      </c>
    </row>
    <row r="1455" spans="1:34" x14ac:dyDescent="0.3">
      <c r="A1455" t="s">
        <v>5576</v>
      </c>
      <c r="B1455" t="s">
        <v>5577</v>
      </c>
      <c r="C1455" s="1" t="str">
        <f t="shared" si="217"/>
        <v>21:0720</v>
      </c>
      <c r="D1455" s="1" t="str">
        <f t="shared" si="224"/>
        <v>21:0213</v>
      </c>
      <c r="E1455" t="s">
        <v>5578</v>
      </c>
      <c r="F1455" t="s">
        <v>5579</v>
      </c>
      <c r="H1455">
        <v>62.135575299999999</v>
      </c>
      <c r="I1455">
        <v>-133.83928639999999</v>
      </c>
      <c r="J1455" s="1" t="str">
        <f t="shared" si="225"/>
        <v>NGR bulk stream sediment</v>
      </c>
      <c r="K1455" s="1" t="str">
        <f t="shared" si="226"/>
        <v>&lt;177 micron (NGR)</v>
      </c>
      <c r="L1455">
        <v>20</v>
      </c>
      <c r="M1455" t="s">
        <v>38</v>
      </c>
      <c r="N1455">
        <v>381</v>
      </c>
      <c r="O1455">
        <v>71</v>
      </c>
      <c r="P1455">
        <v>15</v>
      </c>
      <c r="Q1455">
        <v>15</v>
      </c>
      <c r="R1455">
        <v>23</v>
      </c>
      <c r="S1455">
        <v>7</v>
      </c>
      <c r="T1455">
        <v>0.1</v>
      </c>
      <c r="U1455">
        <v>298</v>
      </c>
      <c r="V1455">
        <v>2.27</v>
      </c>
      <c r="W1455">
        <v>0.3</v>
      </c>
      <c r="X1455">
        <v>4</v>
      </c>
      <c r="Y1455">
        <v>1</v>
      </c>
      <c r="Z1455">
        <v>20</v>
      </c>
      <c r="AA1455">
        <v>0.8</v>
      </c>
      <c r="AB1455">
        <v>15</v>
      </c>
      <c r="AC1455">
        <v>989</v>
      </c>
      <c r="AD1455">
        <v>26</v>
      </c>
      <c r="AE1455">
        <v>2.5</v>
      </c>
      <c r="AF1455">
        <v>2</v>
      </c>
      <c r="AG1455">
        <v>2.5</v>
      </c>
      <c r="AH1455">
        <v>573</v>
      </c>
    </row>
    <row r="1456" spans="1:34" x14ac:dyDescent="0.3">
      <c r="A1456" t="s">
        <v>5580</v>
      </c>
      <c r="B1456" t="s">
        <v>5581</v>
      </c>
      <c r="C1456" s="1" t="str">
        <f t="shared" si="217"/>
        <v>21:0720</v>
      </c>
      <c r="D1456" s="1" t="str">
        <f t="shared" si="224"/>
        <v>21:0213</v>
      </c>
      <c r="E1456" t="s">
        <v>5578</v>
      </c>
      <c r="F1456" t="s">
        <v>5582</v>
      </c>
      <c r="H1456">
        <v>62.135575299999999</v>
      </c>
      <c r="I1456">
        <v>-133.83928639999999</v>
      </c>
      <c r="J1456" s="1" t="str">
        <f t="shared" si="225"/>
        <v>NGR bulk stream sediment</v>
      </c>
      <c r="K1456" s="1" t="str">
        <f t="shared" si="226"/>
        <v>&lt;177 micron (NGR)</v>
      </c>
      <c r="L1456">
        <v>20</v>
      </c>
      <c r="M1456" t="s">
        <v>67</v>
      </c>
      <c r="N1456">
        <v>382</v>
      </c>
      <c r="O1456">
        <v>73</v>
      </c>
      <c r="P1456">
        <v>15</v>
      </c>
      <c r="Q1456">
        <v>15</v>
      </c>
      <c r="R1456">
        <v>24</v>
      </c>
      <c r="S1456">
        <v>8</v>
      </c>
      <c r="T1456">
        <v>0.1</v>
      </c>
      <c r="U1456">
        <v>308</v>
      </c>
      <c r="V1456">
        <v>2.2400000000000002</v>
      </c>
      <c r="W1456">
        <v>0.3</v>
      </c>
      <c r="X1456">
        <v>4</v>
      </c>
      <c r="Y1456">
        <v>1</v>
      </c>
      <c r="Z1456">
        <v>21</v>
      </c>
      <c r="AA1456">
        <v>0.7</v>
      </c>
      <c r="AB1456">
        <v>15</v>
      </c>
      <c r="AC1456">
        <v>1010</v>
      </c>
      <c r="AD1456">
        <v>28</v>
      </c>
      <c r="AE1456">
        <v>3.2</v>
      </c>
      <c r="AF1456">
        <v>2</v>
      </c>
      <c r="AG1456">
        <v>2.7</v>
      </c>
      <c r="AH1456">
        <v>473</v>
      </c>
    </row>
    <row r="1457" spans="1:34" x14ac:dyDescent="0.3">
      <c r="A1457" t="s">
        <v>5583</v>
      </c>
      <c r="B1457" t="s">
        <v>5584</v>
      </c>
      <c r="C1457" s="1" t="str">
        <f t="shared" si="217"/>
        <v>21:0720</v>
      </c>
      <c r="D1457" s="1" t="str">
        <f t="shared" si="224"/>
        <v>21:0213</v>
      </c>
      <c r="E1457" t="s">
        <v>5578</v>
      </c>
      <c r="F1457" t="s">
        <v>5585</v>
      </c>
      <c r="H1457">
        <v>62.135575299999999</v>
      </c>
      <c r="I1457">
        <v>-133.83928639999999</v>
      </c>
      <c r="J1457" s="1" t="str">
        <f t="shared" si="225"/>
        <v>NGR bulk stream sediment</v>
      </c>
      <c r="K1457" s="1" t="str">
        <f t="shared" si="226"/>
        <v>&lt;177 micron (NGR)</v>
      </c>
      <c r="L1457">
        <v>20</v>
      </c>
      <c r="M1457" t="s">
        <v>71</v>
      </c>
      <c r="N1457">
        <v>383</v>
      </c>
      <c r="O1457">
        <v>78</v>
      </c>
      <c r="P1457">
        <v>16</v>
      </c>
      <c r="Q1457">
        <v>15</v>
      </c>
      <c r="R1457">
        <v>24</v>
      </c>
      <c r="S1457">
        <v>9</v>
      </c>
      <c r="T1457">
        <v>0.1</v>
      </c>
      <c r="U1457">
        <v>342</v>
      </c>
      <c r="V1457">
        <v>2.33</v>
      </c>
      <c r="W1457">
        <v>0.2</v>
      </c>
      <c r="X1457">
        <v>4</v>
      </c>
      <c r="Y1457">
        <v>1</v>
      </c>
      <c r="Z1457">
        <v>23</v>
      </c>
      <c r="AA1457">
        <v>0.9</v>
      </c>
      <c r="AB1457">
        <v>13</v>
      </c>
      <c r="AC1457">
        <v>1110</v>
      </c>
      <c r="AD1457">
        <v>28</v>
      </c>
      <c r="AE1457">
        <v>3.6</v>
      </c>
      <c r="AF1457">
        <v>2</v>
      </c>
      <c r="AG1457">
        <v>2.9</v>
      </c>
      <c r="AH1457">
        <v>400</v>
      </c>
    </row>
    <row r="1458" spans="1:34" x14ac:dyDescent="0.3">
      <c r="A1458" t="s">
        <v>5586</v>
      </c>
      <c r="B1458" t="s">
        <v>5587</v>
      </c>
      <c r="C1458" s="1" t="str">
        <f t="shared" si="217"/>
        <v>21:0720</v>
      </c>
      <c r="D1458" s="1" t="str">
        <f t="shared" si="224"/>
        <v>21:0213</v>
      </c>
      <c r="E1458" t="s">
        <v>5588</v>
      </c>
      <c r="F1458" t="s">
        <v>5589</v>
      </c>
      <c r="H1458">
        <v>62.131076999999998</v>
      </c>
      <c r="I1458">
        <v>-133.74947879999999</v>
      </c>
      <c r="J1458" s="1" t="str">
        <f t="shared" si="225"/>
        <v>NGR bulk stream sediment</v>
      </c>
      <c r="K1458" s="1" t="str">
        <f t="shared" si="226"/>
        <v>&lt;177 micron (NGR)</v>
      </c>
      <c r="L1458">
        <v>20</v>
      </c>
      <c r="M1458" t="s">
        <v>43</v>
      </c>
      <c r="N1458">
        <v>384</v>
      </c>
      <c r="O1458">
        <v>73</v>
      </c>
      <c r="P1458">
        <v>19</v>
      </c>
      <c r="Q1458">
        <v>17</v>
      </c>
      <c r="R1458">
        <v>25</v>
      </c>
      <c r="S1458">
        <v>9</v>
      </c>
      <c r="T1458">
        <v>0.1</v>
      </c>
      <c r="U1458">
        <v>403</v>
      </c>
      <c r="V1458">
        <v>2.31</v>
      </c>
      <c r="W1458">
        <v>0.3</v>
      </c>
      <c r="X1458">
        <v>4</v>
      </c>
      <c r="Y1458">
        <v>1</v>
      </c>
      <c r="Z1458">
        <v>23</v>
      </c>
      <c r="AA1458">
        <v>0.7</v>
      </c>
      <c r="AB1458">
        <v>12</v>
      </c>
      <c r="AC1458">
        <v>895</v>
      </c>
      <c r="AD1458">
        <v>32</v>
      </c>
      <c r="AE1458">
        <v>5.2</v>
      </c>
      <c r="AF1458">
        <v>2</v>
      </c>
      <c r="AG1458">
        <v>3</v>
      </c>
      <c r="AH1458">
        <v>445</v>
      </c>
    </row>
    <row r="1459" spans="1:34" x14ac:dyDescent="0.3">
      <c r="A1459" t="s">
        <v>5590</v>
      </c>
      <c r="B1459" t="s">
        <v>5591</v>
      </c>
      <c r="C1459" s="1" t="str">
        <f t="shared" ref="C1459:C1522" si="227">HYPERLINK("https://geochem.nrcan.gc.ca/cdogs/content/bdl/bdl210720_e.htm", "21:0720")</f>
        <v>21:0720</v>
      </c>
      <c r="D1459" s="1" t="str">
        <f t="shared" si="224"/>
        <v>21:0213</v>
      </c>
      <c r="E1459" t="s">
        <v>5592</v>
      </c>
      <c r="F1459" t="s">
        <v>5593</v>
      </c>
      <c r="H1459">
        <v>62.119873200000001</v>
      </c>
      <c r="I1459">
        <v>-133.7103726</v>
      </c>
      <c r="J1459" s="1" t="str">
        <f t="shared" si="225"/>
        <v>NGR bulk stream sediment</v>
      </c>
      <c r="K1459" s="1" t="str">
        <f t="shared" si="226"/>
        <v>&lt;177 micron (NGR)</v>
      </c>
      <c r="L1459">
        <v>20</v>
      </c>
      <c r="M1459" t="s">
        <v>48</v>
      </c>
      <c r="N1459">
        <v>385</v>
      </c>
      <c r="O1459">
        <v>81</v>
      </c>
      <c r="P1459">
        <v>15</v>
      </c>
      <c r="Q1459">
        <v>16</v>
      </c>
      <c r="R1459">
        <v>20</v>
      </c>
      <c r="S1459">
        <v>9</v>
      </c>
      <c r="T1459">
        <v>0.1</v>
      </c>
      <c r="U1459">
        <v>312</v>
      </c>
      <c r="V1459">
        <v>2.36</v>
      </c>
      <c r="W1459">
        <v>0.1</v>
      </c>
      <c r="X1459">
        <v>4</v>
      </c>
      <c r="Y1459">
        <v>1</v>
      </c>
      <c r="Z1459">
        <v>27</v>
      </c>
      <c r="AA1459">
        <v>0.8</v>
      </c>
      <c r="AB1459">
        <v>8</v>
      </c>
      <c r="AC1459">
        <v>898</v>
      </c>
      <c r="AD1459">
        <v>32</v>
      </c>
      <c r="AE1459">
        <v>4.5999999999999996</v>
      </c>
      <c r="AF1459">
        <v>2</v>
      </c>
      <c r="AG1459">
        <v>2</v>
      </c>
      <c r="AH1459">
        <v>482</v>
      </c>
    </row>
    <row r="1460" spans="1:34" x14ac:dyDescent="0.3">
      <c r="A1460" t="s">
        <v>5594</v>
      </c>
      <c r="B1460" t="s">
        <v>5595</v>
      </c>
      <c r="C1460" s="1" t="str">
        <f t="shared" si="227"/>
        <v>21:0720</v>
      </c>
      <c r="D1460" s="1" t="str">
        <f t="shared" si="224"/>
        <v>21:0213</v>
      </c>
      <c r="E1460" t="s">
        <v>5596</v>
      </c>
      <c r="F1460" t="s">
        <v>5597</v>
      </c>
      <c r="H1460">
        <v>62.121877400000002</v>
      </c>
      <c r="I1460">
        <v>-133.67917159999999</v>
      </c>
      <c r="J1460" s="1" t="str">
        <f t="shared" si="225"/>
        <v>NGR bulk stream sediment</v>
      </c>
      <c r="K1460" s="1" t="str">
        <f t="shared" si="226"/>
        <v>&lt;177 micron (NGR)</v>
      </c>
      <c r="L1460">
        <v>20</v>
      </c>
      <c r="M1460" t="s">
        <v>53</v>
      </c>
      <c r="N1460">
        <v>386</v>
      </c>
      <c r="O1460">
        <v>93</v>
      </c>
      <c r="P1460">
        <v>23</v>
      </c>
      <c r="Q1460">
        <v>18</v>
      </c>
      <c r="R1460">
        <v>25</v>
      </c>
      <c r="S1460">
        <v>9</v>
      </c>
      <c r="T1460">
        <v>0.1</v>
      </c>
      <c r="U1460">
        <v>252</v>
      </c>
      <c r="V1460">
        <v>2.52</v>
      </c>
      <c r="W1460">
        <v>0.4</v>
      </c>
      <c r="X1460">
        <v>4</v>
      </c>
      <c r="Y1460">
        <v>2</v>
      </c>
      <c r="Z1460">
        <v>23</v>
      </c>
      <c r="AA1460">
        <v>1</v>
      </c>
      <c r="AB1460">
        <v>17</v>
      </c>
      <c r="AC1460">
        <v>1260</v>
      </c>
      <c r="AD1460">
        <v>32</v>
      </c>
      <c r="AE1460">
        <v>6</v>
      </c>
      <c r="AF1460">
        <v>2</v>
      </c>
      <c r="AG1460">
        <v>2.9</v>
      </c>
      <c r="AH1460">
        <v>649</v>
      </c>
    </row>
    <row r="1461" spans="1:34" hidden="1" x14ac:dyDescent="0.3">
      <c r="A1461" t="s">
        <v>5598</v>
      </c>
      <c r="B1461" t="s">
        <v>5599</v>
      </c>
      <c r="C1461" s="1" t="str">
        <f t="shared" si="227"/>
        <v>21:0720</v>
      </c>
      <c r="D1461" s="1" t="str">
        <f>HYPERLINK("https://geochem.nrcan.gc.ca/cdogs/content/svy/svy_e.htm", "")</f>
        <v/>
      </c>
      <c r="G1461" s="1" t="str">
        <f>HYPERLINK("https://geochem.nrcan.gc.ca/cdogs/content/cr_/cr_00083_e.htm", "83")</f>
        <v>83</v>
      </c>
      <c r="J1461" t="s">
        <v>119</v>
      </c>
      <c r="K1461" t="s">
        <v>120</v>
      </c>
      <c r="L1461">
        <v>20</v>
      </c>
      <c r="M1461" t="s">
        <v>121</v>
      </c>
      <c r="N1461">
        <v>387</v>
      </c>
      <c r="O1461">
        <v>76</v>
      </c>
      <c r="P1461">
        <v>30</v>
      </c>
      <c r="Q1461">
        <v>20</v>
      </c>
      <c r="R1461">
        <v>22</v>
      </c>
      <c r="S1461">
        <v>10</v>
      </c>
      <c r="T1461">
        <v>0.1</v>
      </c>
      <c r="U1461">
        <v>395</v>
      </c>
      <c r="V1461">
        <v>2.33</v>
      </c>
      <c r="W1461">
        <v>0.3</v>
      </c>
      <c r="X1461">
        <v>8</v>
      </c>
      <c r="Y1461">
        <v>1</v>
      </c>
      <c r="Z1461">
        <v>38</v>
      </c>
      <c r="AA1461">
        <v>0.5</v>
      </c>
      <c r="AB1461">
        <v>6</v>
      </c>
      <c r="AC1461">
        <v>1540</v>
      </c>
      <c r="AD1461">
        <v>32</v>
      </c>
      <c r="AE1461">
        <v>4.8</v>
      </c>
      <c r="AF1461">
        <v>2</v>
      </c>
      <c r="AG1461">
        <v>3.7</v>
      </c>
      <c r="AH1461">
        <v>416</v>
      </c>
    </row>
    <row r="1462" spans="1:34" x14ac:dyDescent="0.3">
      <c r="A1462" t="s">
        <v>5600</v>
      </c>
      <c r="B1462" t="s">
        <v>5601</v>
      </c>
      <c r="C1462" s="1" t="str">
        <f t="shared" si="227"/>
        <v>21:0720</v>
      </c>
      <c r="D1462" s="1" t="str">
        <f t="shared" ref="D1462:D1487" si="228">HYPERLINK("https://geochem.nrcan.gc.ca/cdogs/content/svy/svy210213_e.htm", "21:0213")</f>
        <v>21:0213</v>
      </c>
      <c r="E1462" t="s">
        <v>5602</v>
      </c>
      <c r="F1462" t="s">
        <v>5603</v>
      </c>
      <c r="H1462">
        <v>62.127074100000002</v>
      </c>
      <c r="I1462">
        <v>-133.65106460000001</v>
      </c>
      <c r="J1462" s="1" t="str">
        <f t="shared" ref="J1462:J1487" si="229">HYPERLINK("https://geochem.nrcan.gc.ca/cdogs/content/kwd/kwd020030_e.htm", "NGR bulk stream sediment")</f>
        <v>NGR bulk stream sediment</v>
      </c>
      <c r="K1462" s="1" t="str">
        <f t="shared" ref="K1462:K1487" si="230">HYPERLINK("https://geochem.nrcan.gc.ca/cdogs/content/kwd/kwd080006_e.htm", "&lt;177 micron (NGR)")</f>
        <v>&lt;177 micron (NGR)</v>
      </c>
      <c r="L1462">
        <v>20</v>
      </c>
      <c r="M1462" t="s">
        <v>58</v>
      </c>
      <c r="N1462">
        <v>388</v>
      </c>
      <c r="O1462">
        <v>144</v>
      </c>
      <c r="P1462">
        <v>20</v>
      </c>
      <c r="Q1462">
        <v>25</v>
      </c>
      <c r="R1462">
        <v>23</v>
      </c>
      <c r="S1462">
        <v>8</v>
      </c>
      <c r="T1462">
        <v>0.1</v>
      </c>
      <c r="U1462">
        <v>287</v>
      </c>
      <c r="V1462">
        <v>2.12</v>
      </c>
      <c r="W1462">
        <v>0.9</v>
      </c>
      <c r="X1462">
        <v>3</v>
      </c>
      <c r="Y1462">
        <v>3</v>
      </c>
      <c r="Z1462">
        <v>23</v>
      </c>
      <c r="AA1462">
        <v>1</v>
      </c>
      <c r="AB1462">
        <v>20</v>
      </c>
      <c r="AC1462">
        <v>1040</v>
      </c>
      <c r="AD1462">
        <v>39</v>
      </c>
      <c r="AE1462">
        <v>5.6</v>
      </c>
      <c r="AF1462">
        <v>2</v>
      </c>
      <c r="AG1462">
        <v>2.2999999999999998</v>
      </c>
      <c r="AH1462">
        <v>665</v>
      </c>
    </row>
    <row r="1463" spans="1:34" x14ac:dyDescent="0.3">
      <c r="A1463" t="s">
        <v>5604</v>
      </c>
      <c r="B1463" t="s">
        <v>5605</v>
      </c>
      <c r="C1463" s="1" t="str">
        <f t="shared" si="227"/>
        <v>21:0720</v>
      </c>
      <c r="D1463" s="1" t="str">
        <f t="shared" si="228"/>
        <v>21:0213</v>
      </c>
      <c r="E1463" t="s">
        <v>5606</v>
      </c>
      <c r="F1463" t="s">
        <v>5607</v>
      </c>
      <c r="H1463">
        <v>62.125275000000002</v>
      </c>
      <c r="I1463">
        <v>-133.61076360000001</v>
      </c>
      <c r="J1463" s="1" t="str">
        <f t="shared" si="229"/>
        <v>NGR bulk stream sediment</v>
      </c>
      <c r="K1463" s="1" t="str">
        <f t="shared" si="230"/>
        <v>&lt;177 micron (NGR)</v>
      </c>
      <c r="L1463">
        <v>20</v>
      </c>
      <c r="M1463" t="s">
        <v>63</v>
      </c>
      <c r="N1463">
        <v>389</v>
      </c>
      <c r="O1463">
        <v>321</v>
      </c>
      <c r="P1463">
        <v>34</v>
      </c>
      <c r="Q1463">
        <v>27</v>
      </c>
      <c r="R1463">
        <v>52</v>
      </c>
      <c r="S1463">
        <v>8</v>
      </c>
      <c r="T1463">
        <v>0.3</v>
      </c>
      <c r="U1463">
        <v>222</v>
      </c>
      <c r="V1463">
        <v>2.0699999999999998</v>
      </c>
      <c r="W1463">
        <v>3</v>
      </c>
      <c r="X1463">
        <v>11</v>
      </c>
      <c r="Y1463">
        <v>20</v>
      </c>
      <c r="Z1463">
        <v>50</v>
      </c>
      <c r="AA1463">
        <v>5.5</v>
      </c>
      <c r="AB1463">
        <v>16</v>
      </c>
      <c r="AC1463">
        <v>1940</v>
      </c>
      <c r="AD1463">
        <v>103</v>
      </c>
      <c r="AE1463">
        <v>3.6</v>
      </c>
      <c r="AF1463">
        <v>2</v>
      </c>
      <c r="AG1463">
        <v>9</v>
      </c>
      <c r="AH1463">
        <v>944</v>
      </c>
    </row>
    <row r="1464" spans="1:34" x14ac:dyDescent="0.3">
      <c r="A1464" t="s">
        <v>5608</v>
      </c>
      <c r="B1464" t="s">
        <v>5609</v>
      </c>
      <c r="C1464" s="1" t="str">
        <f t="shared" si="227"/>
        <v>21:0720</v>
      </c>
      <c r="D1464" s="1" t="str">
        <f t="shared" si="228"/>
        <v>21:0213</v>
      </c>
      <c r="E1464" t="s">
        <v>5610</v>
      </c>
      <c r="F1464" t="s">
        <v>5611</v>
      </c>
      <c r="H1464">
        <v>62.181376700000001</v>
      </c>
      <c r="I1464">
        <v>-133.61237779999999</v>
      </c>
      <c r="J1464" s="1" t="str">
        <f t="shared" si="229"/>
        <v>NGR bulk stream sediment</v>
      </c>
      <c r="K1464" s="1" t="str">
        <f t="shared" si="230"/>
        <v>&lt;177 micron (NGR)</v>
      </c>
      <c r="L1464">
        <v>20</v>
      </c>
      <c r="M1464" t="s">
        <v>76</v>
      </c>
      <c r="N1464">
        <v>390</v>
      </c>
      <c r="O1464">
        <v>188</v>
      </c>
      <c r="P1464">
        <v>23</v>
      </c>
      <c r="Q1464">
        <v>32</v>
      </c>
      <c r="R1464">
        <v>22</v>
      </c>
      <c r="S1464">
        <v>6</v>
      </c>
      <c r="T1464">
        <v>0.1</v>
      </c>
      <c r="U1464">
        <v>184</v>
      </c>
      <c r="V1464">
        <v>1.84</v>
      </c>
      <c r="W1464">
        <v>1</v>
      </c>
      <c r="X1464">
        <v>10</v>
      </c>
      <c r="Y1464">
        <v>1</v>
      </c>
      <c r="Z1464">
        <v>29</v>
      </c>
      <c r="AA1464">
        <v>1.7</v>
      </c>
      <c r="AB1464">
        <v>10</v>
      </c>
      <c r="AC1464">
        <v>1245</v>
      </c>
      <c r="AD1464">
        <v>160</v>
      </c>
      <c r="AE1464">
        <v>9.6</v>
      </c>
      <c r="AF1464">
        <v>2</v>
      </c>
      <c r="AG1464">
        <v>3.1</v>
      </c>
      <c r="AH1464">
        <v>539</v>
      </c>
    </row>
    <row r="1465" spans="1:34" x14ac:dyDescent="0.3">
      <c r="A1465" t="s">
        <v>5612</v>
      </c>
      <c r="B1465" t="s">
        <v>5613</v>
      </c>
      <c r="C1465" s="1" t="str">
        <f t="shared" si="227"/>
        <v>21:0720</v>
      </c>
      <c r="D1465" s="1" t="str">
        <f t="shared" si="228"/>
        <v>21:0213</v>
      </c>
      <c r="E1465" t="s">
        <v>5614</v>
      </c>
      <c r="F1465" t="s">
        <v>5615</v>
      </c>
      <c r="H1465">
        <v>62.159679400000002</v>
      </c>
      <c r="I1465">
        <v>-133.61797870000001</v>
      </c>
      <c r="J1465" s="1" t="str">
        <f t="shared" si="229"/>
        <v>NGR bulk stream sediment</v>
      </c>
      <c r="K1465" s="1" t="str">
        <f t="shared" si="230"/>
        <v>&lt;177 micron (NGR)</v>
      </c>
      <c r="L1465">
        <v>20</v>
      </c>
      <c r="M1465" t="s">
        <v>81</v>
      </c>
      <c r="N1465">
        <v>391</v>
      </c>
      <c r="O1465">
        <v>115</v>
      </c>
      <c r="P1465">
        <v>19</v>
      </c>
      <c r="Q1465">
        <v>20</v>
      </c>
      <c r="R1465">
        <v>21</v>
      </c>
      <c r="S1465">
        <v>5</v>
      </c>
      <c r="T1465">
        <v>0.1</v>
      </c>
      <c r="U1465">
        <v>577</v>
      </c>
      <c r="V1465">
        <v>1.78</v>
      </c>
      <c r="W1465">
        <v>0.8</v>
      </c>
      <c r="X1465">
        <v>6</v>
      </c>
      <c r="Y1465">
        <v>1</v>
      </c>
      <c r="Z1465">
        <v>27</v>
      </c>
      <c r="AA1465">
        <v>0.8</v>
      </c>
      <c r="AB1465">
        <v>6</v>
      </c>
      <c r="AC1465">
        <v>1640</v>
      </c>
      <c r="AD1465">
        <v>74</v>
      </c>
      <c r="AE1465">
        <v>8.1999999999999993</v>
      </c>
      <c r="AF1465">
        <v>2</v>
      </c>
      <c r="AG1465">
        <v>2.8</v>
      </c>
      <c r="AH1465">
        <v>495</v>
      </c>
    </row>
    <row r="1466" spans="1:34" x14ac:dyDescent="0.3">
      <c r="A1466" t="s">
        <v>5616</v>
      </c>
      <c r="B1466" t="s">
        <v>5617</v>
      </c>
      <c r="C1466" s="1" t="str">
        <f t="shared" si="227"/>
        <v>21:0720</v>
      </c>
      <c r="D1466" s="1" t="str">
        <f t="shared" si="228"/>
        <v>21:0213</v>
      </c>
      <c r="E1466" t="s">
        <v>5618</v>
      </c>
      <c r="F1466" t="s">
        <v>5619</v>
      </c>
      <c r="H1466">
        <v>62.155876499999998</v>
      </c>
      <c r="I1466">
        <v>-133.62467789999999</v>
      </c>
      <c r="J1466" s="1" t="str">
        <f t="shared" si="229"/>
        <v>NGR bulk stream sediment</v>
      </c>
      <c r="K1466" s="1" t="str">
        <f t="shared" si="230"/>
        <v>&lt;177 micron (NGR)</v>
      </c>
      <c r="L1466">
        <v>20</v>
      </c>
      <c r="M1466" t="s">
        <v>86</v>
      </c>
      <c r="N1466">
        <v>392</v>
      </c>
      <c r="O1466">
        <v>171</v>
      </c>
      <c r="P1466">
        <v>25</v>
      </c>
      <c r="Q1466">
        <v>19</v>
      </c>
      <c r="R1466">
        <v>27</v>
      </c>
      <c r="S1466">
        <v>6</v>
      </c>
      <c r="T1466">
        <v>0.2</v>
      </c>
      <c r="U1466">
        <v>281</v>
      </c>
      <c r="V1466">
        <v>1.85</v>
      </c>
      <c r="W1466">
        <v>1.3</v>
      </c>
      <c r="X1466">
        <v>5</v>
      </c>
      <c r="Y1466">
        <v>1</v>
      </c>
      <c r="Z1466">
        <v>35</v>
      </c>
      <c r="AA1466">
        <v>0.9</v>
      </c>
      <c r="AB1466">
        <v>5</v>
      </c>
      <c r="AC1466">
        <v>1450</v>
      </c>
      <c r="AD1466">
        <v>120</v>
      </c>
      <c r="AE1466">
        <v>14.6</v>
      </c>
      <c r="AF1466">
        <v>2</v>
      </c>
      <c r="AG1466">
        <v>3.7</v>
      </c>
      <c r="AH1466">
        <v>445</v>
      </c>
    </row>
    <row r="1467" spans="1:34" x14ac:dyDescent="0.3">
      <c r="A1467" t="s">
        <v>5620</v>
      </c>
      <c r="B1467" t="s">
        <v>5621</v>
      </c>
      <c r="C1467" s="1" t="str">
        <f t="shared" si="227"/>
        <v>21:0720</v>
      </c>
      <c r="D1467" s="1" t="str">
        <f t="shared" si="228"/>
        <v>21:0213</v>
      </c>
      <c r="E1467" t="s">
        <v>5622</v>
      </c>
      <c r="F1467" t="s">
        <v>5623</v>
      </c>
      <c r="H1467">
        <v>62.1608734</v>
      </c>
      <c r="I1467">
        <v>-133.69866529999999</v>
      </c>
      <c r="J1467" s="1" t="str">
        <f t="shared" si="229"/>
        <v>NGR bulk stream sediment</v>
      </c>
      <c r="K1467" s="1" t="str">
        <f t="shared" si="230"/>
        <v>&lt;177 micron (NGR)</v>
      </c>
      <c r="L1467">
        <v>20</v>
      </c>
      <c r="M1467" t="s">
        <v>91</v>
      </c>
      <c r="N1467">
        <v>393</v>
      </c>
      <c r="O1467">
        <v>97</v>
      </c>
      <c r="P1467">
        <v>20</v>
      </c>
      <c r="Q1467">
        <v>17</v>
      </c>
      <c r="R1467">
        <v>23</v>
      </c>
      <c r="S1467">
        <v>5</v>
      </c>
      <c r="T1467">
        <v>0.1</v>
      </c>
      <c r="U1467">
        <v>185</v>
      </c>
      <c r="V1467">
        <v>1.32</v>
      </c>
      <c r="W1467">
        <v>0.6</v>
      </c>
      <c r="X1467">
        <v>6</v>
      </c>
      <c r="Y1467">
        <v>1</v>
      </c>
      <c r="Z1467">
        <v>28</v>
      </c>
      <c r="AA1467">
        <v>1.2</v>
      </c>
      <c r="AB1467">
        <v>9</v>
      </c>
      <c r="AC1467">
        <v>1840</v>
      </c>
      <c r="AD1467">
        <v>35</v>
      </c>
      <c r="AE1467">
        <v>2.4</v>
      </c>
      <c r="AF1467">
        <v>2</v>
      </c>
      <c r="AG1467">
        <v>2.8</v>
      </c>
      <c r="AH1467">
        <v>411</v>
      </c>
    </row>
    <row r="1468" spans="1:34" x14ac:dyDescent="0.3">
      <c r="A1468" t="s">
        <v>5624</v>
      </c>
      <c r="B1468" t="s">
        <v>5625</v>
      </c>
      <c r="C1468" s="1" t="str">
        <f t="shared" si="227"/>
        <v>21:0720</v>
      </c>
      <c r="D1468" s="1" t="str">
        <f t="shared" si="228"/>
        <v>21:0213</v>
      </c>
      <c r="E1468" t="s">
        <v>5626</v>
      </c>
      <c r="F1468" t="s">
        <v>5627</v>
      </c>
      <c r="H1468">
        <v>62.173379500000003</v>
      </c>
      <c r="I1468">
        <v>-133.72868199999999</v>
      </c>
      <c r="J1468" s="1" t="str">
        <f t="shared" si="229"/>
        <v>NGR bulk stream sediment</v>
      </c>
      <c r="K1468" s="1" t="str">
        <f t="shared" si="230"/>
        <v>&lt;177 micron (NGR)</v>
      </c>
      <c r="L1468">
        <v>20</v>
      </c>
      <c r="M1468" t="s">
        <v>96</v>
      </c>
      <c r="N1468">
        <v>394</v>
      </c>
      <c r="O1468">
        <v>104</v>
      </c>
      <c r="P1468">
        <v>18</v>
      </c>
      <c r="Q1468">
        <v>18</v>
      </c>
      <c r="R1468">
        <v>22</v>
      </c>
      <c r="S1468">
        <v>5</v>
      </c>
      <c r="T1468">
        <v>0.1</v>
      </c>
      <c r="U1468">
        <v>271</v>
      </c>
      <c r="V1468">
        <v>1.56</v>
      </c>
      <c r="W1468">
        <v>0.5</v>
      </c>
      <c r="X1468">
        <v>6</v>
      </c>
      <c r="Y1468">
        <v>1</v>
      </c>
      <c r="Z1468">
        <v>27</v>
      </c>
      <c r="AA1468">
        <v>0.9</v>
      </c>
      <c r="AB1468">
        <v>7</v>
      </c>
      <c r="AC1468">
        <v>1770</v>
      </c>
      <c r="AD1468">
        <v>63</v>
      </c>
      <c r="AE1468">
        <v>6.6</v>
      </c>
      <c r="AF1468">
        <v>2</v>
      </c>
      <c r="AG1468">
        <v>3.5</v>
      </c>
      <c r="AH1468">
        <v>459</v>
      </c>
    </row>
    <row r="1469" spans="1:34" x14ac:dyDescent="0.3">
      <c r="A1469" t="s">
        <v>5628</v>
      </c>
      <c r="B1469" t="s">
        <v>5629</v>
      </c>
      <c r="C1469" s="1" t="str">
        <f t="shared" si="227"/>
        <v>21:0720</v>
      </c>
      <c r="D1469" s="1" t="str">
        <f t="shared" si="228"/>
        <v>21:0213</v>
      </c>
      <c r="E1469" t="s">
        <v>5630</v>
      </c>
      <c r="F1469" t="s">
        <v>5631</v>
      </c>
      <c r="H1469">
        <v>62.170269900000001</v>
      </c>
      <c r="I1469">
        <v>-133.77518599999999</v>
      </c>
      <c r="J1469" s="1" t="str">
        <f t="shared" si="229"/>
        <v>NGR bulk stream sediment</v>
      </c>
      <c r="K1469" s="1" t="str">
        <f t="shared" si="230"/>
        <v>&lt;177 micron (NGR)</v>
      </c>
      <c r="L1469">
        <v>20</v>
      </c>
      <c r="M1469" t="s">
        <v>101</v>
      </c>
      <c r="N1469">
        <v>395</v>
      </c>
      <c r="O1469">
        <v>221</v>
      </c>
      <c r="P1469">
        <v>28</v>
      </c>
      <c r="Q1469">
        <v>14</v>
      </c>
      <c r="R1469">
        <v>26</v>
      </c>
      <c r="S1469">
        <v>6</v>
      </c>
      <c r="T1469">
        <v>0.2</v>
      </c>
      <c r="U1469">
        <v>120</v>
      </c>
      <c r="V1469">
        <v>1.47</v>
      </c>
      <c r="W1469">
        <v>1.1000000000000001</v>
      </c>
      <c r="X1469">
        <v>5</v>
      </c>
      <c r="Y1469">
        <v>2</v>
      </c>
      <c r="Z1469">
        <v>31</v>
      </c>
      <c r="AA1469">
        <v>0.5</v>
      </c>
      <c r="AB1469">
        <v>5</v>
      </c>
      <c r="AC1469">
        <v>1050</v>
      </c>
      <c r="AD1469">
        <v>114</v>
      </c>
      <c r="AE1469">
        <v>10.4</v>
      </c>
      <c r="AF1469">
        <v>2</v>
      </c>
      <c r="AG1469">
        <v>4.8</v>
      </c>
      <c r="AH1469">
        <v>423</v>
      </c>
    </row>
    <row r="1470" spans="1:34" x14ac:dyDescent="0.3">
      <c r="A1470" t="s">
        <v>5632</v>
      </c>
      <c r="B1470" t="s">
        <v>5633</v>
      </c>
      <c r="C1470" s="1" t="str">
        <f t="shared" si="227"/>
        <v>21:0720</v>
      </c>
      <c r="D1470" s="1" t="str">
        <f t="shared" si="228"/>
        <v>21:0213</v>
      </c>
      <c r="E1470" t="s">
        <v>5634</v>
      </c>
      <c r="F1470" t="s">
        <v>5635</v>
      </c>
      <c r="H1470">
        <v>62.147473499999997</v>
      </c>
      <c r="I1470">
        <v>-133.99098549999999</v>
      </c>
      <c r="J1470" s="1" t="str">
        <f t="shared" si="229"/>
        <v>NGR bulk stream sediment</v>
      </c>
      <c r="K1470" s="1" t="str">
        <f t="shared" si="230"/>
        <v>&lt;177 micron (NGR)</v>
      </c>
      <c r="L1470">
        <v>20</v>
      </c>
      <c r="M1470" t="s">
        <v>106</v>
      </c>
      <c r="N1470">
        <v>396</v>
      </c>
      <c r="O1470">
        <v>81</v>
      </c>
      <c r="P1470">
        <v>9</v>
      </c>
      <c r="Q1470">
        <v>13</v>
      </c>
      <c r="R1470">
        <v>11</v>
      </c>
      <c r="S1470">
        <v>6</v>
      </c>
      <c r="T1470">
        <v>0.1</v>
      </c>
      <c r="U1470">
        <v>314</v>
      </c>
      <c r="V1470">
        <v>1.92</v>
      </c>
      <c r="W1470">
        <v>0.2</v>
      </c>
      <c r="X1470">
        <v>2</v>
      </c>
      <c r="Y1470">
        <v>1</v>
      </c>
      <c r="Z1470">
        <v>32</v>
      </c>
      <c r="AA1470">
        <v>0.4</v>
      </c>
      <c r="AB1470">
        <v>5</v>
      </c>
      <c r="AC1470">
        <v>973</v>
      </c>
      <c r="AD1470">
        <v>39</v>
      </c>
      <c r="AE1470">
        <v>11.5</v>
      </c>
      <c r="AF1470">
        <v>2</v>
      </c>
      <c r="AG1470">
        <v>4.3</v>
      </c>
      <c r="AH1470">
        <v>483</v>
      </c>
    </row>
    <row r="1471" spans="1:34" x14ac:dyDescent="0.3">
      <c r="A1471" t="s">
        <v>5636</v>
      </c>
      <c r="B1471" t="s">
        <v>5637</v>
      </c>
      <c r="C1471" s="1" t="str">
        <f t="shared" si="227"/>
        <v>21:0720</v>
      </c>
      <c r="D1471" s="1" t="str">
        <f t="shared" si="228"/>
        <v>21:0213</v>
      </c>
      <c r="E1471" t="s">
        <v>5638</v>
      </c>
      <c r="F1471" t="s">
        <v>5639</v>
      </c>
      <c r="H1471">
        <v>62.152965700000003</v>
      </c>
      <c r="I1471">
        <v>-133.95677800000001</v>
      </c>
      <c r="J1471" s="1" t="str">
        <f t="shared" si="229"/>
        <v>NGR bulk stream sediment</v>
      </c>
      <c r="K1471" s="1" t="str">
        <f t="shared" si="230"/>
        <v>&lt;177 micron (NGR)</v>
      </c>
      <c r="L1471">
        <v>20</v>
      </c>
      <c r="M1471" t="s">
        <v>111</v>
      </c>
      <c r="N1471">
        <v>397</v>
      </c>
      <c r="O1471">
        <v>89</v>
      </c>
      <c r="P1471">
        <v>21</v>
      </c>
      <c r="Q1471">
        <v>15</v>
      </c>
      <c r="R1471">
        <v>25</v>
      </c>
      <c r="S1471">
        <v>10</v>
      </c>
      <c r="T1471">
        <v>0.1</v>
      </c>
      <c r="U1471">
        <v>199</v>
      </c>
      <c r="V1471">
        <v>2.5</v>
      </c>
      <c r="W1471">
        <v>0.2</v>
      </c>
      <c r="X1471">
        <v>4</v>
      </c>
      <c r="Y1471">
        <v>1</v>
      </c>
      <c r="Z1471">
        <v>32</v>
      </c>
      <c r="AA1471">
        <v>0.6</v>
      </c>
      <c r="AB1471">
        <v>5</v>
      </c>
      <c r="AC1471">
        <v>949</v>
      </c>
      <c r="AD1471">
        <v>35</v>
      </c>
      <c r="AE1471">
        <v>4.4000000000000004</v>
      </c>
      <c r="AF1471">
        <v>2</v>
      </c>
      <c r="AG1471">
        <v>6</v>
      </c>
      <c r="AH1471">
        <v>459</v>
      </c>
    </row>
    <row r="1472" spans="1:34" x14ac:dyDescent="0.3">
      <c r="A1472" t="s">
        <v>5640</v>
      </c>
      <c r="B1472" t="s">
        <v>5641</v>
      </c>
      <c r="C1472" s="1" t="str">
        <f t="shared" si="227"/>
        <v>21:0720</v>
      </c>
      <c r="D1472" s="1" t="str">
        <f t="shared" si="228"/>
        <v>21:0213</v>
      </c>
      <c r="E1472" t="s">
        <v>5642</v>
      </c>
      <c r="F1472" t="s">
        <v>5643</v>
      </c>
      <c r="H1472">
        <v>62.181571900000002</v>
      </c>
      <c r="I1472">
        <v>-133.95027930000001</v>
      </c>
      <c r="J1472" s="1" t="str">
        <f t="shared" si="229"/>
        <v>NGR bulk stream sediment</v>
      </c>
      <c r="K1472" s="1" t="str">
        <f t="shared" si="230"/>
        <v>&lt;177 micron (NGR)</v>
      </c>
      <c r="L1472">
        <v>20</v>
      </c>
      <c r="M1472" t="s">
        <v>116</v>
      </c>
      <c r="N1472">
        <v>398</v>
      </c>
      <c r="O1472">
        <v>105</v>
      </c>
      <c r="P1472">
        <v>16</v>
      </c>
      <c r="Q1472">
        <v>33</v>
      </c>
      <c r="R1472">
        <v>19</v>
      </c>
      <c r="S1472">
        <v>7</v>
      </c>
      <c r="T1472">
        <v>0.1</v>
      </c>
      <c r="U1472">
        <v>392</v>
      </c>
      <c r="V1472">
        <v>2.2400000000000002</v>
      </c>
      <c r="W1472">
        <v>0.3</v>
      </c>
      <c r="X1472">
        <v>8</v>
      </c>
      <c r="Y1472">
        <v>1</v>
      </c>
      <c r="Z1472">
        <v>25</v>
      </c>
      <c r="AA1472">
        <v>0.8</v>
      </c>
      <c r="AB1472">
        <v>9</v>
      </c>
      <c r="AC1472">
        <v>2050</v>
      </c>
      <c r="AD1472">
        <v>37</v>
      </c>
      <c r="AE1472">
        <v>3</v>
      </c>
      <c r="AF1472">
        <v>3</v>
      </c>
      <c r="AG1472">
        <v>4.5999999999999996</v>
      </c>
      <c r="AH1472">
        <v>604</v>
      </c>
    </row>
    <row r="1473" spans="1:34" x14ac:dyDescent="0.3">
      <c r="A1473" t="s">
        <v>5644</v>
      </c>
      <c r="B1473" t="s">
        <v>5645</v>
      </c>
      <c r="C1473" s="1" t="str">
        <f t="shared" si="227"/>
        <v>21:0720</v>
      </c>
      <c r="D1473" s="1" t="str">
        <f t="shared" si="228"/>
        <v>21:0213</v>
      </c>
      <c r="E1473" t="s">
        <v>5646</v>
      </c>
      <c r="F1473" t="s">
        <v>5647</v>
      </c>
      <c r="H1473">
        <v>62.049061299999998</v>
      </c>
      <c r="I1473">
        <v>-133.96517829999999</v>
      </c>
      <c r="J1473" s="1" t="str">
        <f t="shared" si="229"/>
        <v>NGR bulk stream sediment</v>
      </c>
      <c r="K1473" s="1" t="str">
        <f t="shared" si="230"/>
        <v>&lt;177 micron (NGR)</v>
      </c>
      <c r="L1473">
        <v>20</v>
      </c>
      <c r="M1473" t="s">
        <v>126</v>
      </c>
      <c r="N1473">
        <v>399</v>
      </c>
      <c r="O1473">
        <v>50</v>
      </c>
      <c r="P1473">
        <v>7</v>
      </c>
      <c r="Q1473">
        <v>11</v>
      </c>
      <c r="R1473">
        <v>7</v>
      </c>
      <c r="S1473">
        <v>4</v>
      </c>
      <c r="T1473">
        <v>0.1</v>
      </c>
      <c r="U1473">
        <v>169</v>
      </c>
      <c r="V1473">
        <v>1.69</v>
      </c>
      <c r="W1473">
        <v>0.1</v>
      </c>
      <c r="X1473">
        <v>1</v>
      </c>
      <c r="Y1473">
        <v>1</v>
      </c>
      <c r="Z1473">
        <v>32</v>
      </c>
      <c r="AA1473">
        <v>0.3</v>
      </c>
      <c r="AB1473">
        <v>3</v>
      </c>
      <c r="AC1473">
        <v>871</v>
      </c>
      <c r="AD1473">
        <v>21</v>
      </c>
      <c r="AE1473">
        <v>3</v>
      </c>
      <c r="AF1473">
        <v>2</v>
      </c>
      <c r="AG1473">
        <v>3.3</v>
      </c>
      <c r="AH1473">
        <v>368</v>
      </c>
    </row>
    <row r="1474" spans="1:34" x14ac:dyDescent="0.3">
      <c r="A1474" t="s">
        <v>5648</v>
      </c>
      <c r="B1474" t="s">
        <v>5649</v>
      </c>
      <c r="C1474" s="1" t="str">
        <f t="shared" si="227"/>
        <v>21:0720</v>
      </c>
      <c r="D1474" s="1" t="str">
        <f t="shared" si="228"/>
        <v>21:0213</v>
      </c>
      <c r="E1474" t="s">
        <v>5650</v>
      </c>
      <c r="F1474" t="s">
        <v>5651</v>
      </c>
      <c r="H1474">
        <v>62.029664799999999</v>
      </c>
      <c r="I1474">
        <v>-133.94316910000001</v>
      </c>
      <c r="J1474" s="1" t="str">
        <f t="shared" si="229"/>
        <v>NGR bulk stream sediment</v>
      </c>
      <c r="K1474" s="1" t="str">
        <f t="shared" si="230"/>
        <v>&lt;177 micron (NGR)</v>
      </c>
      <c r="L1474">
        <v>20</v>
      </c>
      <c r="M1474" t="s">
        <v>131</v>
      </c>
      <c r="N1474">
        <v>400</v>
      </c>
      <c r="O1474">
        <v>38</v>
      </c>
      <c r="P1474">
        <v>10</v>
      </c>
      <c r="Q1474">
        <v>10</v>
      </c>
      <c r="R1474">
        <v>8</v>
      </c>
      <c r="S1474">
        <v>5</v>
      </c>
      <c r="T1474">
        <v>0.1</v>
      </c>
      <c r="U1474">
        <v>154</v>
      </c>
      <c r="V1474">
        <v>1.67</v>
      </c>
      <c r="W1474">
        <v>0.2</v>
      </c>
      <c r="X1474">
        <v>2</v>
      </c>
      <c r="Y1474">
        <v>1</v>
      </c>
      <c r="Z1474">
        <v>29</v>
      </c>
      <c r="AA1474">
        <v>0.3</v>
      </c>
      <c r="AB1474">
        <v>5</v>
      </c>
      <c r="AC1474">
        <v>704</v>
      </c>
      <c r="AD1474">
        <v>28</v>
      </c>
      <c r="AE1474">
        <v>7.9</v>
      </c>
      <c r="AF1474">
        <v>2</v>
      </c>
      <c r="AG1474">
        <v>5.2</v>
      </c>
      <c r="AH1474">
        <v>305</v>
      </c>
    </row>
    <row r="1475" spans="1:34" x14ac:dyDescent="0.3">
      <c r="A1475" t="s">
        <v>5652</v>
      </c>
      <c r="B1475" t="s">
        <v>5653</v>
      </c>
      <c r="C1475" s="1" t="str">
        <f t="shared" si="227"/>
        <v>21:0720</v>
      </c>
      <c r="D1475" s="1" t="str">
        <f t="shared" si="228"/>
        <v>21:0213</v>
      </c>
      <c r="E1475" t="s">
        <v>5654</v>
      </c>
      <c r="F1475" t="s">
        <v>5655</v>
      </c>
      <c r="H1475">
        <v>62.013367500000001</v>
      </c>
      <c r="I1475">
        <v>-133.93576820000001</v>
      </c>
      <c r="J1475" s="1" t="str">
        <f t="shared" si="229"/>
        <v>NGR bulk stream sediment</v>
      </c>
      <c r="K1475" s="1" t="str">
        <f t="shared" si="230"/>
        <v>&lt;177 micron (NGR)</v>
      </c>
      <c r="L1475">
        <v>21</v>
      </c>
      <c r="M1475" t="s">
        <v>38</v>
      </c>
      <c r="N1475">
        <v>401</v>
      </c>
      <c r="O1475">
        <v>47</v>
      </c>
      <c r="P1475">
        <v>8</v>
      </c>
      <c r="Q1475">
        <v>5</v>
      </c>
      <c r="R1475">
        <v>11</v>
      </c>
      <c r="S1475">
        <v>4</v>
      </c>
      <c r="T1475">
        <v>0.1</v>
      </c>
      <c r="U1475">
        <v>219</v>
      </c>
      <c r="V1475">
        <v>1.67</v>
      </c>
      <c r="W1475">
        <v>0.1</v>
      </c>
      <c r="X1475">
        <v>1</v>
      </c>
      <c r="Y1475">
        <v>1</v>
      </c>
      <c r="Z1475">
        <v>25</v>
      </c>
      <c r="AA1475">
        <v>0.3</v>
      </c>
      <c r="AB1475">
        <v>4</v>
      </c>
      <c r="AC1475">
        <v>879</v>
      </c>
      <c r="AD1475">
        <v>24</v>
      </c>
      <c r="AE1475">
        <v>5.2</v>
      </c>
      <c r="AF1475">
        <v>2</v>
      </c>
      <c r="AG1475">
        <v>8.5</v>
      </c>
      <c r="AH1475">
        <v>463</v>
      </c>
    </row>
    <row r="1476" spans="1:34" x14ac:dyDescent="0.3">
      <c r="A1476" t="s">
        <v>5656</v>
      </c>
      <c r="B1476" t="s">
        <v>5657</v>
      </c>
      <c r="C1476" s="1" t="str">
        <f t="shared" si="227"/>
        <v>21:0720</v>
      </c>
      <c r="D1476" s="1" t="str">
        <f t="shared" si="228"/>
        <v>21:0213</v>
      </c>
      <c r="E1476" t="s">
        <v>5654</v>
      </c>
      <c r="F1476" t="s">
        <v>5658</v>
      </c>
      <c r="H1476">
        <v>62.013367500000001</v>
      </c>
      <c r="I1476">
        <v>-133.93576820000001</v>
      </c>
      <c r="J1476" s="1" t="str">
        <f t="shared" si="229"/>
        <v>NGR bulk stream sediment</v>
      </c>
      <c r="K1476" s="1" t="str">
        <f t="shared" si="230"/>
        <v>&lt;177 micron (NGR)</v>
      </c>
      <c r="L1476">
        <v>21</v>
      </c>
      <c r="M1476" t="s">
        <v>71</v>
      </c>
      <c r="N1476">
        <v>402</v>
      </c>
      <c r="O1476">
        <v>39</v>
      </c>
      <c r="P1476">
        <v>5</v>
      </c>
      <c r="Q1476">
        <v>5</v>
      </c>
      <c r="R1476">
        <v>8</v>
      </c>
      <c r="S1476">
        <v>4</v>
      </c>
      <c r="T1476">
        <v>0.1</v>
      </c>
      <c r="U1476">
        <v>180</v>
      </c>
      <c r="V1476">
        <v>1.53</v>
      </c>
      <c r="W1476">
        <v>0.1</v>
      </c>
      <c r="X1476">
        <v>1</v>
      </c>
      <c r="Y1476">
        <v>1</v>
      </c>
      <c r="Z1476">
        <v>35</v>
      </c>
      <c r="AA1476">
        <v>0.3</v>
      </c>
      <c r="AB1476">
        <v>6</v>
      </c>
      <c r="AC1476">
        <v>790</v>
      </c>
      <c r="AD1476">
        <v>18</v>
      </c>
      <c r="AE1476">
        <v>4.2</v>
      </c>
      <c r="AF1476">
        <v>2</v>
      </c>
      <c r="AG1476">
        <v>9.1999999999999993</v>
      </c>
      <c r="AH1476">
        <v>408</v>
      </c>
    </row>
    <row r="1477" spans="1:34" x14ac:dyDescent="0.3">
      <c r="A1477" t="s">
        <v>5659</v>
      </c>
      <c r="B1477" t="s">
        <v>5660</v>
      </c>
      <c r="C1477" s="1" t="str">
        <f t="shared" si="227"/>
        <v>21:0720</v>
      </c>
      <c r="D1477" s="1" t="str">
        <f t="shared" si="228"/>
        <v>21:0213</v>
      </c>
      <c r="E1477" t="s">
        <v>5654</v>
      </c>
      <c r="F1477" t="s">
        <v>5661</v>
      </c>
      <c r="H1477">
        <v>62.013367500000001</v>
      </c>
      <c r="I1477">
        <v>-133.93576820000001</v>
      </c>
      <c r="J1477" s="1" t="str">
        <f t="shared" si="229"/>
        <v>NGR bulk stream sediment</v>
      </c>
      <c r="K1477" s="1" t="str">
        <f t="shared" si="230"/>
        <v>&lt;177 micron (NGR)</v>
      </c>
      <c r="L1477">
        <v>21</v>
      </c>
      <c r="M1477" t="s">
        <v>67</v>
      </c>
      <c r="N1477">
        <v>403</v>
      </c>
      <c r="O1477">
        <v>49</v>
      </c>
      <c r="P1477">
        <v>8</v>
      </c>
      <c r="Q1477">
        <v>7</v>
      </c>
      <c r="R1477">
        <v>10</v>
      </c>
      <c r="S1477">
        <v>5</v>
      </c>
      <c r="T1477">
        <v>0.1</v>
      </c>
      <c r="U1477">
        <v>215</v>
      </c>
      <c r="V1477">
        <v>1.64</v>
      </c>
      <c r="W1477">
        <v>0.1</v>
      </c>
      <c r="X1477">
        <v>1</v>
      </c>
      <c r="Y1477">
        <v>1</v>
      </c>
      <c r="Z1477">
        <v>40</v>
      </c>
      <c r="AA1477">
        <v>0.3</v>
      </c>
      <c r="AB1477">
        <v>6</v>
      </c>
      <c r="AC1477">
        <v>837</v>
      </c>
      <c r="AD1477">
        <v>18</v>
      </c>
      <c r="AE1477">
        <v>5</v>
      </c>
      <c r="AF1477">
        <v>2</v>
      </c>
      <c r="AG1477">
        <v>7.5</v>
      </c>
      <c r="AH1477">
        <v>483</v>
      </c>
    </row>
    <row r="1478" spans="1:34" x14ac:dyDescent="0.3">
      <c r="A1478" t="s">
        <v>5662</v>
      </c>
      <c r="B1478" t="s">
        <v>5663</v>
      </c>
      <c r="C1478" s="1" t="str">
        <f t="shared" si="227"/>
        <v>21:0720</v>
      </c>
      <c r="D1478" s="1" t="str">
        <f t="shared" si="228"/>
        <v>21:0213</v>
      </c>
      <c r="E1478" t="s">
        <v>5664</v>
      </c>
      <c r="F1478" t="s">
        <v>5665</v>
      </c>
      <c r="H1478">
        <v>62.005067599999997</v>
      </c>
      <c r="I1478">
        <v>-133.9064755</v>
      </c>
      <c r="J1478" s="1" t="str">
        <f t="shared" si="229"/>
        <v>NGR bulk stream sediment</v>
      </c>
      <c r="K1478" s="1" t="str">
        <f t="shared" si="230"/>
        <v>&lt;177 micron (NGR)</v>
      </c>
      <c r="L1478">
        <v>21</v>
      </c>
      <c r="M1478" t="s">
        <v>43</v>
      </c>
      <c r="N1478">
        <v>404</v>
      </c>
      <c r="O1478">
        <v>37</v>
      </c>
      <c r="P1478">
        <v>5</v>
      </c>
      <c r="Q1478">
        <v>5</v>
      </c>
      <c r="R1478">
        <v>6</v>
      </c>
      <c r="S1478">
        <v>4</v>
      </c>
      <c r="T1478">
        <v>0.1</v>
      </c>
      <c r="U1478">
        <v>249</v>
      </c>
      <c r="V1478">
        <v>1.82</v>
      </c>
      <c r="W1478">
        <v>0.1</v>
      </c>
      <c r="X1478">
        <v>1</v>
      </c>
      <c r="Y1478">
        <v>1</v>
      </c>
      <c r="Z1478">
        <v>38</v>
      </c>
      <c r="AA1478">
        <v>0.3</v>
      </c>
      <c r="AB1478">
        <v>4</v>
      </c>
      <c r="AC1478">
        <v>707</v>
      </c>
      <c r="AD1478">
        <v>18</v>
      </c>
      <c r="AE1478">
        <v>3.6</v>
      </c>
      <c r="AF1478">
        <v>2</v>
      </c>
      <c r="AG1478">
        <v>7.5</v>
      </c>
      <c r="AH1478">
        <v>327</v>
      </c>
    </row>
    <row r="1479" spans="1:34" x14ac:dyDescent="0.3">
      <c r="A1479" t="s">
        <v>5666</v>
      </c>
      <c r="B1479" t="s">
        <v>5667</v>
      </c>
      <c r="C1479" s="1" t="str">
        <f t="shared" si="227"/>
        <v>21:0720</v>
      </c>
      <c r="D1479" s="1" t="str">
        <f t="shared" si="228"/>
        <v>21:0213</v>
      </c>
      <c r="E1479" t="s">
        <v>5668</v>
      </c>
      <c r="F1479" t="s">
        <v>5669</v>
      </c>
      <c r="H1479">
        <v>62.094167599999999</v>
      </c>
      <c r="I1479">
        <v>-133.9948818</v>
      </c>
      <c r="J1479" s="1" t="str">
        <f t="shared" si="229"/>
        <v>NGR bulk stream sediment</v>
      </c>
      <c r="K1479" s="1" t="str">
        <f t="shared" si="230"/>
        <v>&lt;177 micron (NGR)</v>
      </c>
      <c r="L1479">
        <v>21</v>
      </c>
      <c r="M1479" t="s">
        <v>48</v>
      </c>
      <c r="N1479">
        <v>405</v>
      </c>
      <c r="O1479">
        <v>156</v>
      </c>
      <c r="P1479">
        <v>12</v>
      </c>
      <c r="Q1479">
        <v>8</v>
      </c>
      <c r="R1479">
        <v>5</v>
      </c>
      <c r="S1479">
        <v>5</v>
      </c>
      <c r="T1479">
        <v>0.1</v>
      </c>
      <c r="U1479">
        <v>2940</v>
      </c>
      <c r="V1479">
        <v>5.45</v>
      </c>
      <c r="W1479">
        <v>0.5</v>
      </c>
      <c r="X1479">
        <v>3</v>
      </c>
      <c r="Y1479">
        <v>3</v>
      </c>
      <c r="Z1479">
        <v>46</v>
      </c>
      <c r="AA1479">
        <v>0.1</v>
      </c>
      <c r="AB1479">
        <v>7</v>
      </c>
      <c r="AC1479">
        <v>690</v>
      </c>
      <c r="AD1479">
        <v>98</v>
      </c>
      <c r="AE1479">
        <v>25.4</v>
      </c>
      <c r="AF1479">
        <v>2</v>
      </c>
      <c r="AG1479">
        <v>24.4</v>
      </c>
      <c r="AH1479">
        <v>305</v>
      </c>
    </row>
    <row r="1480" spans="1:34" x14ac:dyDescent="0.3">
      <c r="A1480" t="s">
        <v>5670</v>
      </c>
      <c r="B1480" t="s">
        <v>5671</v>
      </c>
      <c r="C1480" s="1" t="str">
        <f t="shared" si="227"/>
        <v>21:0720</v>
      </c>
      <c r="D1480" s="1" t="str">
        <f t="shared" si="228"/>
        <v>21:0213</v>
      </c>
      <c r="E1480" t="s">
        <v>5672</v>
      </c>
      <c r="F1480" t="s">
        <v>5673</v>
      </c>
      <c r="H1480">
        <v>62.215267799999999</v>
      </c>
      <c r="I1480">
        <v>-133.96889630000001</v>
      </c>
      <c r="J1480" s="1" t="str">
        <f t="shared" si="229"/>
        <v>NGR bulk stream sediment</v>
      </c>
      <c r="K1480" s="1" t="str">
        <f t="shared" si="230"/>
        <v>&lt;177 micron (NGR)</v>
      </c>
      <c r="L1480">
        <v>21</v>
      </c>
      <c r="M1480" t="s">
        <v>53</v>
      </c>
      <c r="N1480">
        <v>406</v>
      </c>
      <c r="O1480">
        <v>284</v>
      </c>
      <c r="P1480">
        <v>29</v>
      </c>
      <c r="Q1480">
        <v>18</v>
      </c>
      <c r="R1480">
        <v>28</v>
      </c>
      <c r="S1480">
        <v>7</v>
      </c>
      <c r="T1480">
        <v>0.2</v>
      </c>
      <c r="U1480">
        <v>899</v>
      </c>
      <c r="V1480">
        <v>2.39</v>
      </c>
      <c r="W1480">
        <v>2.5</v>
      </c>
      <c r="X1480">
        <v>13</v>
      </c>
      <c r="Y1480">
        <v>1</v>
      </c>
      <c r="Z1480">
        <v>35</v>
      </c>
      <c r="AA1480">
        <v>0.7</v>
      </c>
      <c r="AB1480">
        <v>9</v>
      </c>
      <c r="AC1480">
        <v>1460</v>
      </c>
      <c r="AD1480">
        <v>95</v>
      </c>
      <c r="AE1480">
        <v>16.7</v>
      </c>
      <c r="AF1480">
        <v>2</v>
      </c>
      <c r="AG1480">
        <v>3.2</v>
      </c>
      <c r="AH1480">
        <v>504</v>
      </c>
    </row>
    <row r="1481" spans="1:34" x14ac:dyDescent="0.3">
      <c r="A1481" t="s">
        <v>5674</v>
      </c>
      <c r="B1481" t="s">
        <v>5675</v>
      </c>
      <c r="C1481" s="1" t="str">
        <f t="shared" si="227"/>
        <v>21:0720</v>
      </c>
      <c r="D1481" s="1" t="str">
        <f t="shared" si="228"/>
        <v>21:0213</v>
      </c>
      <c r="E1481" t="s">
        <v>5676</v>
      </c>
      <c r="F1481" t="s">
        <v>5677</v>
      </c>
      <c r="H1481">
        <v>62.221172500000002</v>
      </c>
      <c r="I1481">
        <v>-133.8573878</v>
      </c>
      <c r="J1481" s="1" t="str">
        <f t="shared" si="229"/>
        <v>NGR bulk stream sediment</v>
      </c>
      <c r="K1481" s="1" t="str">
        <f t="shared" si="230"/>
        <v>&lt;177 micron (NGR)</v>
      </c>
      <c r="L1481">
        <v>21</v>
      </c>
      <c r="M1481" t="s">
        <v>58</v>
      </c>
      <c r="N1481">
        <v>407</v>
      </c>
      <c r="O1481">
        <v>90</v>
      </c>
      <c r="P1481">
        <v>20</v>
      </c>
      <c r="Q1481">
        <v>10</v>
      </c>
      <c r="R1481">
        <v>20</v>
      </c>
      <c r="S1481">
        <v>5</v>
      </c>
      <c r="T1481">
        <v>0.1</v>
      </c>
      <c r="U1481">
        <v>62</v>
      </c>
      <c r="V1481">
        <v>1.45</v>
      </c>
      <c r="W1481">
        <v>0.8</v>
      </c>
      <c r="X1481">
        <v>2</v>
      </c>
      <c r="Y1481">
        <v>1</v>
      </c>
      <c r="Z1481">
        <v>23</v>
      </c>
      <c r="AA1481">
        <v>0.5</v>
      </c>
      <c r="AB1481">
        <v>6</v>
      </c>
      <c r="AC1481">
        <v>1290</v>
      </c>
      <c r="AD1481">
        <v>70</v>
      </c>
      <c r="AE1481">
        <v>14.5</v>
      </c>
      <c r="AF1481">
        <v>2</v>
      </c>
      <c r="AG1481">
        <v>3.8</v>
      </c>
      <c r="AH1481">
        <v>417</v>
      </c>
    </row>
    <row r="1482" spans="1:34" x14ac:dyDescent="0.3">
      <c r="A1482" t="s">
        <v>5678</v>
      </c>
      <c r="B1482" t="s">
        <v>5679</v>
      </c>
      <c r="C1482" s="1" t="str">
        <f t="shared" si="227"/>
        <v>21:0720</v>
      </c>
      <c r="D1482" s="1" t="str">
        <f t="shared" si="228"/>
        <v>21:0213</v>
      </c>
      <c r="E1482" t="s">
        <v>5680</v>
      </c>
      <c r="F1482" t="s">
        <v>5681</v>
      </c>
      <c r="H1482">
        <v>62.200575800000003</v>
      </c>
      <c r="I1482">
        <v>-133.88238490000001</v>
      </c>
      <c r="J1482" s="1" t="str">
        <f t="shared" si="229"/>
        <v>NGR bulk stream sediment</v>
      </c>
      <c r="K1482" s="1" t="str">
        <f t="shared" si="230"/>
        <v>&lt;177 micron (NGR)</v>
      </c>
      <c r="L1482">
        <v>21</v>
      </c>
      <c r="M1482" t="s">
        <v>63</v>
      </c>
      <c r="N1482">
        <v>408</v>
      </c>
      <c r="O1482">
        <v>121</v>
      </c>
      <c r="P1482">
        <v>20</v>
      </c>
      <c r="Q1482">
        <v>17</v>
      </c>
      <c r="R1482">
        <v>23</v>
      </c>
      <c r="S1482">
        <v>5</v>
      </c>
      <c r="T1482">
        <v>0.1</v>
      </c>
      <c r="U1482">
        <v>108</v>
      </c>
      <c r="V1482">
        <v>1.6</v>
      </c>
      <c r="W1482">
        <v>0.4</v>
      </c>
      <c r="X1482">
        <v>10</v>
      </c>
      <c r="Y1482">
        <v>1</v>
      </c>
      <c r="Z1482">
        <v>29</v>
      </c>
      <c r="AA1482">
        <v>1</v>
      </c>
      <c r="AB1482">
        <v>9</v>
      </c>
      <c r="AC1482">
        <v>1570</v>
      </c>
      <c r="AD1482">
        <v>84</v>
      </c>
      <c r="AE1482">
        <v>12</v>
      </c>
      <c r="AF1482">
        <v>2</v>
      </c>
      <c r="AG1482">
        <v>3.3</v>
      </c>
      <c r="AH1482">
        <v>551</v>
      </c>
    </row>
    <row r="1483" spans="1:34" x14ac:dyDescent="0.3">
      <c r="A1483" t="s">
        <v>5682</v>
      </c>
      <c r="B1483" t="s">
        <v>5683</v>
      </c>
      <c r="C1483" s="1" t="str">
        <f t="shared" si="227"/>
        <v>21:0720</v>
      </c>
      <c r="D1483" s="1" t="str">
        <f t="shared" si="228"/>
        <v>21:0213</v>
      </c>
      <c r="E1483" t="s">
        <v>5684</v>
      </c>
      <c r="F1483" t="s">
        <v>5685</v>
      </c>
      <c r="H1483">
        <v>62.1690757</v>
      </c>
      <c r="I1483">
        <v>-133.8571852</v>
      </c>
      <c r="J1483" s="1" t="str">
        <f t="shared" si="229"/>
        <v>NGR bulk stream sediment</v>
      </c>
      <c r="K1483" s="1" t="str">
        <f t="shared" si="230"/>
        <v>&lt;177 micron (NGR)</v>
      </c>
      <c r="L1483">
        <v>21</v>
      </c>
      <c r="M1483" t="s">
        <v>76</v>
      </c>
      <c r="N1483">
        <v>409</v>
      </c>
      <c r="O1483">
        <v>116</v>
      </c>
      <c r="P1483">
        <v>18</v>
      </c>
      <c r="Q1483">
        <v>17</v>
      </c>
      <c r="R1483">
        <v>23</v>
      </c>
      <c r="S1483">
        <v>7</v>
      </c>
      <c r="T1483">
        <v>0.1</v>
      </c>
      <c r="U1483">
        <v>277</v>
      </c>
      <c r="V1483">
        <v>1.62</v>
      </c>
      <c r="W1483">
        <v>0.8</v>
      </c>
      <c r="X1483">
        <v>8</v>
      </c>
      <c r="Y1483">
        <v>2</v>
      </c>
      <c r="Z1483">
        <v>29</v>
      </c>
      <c r="AA1483">
        <v>1.1000000000000001</v>
      </c>
      <c r="AB1483">
        <v>11</v>
      </c>
      <c r="AC1483">
        <v>1630</v>
      </c>
      <c r="AD1483">
        <v>42</v>
      </c>
      <c r="AE1483">
        <v>3.4</v>
      </c>
      <c r="AF1483">
        <v>2</v>
      </c>
      <c r="AG1483">
        <v>3.4</v>
      </c>
      <c r="AH1483">
        <v>560</v>
      </c>
    </row>
    <row r="1484" spans="1:34" x14ac:dyDescent="0.3">
      <c r="A1484" t="s">
        <v>5686</v>
      </c>
      <c r="B1484" t="s">
        <v>5687</v>
      </c>
      <c r="C1484" s="1" t="str">
        <f t="shared" si="227"/>
        <v>21:0720</v>
      </c>
      <c r="D1484" s="1" t="str">
        <f t="shared" si="228"/>
        <v>21:0213</v>
      </c>
      <c r="E1484" t="s">
        <v>5688</v>
      </c>
      <c r="F1484" t="s">
        <v>5689</v>
      </c>
      <c r="H1484">
        <v>62.181377500000004</v>
      </c>
      <c r="I1484">
        <v>-133.80637379999999</v>
      </c>
      <c r="J1484" s="1" t="str">
        <f t="shared" si="229"/>
        <v>NGR bulk stream sediment</v>
      </c>
      <c r="K1484" s="1" t="str">
        <f t="shared" si="230"/>
        <v>&lt;177 micron (NGR)</v>
      </c>
      <c r="L1484">
        <v>21</v>
      </c>
      <c r="M1484" t="s">
        <v>81</v>
      </c>
      <c r="N1484">
        <v>410</v>
      </c>
      <c r="O1484">
        <v>244</v>
      </c>
      <c r="P1484">
        <v>35</v>
      </c>
      <c r="Q1484">
        <v>20</v>
      </c>
      <c r="R1484">
        <v>37</v>
      </c>
      <c r="S1484">
        <v>7</v>
      </c>
      <c r="T1484">
        <v>0.4</v>
      </c>
      <c r="U1484">
        <v>749</v>
      </c>
      <c r="V1484">
        <v>2.0099999999999998</v>
      </c>
      <c r="W1484">
        <v>1.7</v>
      </c>
      <c r="X1484">
        <v>6</v>
      </c>
      <c r="Y1484">
        <v>2</v>
      </c>
      <c r="Z1484">
        <v>41</v>
      </c>
      <c r="AA1484">
        <v>1.5</v>
      </c>
      <c r="AB1484">
        <v>11</v>
      </c>
      <c r="AC1484">
        <v>1620</v>
      </c>
      <c r="AD1484">
        <v>113</v>
      </c>
      <c r="AE1484">
        <v>19.100000000000001</v>
      </c>
      <c r="AF1484">
        <v>2</v>
      </c>
      <c r="AG1484">
        <v>10.1</v>
      </c>
      <c r="AH1484">
        <v>566</v>
      </c>
    </row>
    <row r="1485" spans="1:34" x14ac:dyDescent="0.3">
      <c r="A1485" t="s">
        <v>5690</v>
      </c>
      <c r="B1485" t="s">
        <v>5691</v>
      </c>
      <c r="C1485" s="1" t="str">
        <f t="shared" si="227"/>
        <v>21:0720</v>
      </c>
      <c r="D1485" s="1" t="str">
        <f t="shared" si="228"/>
        <v>21:0213</v>
      </c>
      <c r="E1485" t="s">
        <v>5692</v>
      </c>
      <c r="F1485" t="s">
        <v>5693</v>
      </c>
      <c r="H1485">
        <v>62.478479200000002</v>
      </c>
      <c r="I1485">
        <v>-133.75079260000001</v>
      </c>
      <c r="J1485" s="1" t="str">
        <f t="shared" si="229"/>
        <v>NGR bulk stream sediment</v>
      </c>
      <c r="K1485" s="1" t="str">
        <f t="shared" si="230"/>
        <v>&lt;177 micron (NGR)</v>
      </c>
      <c r="L1485">
        <v>21</v>
      </c>
      <c r="M1485" t="s">
        <v>86</v>
      </c>
      <c r="N1485">
        <v>411</v>
      </c>
      <c r="O1485">
        <v>104</v>
      </c>
      <c r="P1485">
        <v>26</v>
      </c>
      <c r="Q1485">
        <v>16</v>
      </c>
      <c r="R1485">
        <v>34</v>
      </c>
      <c r="S1485">
        <v>7</v>
      </c>
      <c r="T1485">
        <v>0.2</v>
      </c>
      <c r="U1485">
        <v>462</v>
      </c>
      <c r="V1485">
        <v>2.13</v>
      </c>
      <c r="W1485">
        <v>0.7</v>
      </c>
      <c r="X1485">
        <v>12</v>
      </c>
      <c r="Y1485">
        <v>1</v>
      </c>
      <c r="Z1485">
        <v>42</v>
      </c>
      <c r="AA1485">
        <v>1.3</v>
      </c>
      <c r="AB1485">
        <v>6</v>
      </c>
      <c r="AC1485">
        <v>1310</v>
      </c>
      <c r="AD1485">
        <v>63</v>
      </c>
      <c r="AE1485">
        <v>4.4000000000000004</v>
      </c>
      <c r="AF1485">
        <v>2</v>
      </c>
      <c r="AG1485">
        <v>4.7</v>
      </c>
      <c r="AH1485">
        <v>520</v>
      </c>
    </row>
    <row r="1486" spans="1:34" x14ac:dyDescent="0.3">
      <c r="A1486" t="s">
        <v>5694</v>
      </c>
      <c r="B1486" t="s">
        <v>5695</v>
      </c>
      <c r="C1486" s="1" t="str">
        <f t="shared" si="227"/>
        <v>21:0720</v>
      </c>
      <c r="D1486" s="1" t="str">
        <f t="shared" si="228"/>
        <v>21:0213</v>
      </c>
      <c r="E1486" t="s">
        <v>5696</v>
      </c>
      <c r="F1486" t="s">
        <v>5697</v>
      </c>
      <c r="H1486">
        <v>62.495880499999998</v>
      </c>
      <c r="I1486">
        <v>-133.72729530000001</v>
      </c>
      <c r="J1486" s="1" t="str">
        <f t="shared" si="229"/>
        <v>NGR bulk stream sediment</v>
      </c>
      <c r="K1486" s="1" t="str">
        <f t="shared" si="230"/>
        <v>&lt;177 micron (NGR)</v>
      </c>
      <c r="L1486">
        <v>21</v>
      </c>
      <c r="M1486" t="s">
        <v>91</v>
      </c>
      <c r="N1486">
        <v>412</v>
      </c>
      <c r="O1486">
        <v>116</v>
      </c>
      <c r="P1486">
        <v>25</v>
      </c>
      <c r="Q1486">
        <v>17</v>
      </c>
      <c r="R1486">
        <v>31</v>
      </c>
      <c r="S1486">
        <v>10</v>
      </c>
      <c r="T1486">
        <v>0.2</v>
      </c>
      <c r="U1486">
        <v>314</v>
      </c>
      <c r="V1486">
        <v>2.92</v>
      </c>
      <c r="W1486">
        <v>0.3</v>
      </c>
      <c r="X1486">
        <v>15</v>
      </c>
      <c r="Y1486">
        <v>1</v>
      </c>
      <c r="Z1486">
        <v>51</v>
      </c>
      <c r="AA1486">
        <v>1.3</v>
      </c>
      <c r="AB1486">
        <v>5</v>
      </c>
      <c r="AC1486">
        <v>810</v>
      </c>
      <c r="AD1486">
        <v>42</v>
      </c>
      <c r="AE1486">
        <v>7.4</v>
      </c>
      <c r="AF1486">
        <v>50</v>
      </c>
      <c r="AG1486">
        <v>6.8</v>
      </c>
      <c r="AH1486">
        <v>625</v>
      </c>
    </row>
    <row r="1487" spans="1:34" x14ac:dyDescent="0.3">
      <c r="A1487" t="s">
        <v>5698</v>
      </c>
      <c r="B1487" t="s">
        <v>5699</v>
      </c>
      <c r="C1487" s="1" t="str">
        <f t="shared" si="227"/>
        <v>21:0720</v>
      </c>
      <c r="D1487" s="1" t="str">
        <f t="shared" si="228"/>
        <v>21:0213</v>
      </c>
      <c r="E1487" t="s">
        <v>5700</v>
      </c>
      <c r="F1487" t="s">
        <v>5701</v>
      </c>
      <c r="H1487">
        <v>62.521684299999997</v>
      </c>
      <c r="I1487">
        <v>-133.7235901</v>
      </c>
      <c r="J1487" s="1" t="str">
        <f t="shared" si="229"/>
        <v>NGR bulk stream sediment</v>
      </c>
      <c r="K1487" s="1" t="str">
        <f t="shared" si="230"/>
        <v>&lt;177 micron (NGR)</v>
      </c>
      <c r="L1487">
        <v>21</v>
      </c>
      <c r="M1487" t="s">
        <v>96</v>
      </c>
      <c r="N1487">
        <v>413</v>
      </c>
      <c r="O1487">
        <v>143</v>
      </c>
      <c r="P1487">
        <v>22</v>
      </c>
      <c r="Q1487">
        <v>15</v>
      </c>
      <c r="R1487">
        <v>15</v>
      </c>
      <c r="S1487">
        <v>6</v>
      </c>
      <c r="T1487">
        <v>1.2</v>
      </c>
      <c r="U1487">
        <v>616</v>
      </c>
      <c r="V1487">
        <v>2.2200000000000002</v>
      </c>
      <c r="W1487">
        <v>0.1</v>
      </c>
      <c r="X1487">
        <v>33</v>
      </c>
      <c r="Y1487">
        <v>1</v>
      </c>
      <c r="Z1487">
        <v>38</v>
      </c>
      <c r="AA1487">
        <v>1.1000000000000001</v>
      </c>
      <c r="AB1487">
        <v>5</v>
      </c>
      <c r="AC1487">
        <v>736</v>
      </c>
      <c r="AD1487">
        <v>46</v>
      </c>
      <c r="AE1487">
        <v>11.6</v>
      </c>
      <c r="AF1487">
        <v>2</v>
      </c>
      <c r="AG1487">
        <v>17.100000000000001</v>
      </c>
      <c r="AH1487">
        <v>603</v>
      </c>
    </row>
    <row r="1488" spans="1:34" hidden="1" x14ac:dyDescent="0.3">
      <c r="A1488" t="s">
        <v>5702</v>
      </c>
      <c r="B1488" t="s">
        <v>5703</v>
      </c>
      <c r="C1488" s="1" t="str">
        <f t="shared" si="227"/>
        <v>21:0720</v>
      </c>
      <c r="D1488" s="1" t="str">
        <f>HYPERLINK("https://geochem.nrcan.gc.ca/cdogs/content/svy/svy_e.htm", "")</f>
        <v/>
      </c>
      <c r="G1488" s="1" t="str">
        <f>HYPERLINK("https://geochem.nrcan.gc.ca/cdogs/content/cr_/cr_00079_e.htm", "79")</f>
        <v>79</v>
      </c>
      <c r="J1488" t="s">
        <v>119</v>
      </c>
      <c r="K1488" t="s">
        <v>120</v>
      </c>
      <c r="L1488">
        <v>21</v>
      </c>
      <c r="M1488" t="s">
        <v>121</v>
      </c>
      <c r="N1488">
        <v>414</v>
      </c>
      <c r="O1488">
        <v>115</v>
      </c>
      <c r="P1488">
        <v>85</v>
      </c>
      <c r="Q1488">
        <v>19</v>
      </c>
      <c r="R1488">
        <v>233</v>
      </c>
      <c r="S1488">
        <v>25</v>
      </c>
      <c r="T1488">
        <v>0.1</v>
      </c>
      <c r="U1488">
        <v>979</v>
      </c>
      <c r="V1488">
        <v>3.36</v>
      </c>
      <c r="W1488">
        <v>1.2</v>
      </c>
      <c r="X1488">
        <v>13</v>
      </c>
      <c r="Y1488">
        <v>1</v>
      </c>
      <c r="Z1488">
        <v>74</v>
      </c>
      <c r="AA1488">
        <v>0.6</v>
      </c>
      <c r="AB1488">
        <v>5</v>
      </c>
      <c r="AC1488">
        <v>969</v>
      </c>
      <c r="AD1488">
        <v>59</v>
      </c>
      <c r="AE1488">
        <v>3.2</v>
      </c>
      <c r="AF1488">
        <v>4</v>
      </c>
      <c r="AG1488">
        <v>2.9</v>
      </c>
      <c r="AH1488">
        <v>546</v>
      </c>
    </row>
    <row r="1489" spans="1:34" x14ac:dyDescent="0.3">
      <c r="A1489" t="s">
        <v>5704</v>
      </c>
      <c r="B1489" t="s">
        <v>5705</v>
      </c>
      <c r="C1489" s="1" t="str">
        <f t="shared" si="227"/>
        <v>21:0720</v>
      </c>
      <c r="D1489" s="1" t="str">
        <f t="shared" ref="D1489:D1507" si="231">HYPERLINK("https://geochem.nrcan.gc.ca/cdogs/content/svy/svy210213_e.htm", "21:0213")</f>
        <v>21:0213</v>
      </c>
      <c r="E1489" t="s">
        <v>5706</v>
      </c>
      <c r="F1489" t="s">
        <v>5707</v>
      </c>
      <c r="H1489">
        <v>62.549387099999997</v>
      </c>
      <c r="I1489">
        <v>-133.70869289999999</v>
      </c>
      <c r="J1489" s="1" t="str">
        <f t="shared" ref="J1489:J1507" si="232">HYPERLINK("https://geochem.nrcan.gc.ca/cdogs/content/kwd/kwd020030_e.htm", "NGR bulk stream sediment")</f>
        <v>NGR bulk stream sediment</v>
      </c>
      <c r="K1489" s="1" t="str">
        <f t="shared" ref="K1489:K1507" si="233">HYPERLINK("https://geochem.nrcan.gc.ca/cdogs/content/kwd/kwd080006_e.htm", "&lt;177 micron (NGR)")</f>
        <v>&lt;177 micron (NGR)</v>
      </c>
      <c r="L1489">
        <v>21</v>
      </c>
      <c r="M1489" t="s">
        <v>101</v>
      </c>
      <c r="N1489">
        <v>415</v>
      </c>
      <c r="O1489">
        <v>78</v>
      </c>
      <c r="P1489">
        <v>9</v>
      </c>
      <c r="Q1489">
        <v>18</v>
      </c>
      <c r="R1489">
        <v>10</v>
      </c>
      <c r="S1489">
        <v>4</v>
      </c>
      <c r="T1489">
        <v>0.4</v>
      </c>
      <c r="U1489">
        <v>269</v>
      </c>
      <c r="V1489">
        <v>1.69</v>
      </c>
      <c r="W1489">
        <v>0.3</v>
      </c>
      <c r="X1489">
        <v>13</v>
      </c>
      <c r="Y1489">
        <v>1</v>
      </c>
      <c r="Z1489">
        <v>25</v>
      </c>
      <c r="AA1489">
        <v>0.8</v>
      </c>
      <c r="AB1489">
        <v>1</v>
      </c>
      <c r="AC1489">
        <v>733</v>
      </c>
      <c r="AD1489">
        <v>32</v>
      </c>
      <c r="AE1489">
        <v>5.4</v>
      </c>
      <c r="AF1489">
        <v>6</v>
      </c>
      <c r="AG1489">
        <v>14.2</v>
      </c>
      <c r="AH1489">
        <v>443</v>
      </c>
    </row>
    <row r="1490" spans="1:34" x14ac:dyDescent="0.3">
      <c r="A1490" t="s">
        <v>5708</v>
      </c>
      <c r="B1490" t="s">
        <v>5709</v>
      </c>
      <c r="C1490" s="1" t="str">
        <f t="shared" si="227"/>
        <v>21:0720</v>
      </c>
      <c r="D1490" s="1" t="str">
        <f t="shared" si="231"/>
        <v>21:0213</v>
      </c>
      <c r="E1490" t="s">
        <v>5710</v>
      </c>
      <c r="F1490" t="s">
        <v>5711</v>
      </c>
      <c r="H1490">
        <v>62.580287900000002</v>
      </c>
      <c r="I1490">
        <v>-133.81098739999999</v>
      </c>
      <c r="J1490" s="1" t="str">
        <f t="shared" si="232"/>
        <v>NGR bulk stream sediment</v>
      </c>
      <c r="K1490" s="1" t="str">
        <f t="shared" si="233"/>
        <v>&lt;177 micron (NGR)</v>
      </c>
      <c r="L1490">
        <v>21</v>
      </c>
      <c r="M1490" t="s">
        <v>106</v>
      </c>
      <c r="N1490">
        <v>416</v>
      </c>
      <c r="O1490">
        <v>69</v>
      </c>
      <c r="P1490">
        <v>5</v>
      </c>
      <c r="Q1490">
        <v>17</v>
      </c>
      <c r="R1490">
        <v>5</v>
      </c>
      <c r="S1490">
        <v>4</v>
      </c>
      <c r="T1490">
        <v>0.1</v>
      </c>
      <c r="U1490">
        <v>397</v>
      </c>
      <c r="V1490">
        <v>1.82</v>
      </c>
      <c r="W1490">
        <v>0.4</v>
      </c>
      <c r="X1490">
        <v>6</v>
      </c>
      <c r="Y1490">
        <v>1</v>
      </c>
      <c r="Z1490">
        <v>18</v>
      </c>
      <c r="AA1490">
        <v>0.6</v>
      </c>
      <c r="AB1490">
        <v>2</v>
      </c>
      <c r="AC1490">
        <v>595</v>
      </c>
      <c r="AD1490">
        <v>20</v>
      </c>
      <c r="AE1490">
        <v>4.5999999999999996</v>
      </c>
      <c r="AF1490">
        <v>2</v>
      </c>
      <c r="AG1490">
        <v>14.7</v>
      </c>
      <c r="AH1490">
        <v>405</v>
      </c>
    </row>
    <row r="1491" spans="1:34" x14ac:dyDescent="0.3">
      <c r="A1491" t="s">
        <v>5712</v>
      </c>
      <c r="B1491" t="s">
        <v>5713</v>
      </c>
      <c r="C1491" s="1" t="str">
        <f t="shared" si="227"/>
        <v>21:0720</v>
      </c>
      <c r="D1491" s="1" t="str">
        <f t="shared" si="231"/>
        <v>21:0213</v>
      </c>
      <c r="E1491" t="s">
        <v>5714</v>
      </c>
      <c r="F1491" t="s">
        <v>5715</v>
      </c>
      <c r="H1491">
        <v>62.615194000000002</v>
      </c>
      <c r="I1491">
        <v>-133.83468999999999</v>
      </c>
      <c r="J1491" s="1" t="str">
        <f t="shared" si="232"/>
        <v>NGR bulk stream sediment</v>
      </c>
      <c r="K1491" s="1" t="str">
        <f t="shared" si="233"/>
        <v>&lt;177 micron (NGR)</v>
      </c>
      <c r="L1491">
        <v>21</v>
      </c>
      <c r="M1491" t="s">
        <v>111</v>
      </c>
      <c r="N1491">
        <v>417</v>
      </c>
      <c r="O1491">
        <v>85</v>
      </c>
      <c r="P1491">
        <v>24</v>
      </c>
      <c r="Q1491">
        <v>12</v>
      </c>
      <c r="R1491">
        <v>20</v>
      </c>
      <c r="S1491">
        <v>8</v>
      </c>
      <c r="T1491">
        <v>0.2</v>
      </c>
      <c r="U1491">
        <v>325</v>
      </c>
      <c r="V1491">
        <v>1.96</v>
      </c>
      <c r="W1491">
        <v>0.6</v>
      </c>
      <c r="X1491">
        <v>11</v>
      </c>
      <c r="Y1491">
        <v>1</v>
      </c>
      <c r="Z1491">
        <v>37</v>
      </c>
      <c r="AA1491">
        <v>1.1000000000000001</v>
      </c>
      <c r="AB1491">
        <v>1</v>
      </c>
      <c r="AC1491">
        <v>844</v>
      </c>
      <c r="AD1491">
        <v>31</v>
      </c>
      <c r="AE1491">
        <v>6</v>
      </c>
      <c r="AF1491">
        <v>2</v>
      </c>
      <c r="AG1491">
        <v>9.6</v>
      </c>
      <c r="AH1491">
        <v>450</v>
      </c>
    </row>
    <row r="1492" spans="1:34" x14ac:dyDescent="0.3">
      <c r="A1492" t="s">
        <v>5716</v>
      </c>
      <c r="B1492" t="s">
        <v>5717</v>
      </c>
      <c r="C1492" s="1" t="str">
        <f t="shared" si="227"/>
        <v>21:0720</v>
      </c>
      <c r="D1492" s="1" t="str">
        <f t="shared" si="231"/>
        <v>21:0213</v>
      </c>
      <c r="E1492" t="s">
        <v>5718</v>
      </c>
      <c r="F1492" t="s">
        <v>5719</v>
      </c>
      <c r="H1492">
        <v>62.613994400000003</v>
      </c>
      <c r="I1492">
        <v>-133.8426881</v>
      </c>
      <c r="J1492" s="1" t="str">
        <f t="shared" si="232"/>
        <v>NGR bulk stream sediment</v>
      </c>
      <c r="K1492" s="1" t="str">
        <f t="shared" si="233"/>
        <v>&lt;177 micron (NGR)</v>
      </c>
      <c r="L1492">
        <v>21</v>
      </c>
      <c r="M1492" t="s">
        <v>116</v>
      </c>
      <c r="N1492">
        <v>418</v>
      </c>
      <c r="O1492">
        <v>72</v>
      </c>
      <c r="P1492">
        <v>77</v>
      </c>
      <c r="Q1492">
        <v>9</v>
      </c>
      <c r="R1492">
        <v>54</v>
      </c>
      <c r="S1492">
        <v>17</v>
      </c>
      <c r="T1492">
        <v>0.1</v>
      </c>
      <c r="U1492">
        <v>430</v>
      </c>
      <c r="V1492">
        <v>3.22</v>
      </c>
      <c r="W1492">
        <v>0.4</v>
      </c>
      <c r="X1492">
        <v>15</v>
      </c>
      <c r="Y1492">
        <v>1</v>
      </c>
      <c r="Z1492">
        <v>62</v>
      </c>
      <c r="AA1492">
        <v>4.5</v>
      </c>
      <c r="AB1492">
        <v>1</v>
      </c>
      <c r="AC1492">
        <v>901</v>
      </c>
      <c r="AD1492">
        <v>24</v>
      </c>
      <c r="AE1492">
        <v>4</v>
      </c>
      <c r="AF1492">
        <v>2</v>
      </c>
      <c r="AG1492">
        <v>2.8</v>
      </c>
      <c r="AH1492">
        <v>528</v>
      </c>
    </row>
    <row r="1493" spans="1:34" x14ac:dyDescent="0.3">
      <c r="A1493" t="s">
        <v>5720</v>
      </c>
      <c r="B1493" t="s">
        <v>5721</v>
      </c>
      <c r="C1493" s="1" t="str">
        <f t="shared" si="227"/>
        <v>21:0720</v>
      </c>
      <c r="D1493" s="1" t="str">
        <f t="shared" si="231"/>
        <v>21:0213</v>
      </c>
      <c r="E1493" t="s">
        <v>5722</v>
      </c>
      <c r="F1493" t="s">
        <v>5723</v>
      </c>
      <c r="H1493">
        <v>62.628587699999997</v>
      </c>
      <c r="I1493">
        <v>-133.87639469999999</v>
      </c>
      <c r="J1493" s="1" t="str">
        <f t="shared" si="232"/>
        <v>NGR bulk stream sediment</v>
      </c>
      <c r="K1493" s="1" t="str">
        <f t="shared" si="233"/>
        <v>&lt;177 micron (NGR)</v>
      </c>
      <c r="L1493">
        <v>21</v>
      </c>
      <c r="M1493" t="s">
        <v>126</v>
      </c>
      <c r="N1493">
        <v>419</v>
      </c>
      <c r="O1493">
        <v>88</v>
      </c>
      <c r="P1493">
        <v>47</v>
      </c>
      <c r="Q1493">
        <v>9</v>
      </c>
      <c r="R1493">
        <v>49</v>
      </c>
      <c r="S1493">
        <v>13</v>
      </c>
      <c r="T1493">
        <v>0.2</v>
      </c>
      <c r="U1493">
        <v>351</v>
      </c>
      <c r="V1493">
        <v>2.69</v>
      </c>
      <c r="W1493">
        <v>0.4</v>
      </c>
      <c r="X1493">
        <v>7</v>
      </c>
      <c r="Y1493">
        <v>1</v>
      </c>
      <c r="Z1493">
        <v>49</v>
      </c>
      <c r="AA1493">
        <v>1.7</v>
      </c>
      <c r="AB1493">
        <v>4</v>
      </c>
      <c r="AC1493">
        <v>888</v>
      </c>
      <c r="AD1493">
        <v>54</v>
      </c>
      <c r="AE1493">
        <v>13.4</v>
      </c>
      <c r="AF1493">
        <v>2</v>
      </c>
      <c r="AG1493">
        <v>2.4</v>
      </c>
      <c r="AH1493">
        <v>457</v>
      </c>
    </row>
    <row r="1494" spans="1:34" x14ac:dyDescent="0.3">
      <c r="A1494" t="s">
        <v>5724</v>
      </c>
      <c r="B1494" t="s">
        <v>5725</v>
      </c>
      <c r="C1494" s="1" t="str">
        <f t="shared" si="227"/>
        <v>21:0720</v>
      </c>
      <c r="D1494" s="1" t="str">
        <f t="shared" si="231"/>
        <v>21:0213</v>
      </c>
      <c r="E1494" t="s">
        <v>5726</v>
      </c>
      <c r="F1494" t="s">
        <v>5727</v>
      </c>
      <c r="H1494">
        <v>62.654293500000001</v>
      </c>
      <c r="I1494">
        <v>-133.89949970000001</v>
      </c>
      <c r="J1494" s="1" t="str">
        <f t="shared" si="232"/>
        <v>NGR bulk stream sediment</v>
      </c>
      <c r="K1494" s="1" t="str">
        <f t="shared" si="233"/>
        <v>&lt;177 micron (NGR)</v>
      </c>
      <c r="L1494">
        <v>21</v>
      </c>
      <c r="M1494" t="s">
        <v>131</v>
      </c>
      <c r="N1494">
        <v>420</v>
      </c>
      <c r="O1494">
        <v>79</v>
      </c>
      <c r="P1494">
        <v>53</v>
      </c>
      <c r="Q1494">
        <v>10</v>
      </c>
      <c r="R1494">
        <v>45</v>
      </c>
      <c r="S1494">
        <v>13</v>
      </c>
      <c r="T1494">
        <v>0.1</v>
      </c>
      <c r="U1494">
        <v>352</v>
      </c>
      <c r="V1494">
        <v>2.85</v>
      </c>
      <c r="W1494">
        <v>0.4</v>
      </c>
      <c r="X1494">
        <v>14</v>
      </c>
      <c r="Y1494">
        <v>1</v>
      </c>
      <c r="Z1494">
        <v>58</v>
      </c>
      <c r="AA1494">
        <v>2.9</v>
      </c>
      <c r="AB1494">
        <v>4</v>
      </c>
      <c r="AC1494">
        <v>889</v>
      </c>
      <c r="AD1494">
        <v>37</v>
      </c>
      <c r="AE1494">
        <v>3.8</v>
      </c>
      <c r="AF1494">
        <v>4</v>
      </c>
      <c r="AG1494">
        <v>3.9</v>
      </c>
      <c r="AH1494">
        <v>495</v>
      </c>
    </row>
    <row r="1495" spans="1:34" x14ac:dyDescent="0.3">
      <c r="A1495" t="s">
        <v>5728</v>
      </c>
      <c r="B1495" t="s">
        <v>5729</v>
      </c>
      <c r="C1495" s="1" t="str">
        <f t="shared" si="227"/>
        <v>21:0720</v>
      </c>
      <c r="D1495" s="1" t="str">
        <f t="shared" si="231"/>
        <v>21:0213</v>
      </c>
      <c r="E1495" t="s">
        <v>5730</v>
      </c>
      <c r="F1495" t="s">
        <v>5731</v>
      </c>
      <c r="H1495">
        <v>62.5772841</v>
      </c>
      <c r="I1495">
        <v>-133.9387892</v>
      </c>
      <c r="J1495" s="1" t="str">
        <f t="shared" si="232"/>
        <v>NGR bulk stream sediment</v>
      </c>
      <c r="K1495" s="1" t="str">
        <f t="shared" si="233"/>
        <v>&lt;177 micron (NGR)</v>
      </c>
      <c r="L1495">
        <v>22</v>
      </c>
      <c r="M1495" t="s">
        <v>440</v>
      </c>
      <c r="N1495">
        <v>421</v>
      </c>
      <c r="O1495">
        <v>84</v>
      </c>
      <c r="P1495">
        <v>41</v>
      </c>
      <c r="Q1495">
        <v>12</v>
      </c>
      <c r="R1495">
        <v>58</v>
      </c>
      <c r="S1495">
        <v>14</v>
      </c>
      <c r="T1495">
        <v>0.1</v>
      </c>
      <c r="U1495">
        <v>384</v>
      </c>
      <c r="V1495">
        <v>2.75</v>
      </c>
      <c r="W1495">
        <v>0.4</v>
      </c>
      <c r="X1495">
        <v>20</v>
      </c>
      <c r="Y1495">
        <v>1</v>
      </c>
      <c r="Z1495">
        <v>60</v>
      </c>
      <c r="AA1495">
        <v>2.9</v>
      </c>
      <c r="AB1495">
        <v>2</v>
      </c>
      <c r="AC1495">
        <v>858</v>
      </c>
      <c r="AD1495">
        <v>31</v>
      </c>
      <c r="AE1495">
        <v>3.8</v>
      </c>
      <c r="AF1495">
        <v>2</v>
      </c>
      <c r="AG1495">
        <v>3.2</v>
      </c>
      <c r="AH1495">
        <v>400</v>
      </c>
    </row>
    <row r="1496" spans="1:34" x14ac:dyDescent="0.3">
      <c r="A1496" t="s">
        <v>5732</v>
      </c>
      <c r="B1496" t="s">
        <v>5733</v>
      </c>
      <c r="C1496" s="1" t="str">
        <f t="shared" si="227"/>
        <v>21:0720</v>
      </c>
      <c r="D1496" s="1" t="str">
        <f t="shared" si="231"/>
        <v>21:0213</v>
      </c>
      <c r="E1496" t="s">
        <v>5734</v>
      </c>
      <c r="F1496" t="s">
        <v>5735</v>
      </c>
      <c r="H1496">
        <v>62.622988700000001</v>
      </c>
      <c r="I1496">
        <v>-133.9999996</v>
      </c>
      <c r="J1496" s="1" t="str">
        <f t="shared" si="232"/>
        <v>NGR bulk stream sediment</v>
      </c>
      <c r="K1496" s="1" t="str">
        <f t="shared" si="233"/>
        <v>&lt;177 micron (NGR)</v>
      </c>
      <c r="L1496">
        <v>22</v>
      </c>
      <c r="M1496" t="s">
        <v>43</v>
      </c>
      <c r="N1496">
        <v>422</v>
      </c>
      <c r="O1496">
        <v>124</v>
      </c>
      <c r="P1496">
        <v>22</v>
      </c>
      <c r="Q1496">
        <v>12</v>
      </c>
      <c r="R1496">
        <v>22</v>
      </c>
      <c r="S1496">
        <v>4</v>
      </c>
      <c r="T1496">
        <v>0.1</v>
      </c>
      <c r="U1496">
        <v>174</v>
      </c>
      <c r="V1496">
        <v>2.3199999999999998</v>
      </c>
      <c r="W1496">
        <v>1</v>
      </c>
      <c r="X1496">
        <v>11</v>
      </c>
      <c r="Y1496">
        <v>1</v>
      </c>
      <c r="Z1496">
        <v>32</v>
      </c>
      <c r="AA1496">
        <v>1.7</v>
      </c>
      <c r="AB1496">
        <v>4</v>
      </c>
      <c r="AC1496">
        <v>1800</v>
      </c>
      <c r="AD1496">
        <v>177</v>
      </c>
      <c r="AE1496">
        <v>4.4000000000000004</v>
      </c>
      <c r="AF1496">
        <v>2</v>
      </c>
      <c r="AG1496">
        <v>4.8</v>
      </c>
      <c r="AH1496">
        <v>433</v>
      </c>
    </row>
    <row r="1497" spans="1:34" x14ac:dyDescent="0.3">
      <c r="A1497" t="s">
        <v>5736</v>
      </c>
      <c r="B1497" t="s">
        <v>5737</v>
      </c>
      <c r="C1497" s="1" t="str">
        <f t="shared" si="227"/>
        <v>21:0720</v>
      </c>
      <c r="D1497" s="1" t="str">
        <f t="shared" si="231"/>
        <v>21:0213</v>
      </c>
      <c r="E1497" t="s">
        <v>5738</v>
      </c>
      <c r="F1497" t="s">
        <v>5739</v>
      </c>
      <c r="H1497">
        <v>62.577888100000003</v>
      </c>
      <c r="I1497">
        <v>-133.89160649999999</v>
      </c>
      <c r="J1497" s="1" t="str">
        <f t="shared" si="232"/>
        <v>NGR bulk stream sediment</v>
      </c>
      <c r="K1497" s="1" t="str">
        <f t="shared" si="233"/>
        <v>&lt;177 micron (NGR)</v>
      </c>
      <c r="L1497">
        <v>22</v>
      </c>
      <c r="M1497" t="s">
        <v>48</v>
      </c>
      <c r="N1497">
        <v>423</v>
      </c>
      <c r="O1497">
        <v>123</v>
      </c>
      <c r="P1497">
        <v>68</v>
      </c>
      <c r="Q1497">
        <v>16</v>
      </c>
      <c r="R1497">
        <v>61</v>
      </c>
      <c r="S1497">
        <v>17</v>
      </c>
      <c r="T1497">
        <v>0.1</v>
      </c>
      <c r="U1497">
        <v>385</v>
      </c>
      <c r="V1497">
        <v>3.3</v>
      </c>
      <c r="W1497">
        <v>0.8</v>
      </c>
      <c r="X1497">
        <v>27</v>
      </c>
      <c r="Y1497">
        <v>1</v>
      </c>
      <c r="Z1497">
        <v>60</v>
      </c>
      <c r="AA1497">
        <v>2.4</v>
      </c>
      <c r="AB1497">
        <v>4</v>
      </c>
      <c r="AC1497">
        <v>740</v>
      </c>
      <c r="AD1497">
        <v>20</v>
      </c>
      <c r="AE1497">
        <v>4</v>
      </c>
      <c r="AF1497">
        <v>8</v>
      </c>
      <c r="AG1497">
        <v>4.2</v>
      </c>
      <c r="AH1497">
        <v>620</v>
      </c>
    </row>
    <row r="1498" spans="1:34" x14ac:dyDescent="0.3">
      <c r="A1498" t="s">
        <v>5740</v>
      </c>
      <c r="B1498" t="s">
        <v>5741</v>
      </c>
      <c r="C1498" s="1" t="str">
        <f t="shared" si="227"/>
        <v>21:0720</v>
      </c>
      <c r="D1498" s="1" t="str">
        <f t="shared" si="231"/>
        <v>21:0213</v>
      </c>
      <c r="E1498" t="s">
        <v>5742</v>
      </c>
      <c r="F1498" t="s">
        <v>5743</v>
      </c>
      <c r="H1498">
        <v>62.603088999999997</v>
      </c>
      <c r="I1498">
        <v>-133.93580159999999</v>
      </c>
      <c r="J1498" s="1" t="str">
        <f t="shared" si="232"/>
        <v>NGR bulk stream sediment</v>
      </c>
      <c r="K1498" s="1" t="str">
        <f t="shared" si="233"/>
        <v>&lt;177 micron (NGR)</v>
      </c>
      <c r="L1498">
        <v>22</v>
      </c>
      <c r="M1498" t="s">
        <v>53</v>
      </c>
      <c r="N1498">
        <v>424</v>
      </c>
      <c r="O1498">
        <v>95</v>
      </c>
      <c r="P1498">
        <v>63</v>
      </c>
      <c r="Q1498">
        <v>15</v>
      </c>
      <c r="R1498">
        <v>57</v>
      </c>
      <c r="S1498">
        <v>15</v>
      </c>
      <c r="T1498">
        <v>0.1</v>
      </c>
      <c r="U1498">
        <v>305</v>
      </c>
      <c r="V1498">
        <v>3.93</v>
      </c>
      <c r="W1498">
        <v>0.2</v>
      </c>
      <c r="X1498">
        <v>30</v>
      </c>
      <c r="Y1498">
        <v>1</v>
      </c>
      <c r="Z1498">
        <v>51</v>
      </c>
      <c r="AA1498">
        <v>5.5</v>
      </c>
      <c r="AB1498">
        <v>4</v>
      </c>
      <c r="AC1498">
        <v>981</v>
      </c>
      <c r="AD1498">
        <v>38</v>
      </c>
      <c r="AE1498">
        <v>15</v>
      </c>
      <c r="AF1498">
        <v>2</v>
      </c>
      <c r="AG1498">
        <v>2.2000000000000002</v>
      </c>
      <c r="AH1498">
        <v>507</v>
      </c>
    </row>
    <row r="1499" spans="1:34" x14ac:dyDescent="0.3">
      <c r="A1499" t="s">
        <v>5744</v>
      </c>
      <c r="B1499" t="s">
        <v>5745</v>
      </c>
      <c r="C1499" s="1" t="str">
        <f t="shared" si="227"/>
        <v>21:0720</v>
      </c>
      <c r="D1499" s="1" t="str">
        <f t="shared" si="231"/>
        <v>21:0213</v>
      </c>
      <c r="E1499" t="s">
        <v>5746</v>
      </c>
      <c r="F1499" t="s">
        <v>5747</v>
      </c>
      <c r="H1499">
        <v>62.597286199999999</v>
      </c>
      <c r="I1499">
        <v>-133.9388922</v>
      </c>
      <c r="J1499" s="1" t="str">
        <f t="shared" si="232"/>
        <v>NGR bulk stream sediment</v>
      </c>
      <c r="K1499" s="1" t="str">
        <f t="shared" si="233"/>
        <v>&lt;177 micron (NGR)</v>
      </c>
      <c r="L1499">
        <v>22</v>
      </c>
      <c r="M1499" t="s">
        <v>58</v>
      </c>
      <c r="N1499">
        <v>425</v>
      </c>
      <c r="O1499">
        <v>48</v>
      </c>
      <c r="P1499">
        <v>42</v>
      </c>
      <c r="Q1499">
        <v>15</v>
      </c>
      <c r="R1499">
        <v>33</v>
      </c>
      <c r="S1499">
        <v>11</v>
      </c>
      <c r="T1499">
        <v>0.1</v>
      </c>
      <c r="U1499">
        <v>237</v>
      </c>
      <c r="V1499">
        <v>2.13</v>
      </c>
      <c r="W1499">
        <v>0.1</v>
      </c>
      <c r="X1499">
        <v>13</v>
      </c>
      <c r="Y1499">
        <v>1</v>
      </c>
      <c r="Z1499">
        <v>42</v>
      </c>
      <c r="AA1499">
        <v>2.2999999999999998</v>
      </c>
      <c r="AB1499">
        <v>4</v>
      </c>
      <c r="AC1499">
        <v>850</v>
      </c>
      <c r="AD1499">
        <v>37</v>
      </c>
      <c r="AE1499">
        <v>9.6</v>
      </c>
      <c r="AF1499">
        <v>4</v>
      </c>
      <c r="AG1499">
        <v>3.7</v>
      </c>
      <c r="AH1499">
        <v>487</v>
      </c>
    </row>
    <row r="1500" spans="1:34" x14ac:dyDescent="0.3">
      <c r="A1500" t="s">
        <v>5748</v>
      </c>
      <c r="B1500" t="s">
        <v>5749</v>
      </c>
      <c r="C1500" s="1" t="str">
        <f t="shared" si="227"/>
        <v>21:0720</v>
      </c>
      <c r="D1500" s="1" t="str">
        <f t="shared" si="231"/>
        <v>21:0213</v>
      </c>
      <c r="E1500" t="s">
        <v>5730</v>
      </c>
      <c r="F1500" t="s">
        <v>5750</v>
      </c>
      <c r="H1500">
        <v>62.5772841</v>
      </c>
      <c r="I1500">
        <v>-133.9387892</v>
      </c>
      <c r="J1500" s="1" t="str">
        <f t="shared" si="232"/>
        <v>NGR bulk stream sediment</v>
      </c>
      <c r="K1500" s="1" t="str">
        <f t="shared" si="233"/>
        <v>&lt;177 micron (NGR)</v>
      </c>
      <c r="L1500">
        <v>22</v>
      </c>
      <c r="M1500" t="s">
        <v>461</v>
      </c>
      <c r="N1500">
        <v>426</v>
      </c>
      <c r="O1500">
        <v>83</v>
      </c>
      <c r="P1500">
        <v>43</v>
      </c>
      <c r="Q1500">
        <v>9</v>
      </c>
      <c r="R1500">
        <v>53</v>
      </c>
      <c r="S1500">
        <v>15</v>
      </c>
      <c r="T1500">
        <v>0.1</v>
      </c>
      <c r="U1500">
        <v>383</v>
      </c>
      <c r="V1500">
        <v>2.75</v>
      </c>
      <c r="W1500">
        <v>0.5</v>
      </c>
      <c r="X1500">
        <v>20</v>
      </c>
      <c r="Y1500">
        <v>1</v>
      </c>
      <c r="Z1500">
        <v>58</v>
      </c>
      <c r="AA1500">
        <v>2.9</v>
      </c>
      <c r="AB1500">
        <v>0.5</v>
      </c>
      <c r="AC1500">
        <v>906</v>
      </c>
      <c r="AD1500">
        <v>31</v>
      </c>
      <c r="AE1500">
        <v>4.4000000000000004</v>
      </c>
      <c r="AF1500">
        <v>4</v>
      </c>
      <c r="AG1500">
        <v>3.2</v>
      </c>
      <c r="AH1500">
        <v>450</v>
      </c>
    </row>
    <row r="1501" spans="1:34" x14ac:dyDescent="0.3">
      <c r="A1501" t="s">
        <v>5751</v>
      </c>
      <c r="B1501" t="s">
        <v>5752</v>
      </c>
      <c r="C1501" s="1" t="str">
        <f t="shared" si="227"/>
        <v>21:0720</v>
      </c>
      <c r="D1501" s="1" t="str">
        <f t="shared" si="231"/>
        <v>21:0213</v>
      </c>
      <c r="E1501" t="s">
        <v>5753</v>
      </c>
      <c r="F1501" t="s">
        <v>5754</v>
      </c>
      <c r="H1501">
        <v>62.576685900000001</v>
      </c>
      <c r="I1501">
        <v>-133.9864949</v>
      </c>
      <c r="J1501" s="1" t="str">
        <f t="shared" si="232"/>
        <v>NGR bulk stream sediment</v>
      </c>
      <c r="K1501" s="1" t="str">
        <f t="shared" si="233"/>
        <v>&lt;177 micron (NGR)</v>
      </c>
      <c r="L1501">
        <v>22</v>
      </c>
      <c r="M1501" t="s">
        <v>63</v>
      </c>
      <c r="N1501">
        <v>427</v>
      </c>
      <c r="O1501">
        <v>150</v>
      </c>
      <c r="P1501">
        <v>47</v>
      </c>
      <c r="Q1501">
        <v>12</v>
      </c>
      <c r="R1501">
        <v>41</v>
      </c>
      <c r="S1501">
        <v>15</v>
      </c>
      <c r="T1501">
        <v>0.1</v>
      </c>
      <c r="U1501">
        <v>722</v>
      </c>
      <c r="V1501">
        <v>4.05</v>
      </c>
      <c r="W1501">
        <v>1.5</v>
      </c>
      <c r="X1501">
        <v>87</v>
      </c>
      <c r="Y1501">
        <v>2</v>
      </c>
      <c r="Z1501">
        <v>50</v>
      </c>
      <c r="AA1501">
        <v>4</v>
      </c>
      <c r="AB1501">
        <v>4</v>
      </c>
      <c r="AC1501">
        <v>808</v>
      </c>
      <c r="AD1501">
        <v>24</v>
      </c>
      <c r="AE1501">
        <v>6.4</v>
      </c>
      <c r="AF1501">
        <v>8</v>
      </c>
      <c r="AG1501">
        <v>7</v>
      </c>
      <c r="AH1501">
        <v>592</v>
      </c>
    </row>
    <row r="1502" spans="1:34" x14ac:dyDescent="0.3">
      <c r="A1502" t="s">
        <v>5755</v>
      </c>
      <c r="B1502" t="s">
        <v>5756</v>
      </c>
      <c r="C1502" s="1" t="str">
        <f t="shared" si="227"/>
        <v>21:0720</v>
      </c>
      <c r="D1502" s="1" t="str">
        <f t="shared" si="231"/>
        <v>21:0213</v>
      </c>
      <c r="E1502" t="s">
        <v>5757</v>
      </c>
      <c r="F1502" t="s">
        <v>5758</v>
      </c>
      <c r="H1502">
        <v>62.536884299999997</v>
      </c>
      <c r="I1502">
        <v>-133.9893074</v>
      </c>
      <c r="J1502" s="1" t="str">
        <f t="shared" si="232"/>
        <v>NGR bulk stream sediment</v>
      </c>
      <c r="K1502" s="1" t="str">
        <f t="shared" si="233"/>
        <v>&lt;177 micron (NGR)</v>
      </c>
      <c r="L1502">
        <v>22</v>
      </c>
      <c r="M1502" t="s">
        <v>453</v>
      </c>
      <c r="N1502">
        <v>428</v>
      </c>
      <c r="O1502">
        <v>102</v>
      </c>
      <c r="P1502">
        <v>25</v>
      </c>
      <c r="Q1502">
        <v>15</v>
      </c>
      <c r="R1502">
        <v>27</v>
      </c>
      <c r="S1502">
        <v>8</v>
      </c>
      <c r="T1502">
        <v>0.4</v>
      </c>
      <c r="U1502">
        <v>294</v>
      </c>
      <c r="V1502">
        <v>3.64</v>
      </c>
      <c r="W1502">
        <v>0.9</v>
      </c>
      <c r="X1502">
        <v>76</v>
      </c>
      <c r="Y1502">
        <v>2</v>
      </c>
      <c r="Z1502">
        <v>42</v>
      </c>
      <c r="AA1502">
        <v>1.2</v>
      </c>
      <c r="AB1502">
        <v>3</v>
      </c>
      <c r="AC1502">
        <v>895</v>
      </c>
      <c r="AD1502">
        <v>61</v>
      </c>
      <c r="AE1502">
        <v>17.399999999999999</v>
      </c>
      <c r="AF1502">
        <v>2</v>
      </c>
      <c r="AG1502">
        <v>5.2</v>
      </c>
      <c r="AH1502">
        <v>349</v>
      </c>
    </row>
    <row r="1503" spans="1:34" x14ac:dyDescent="0.3">
      <c r="A1503" t="s">
        <v>5759</v>
      </c>
      <c r="B1503" t="s">
        <v>5760</v>
      </c>
      <c r="C1503" s="1" t="str">
        <f t="shared" si="227"/>
        <v>21:0720</v>
      </c>
      <c r="D1503" s="1" t="str">
        <f t="shared" si="231"/>
        <v>21:0213</v>
      </c>
      <c r="E1503" t="s">
        <v>5757</v>
      </c>
      <c r="F1503" t="s">
        <v>5761</v>
      </c>
      <c r="H1503">
        <v>62.536884299999997</v>
      </c>
      <c r="I1503">
        <v>-133.9893074</v>
      </c>
      <c r="J1503" s="1" t="str">
        <f t="shared" si="232"/>
        <v>NGR bulk stream sediment</v>
      </c>
      <c r="K1503" s="1" t="str">
        <f t="shared" si="233"/>
        <v>&lt;177 micron (NGR)</v>
      </c>
      <c r="L1503">
        <v>22</v>
      </c>
      <c r="M1503" t="s">
        <v>457</v>
      </c>
      <c r="N1503">
        <v>429</v>
      </c>
      <c r="O1503">
        <v>112</v>
      </c>
      <c r="P1503">
        <v>23</v>
      </c>
      <c r="Q1503">
        <v>12</v>
      </c>
      <c r="R1503">
        <v>26</v>
      </c>
      <c r="S1503">
        <v>6</v>
      </c>
      <c r="T1503">
        <v>0.2</v>
      </c>
      <c r="U1503">
        <v>151</v>
      </c>
      <c r="V1503">
        <v>2.0299999999999998</v>
      </c>
      <c r="W1503">
        <v>0.2</v>
      </c>
      <c r="X1503">
        <v>15</v>
      </c>
      <c r="Y1503">
        <v>1</v>
      </c>
      <c r="Z1503">
        <v>42</v>
      </c>
      <c r="AA1503">
        <v>0.6</v>
      </c>
      <c r="AB1503">
        <v>1</v>
      </c>
      <c r="AC1503">
        <v>1040</v>
      </c>
      <c r="AD1503">
        <v>34</v>
      </c>
      <c r="AE1503">
        <v>8.1999999999999993</v>
      </c>
      <c r="AF1503">
        <v>4</v>
      </c>
      <c r="AG1503">
        <v>5.0999999999999996</v>
      </c>
      <c r="AH1503">
        <v>410</v>
      </c>
    </row>
    <row r="1504" spans="1:34" x14ac:dyDescent="0.3">
      <c r="A1504" t="s">
        <v>5762</v>
      </c>
      <c r="B1504" t="s">
        <v>5763</v>
      </c>
      <c r="C1504" s="1" t="str">
        <f t="shared" si="227"/>
        <v>21:0720</v>
      </c>
      <c r="D1504" s="1" t="str">
        <f t="shared" si="231"/>
        <v>21:0213</v>
      </c>
      <c r="E1504" t="s">
        <v>5764</v>
      </c>
      <c r="F1504" t="s">
        <v>5765</v>
      </c>
      <c r="H1504">
        <v>62.536679399999997</v>
      </c>
      <c r="I1504">
        <v>-133.94099449999999</v>
      </c>
      <c r="J1504" s="1" t="str">
        <f t="shared" si="232"/>
        <v>NGR bulk stream sediment</v>
      </c>
      <c r="K1504" s="1" t="str">
        <f t="shared" si="233"/>
        <v>&lt;177 micron (NGR)</v>
      </c>
      <c r="L1504">
        <v>22</v>
      </c>
      <c r="M1504" t="s">
        <v>76</v>
      </c>
      <c r="N1504">
        <v>430</v>
      </c>
      <c r="O1504">
        <v>104</v>
      </c>
      <c r="P1504">
        <v>32</v>
      </c>
      <c r="Q1504">
        <v>11</v>
      </c>
      <c r="R1504">
        <v>52</v>
      </c>
      <c r="S1504">
        <v>17</v>
      </c>
      <c r="T1504">
        <v>0.1</v>
      </c>
      <c r="U1504">
        <v>365</v>
      </c>
      <c r="V1504">
        <v>3.08</v>
      </c>
      <c r="W1504">
        <v>0.6</v>
      </c>
      <c r="X1504">
        <v>42</v>
      </c>
      <c r="Y1504">
        <v>1</v>
      </c>
      <c r="Z1504">
        <v>43</v>
      </c>
      <c r="AA1504">
        <v>1.1000000000000001</v>
      </c>
      <c r="AB1504">
        <v>3</v>
      </c>
      <c r="AC1504">
        <v>865</v>
      </c>
      <c r="AD1504">
        <v>48</v>
      </c>
      <c r="AE1504">
        <v>9.3000000000000007</v>
      </c>
      <c r="AF1504">
        <v>2</v>
      </c>
      <c r="AG1504">
        <v>3.6</v>
      </c>
      <c r="AH1504">
        <v>413</v>
      </c>
    </row>
    <row r="1505" spans="1:34" x14ac:dyDescent="0.3">
      <c r="A1505" t="s">
        <v>5766</v>
      </c>
      <c r="B1505" t="s">
        <v>5767</v>
      </c>
      <c r="C1505" s="1" t="str">
        <f t="shared" si="227"/>
        <v>21:0720</v>
      </c>
      <c r="D1505" s="1" t="str">
        <f t="shared" si="231"/>
        <v>21:0213</v>
      </c>
      <c r="E1505" t="s">
        <v>5768</v>
      </c>
      <c r="F1505" t="s">
        <v>5769</v>
      </c>
      <c r="H1505">
        <v>62.552184799999999</v>
      </c>
      <c r="I1505">
        <v>-133.90508800000001</v>
      </c>
      <c r="J1505" s="1" t="str">
        <f t="shared" si="232"/>
        <v>NGR bulk stream sediment</v>
      </c>
      <c r="K1505" s="1" t="str">
        <f t="shared" si="233"/>
        <v>&lt;177 micron (NGR)</v>
      </c>
      <c r="L1505">
        <v>22</v>
      </c>
      <c r="M1505" t="s">
        <v>81</v>
      </c>
      <c r="N1505">
        <v>431</v>
      </c>
      <c r="O1505">
        <v>58</v>
      </c>
      <c r="P1505">
        <v>27</v>
      </c>
      <c r="Q1505">
        <v>14</v>
      </c>
      <c r="R1505">
        <v>39</v>
      </c>
      <c r="S1505">
        <v>15</v>
      </c>
      <c r="T1505">
        <v>0.2</v>
      </c>
      <c r="U1505">
        <v>416</v>
      </c>
      <c r="V1505">
        <v>3.34</v>
      </c>
      <c r="W1505">
        <v>0.1</v>
      </c>
      <c r="X1505">
        <v>18</v>
      </c>
      <c r="Y1505">
        <v>1</v>
      </c>
      <c r="Z1505">
        <v>44</v>
      </c>
      <c r="AA1505">
        <v>0.9</v>
      </c>
      <c r="AB1505">
        <v>2</v>
      </c>
      <c r="AC1505">
        <v>729</v>
      </c>
      <c r="AD1505">
        <v>20</v>
      </c>
      <c r="AE1505">
        <v>5.2</v>
      </c>
      <c r="AF1505">
        <v>4</v>
      </c>
      <c r="AG1505">
        <v>4.0999999999999996</v>
      </c>
      <c r="AH1505">
        <v>399</v>
      </c>
    </row>
    <row r="1506" spans="1:34" x14ac:dyDescent="0.3">
      <c r="A1506" t="s">
        <v>5770</v>
      </c>
      <c r="B1506" t="s">
        <v>5771</v>
      </c>
      <c r="C1506" s="1" t="str">
        <f t="shared" si="227"/>
        <v>21:0720</v>
      </c>
      <c r="D1506" s="1" t="str">
        <f t="shared" si="231"/>
        <v>21:0213</v>
      </c>
      <c r="E1506" t="s">
        <v>5772</v>
      </c>
      <c r="F1506" t="s">
        <v>5773</v>
      </c>
      <c r="H1506">
        <v>62.526082600000002</v>
      </c>
      <c r="I1506">
        <v>-133.9043959</v>
      </c>
      <c r="J1506" s="1" t="str">
        <f t="shared" si="232"/>
        <v>NGR bulk stream sediment</v>
      </c>
      <c r="K1506" s="1" t="str">
        <f t="shared" si="233"/>
        <v>&lt;177 micron (NGR)</v>
      </c>
      <c r="L1506">
        <v>22</v>
      </c>
      <c r="M1506" t="s">
        <v>86</v>
      </c>
      <c r="N1506">
        <v>432</v>
      </c>
      <c r="O1506">
        <v>96</v>
      </c>
      <c r="P1506">
        <v>46</v>
      </c>
      <c r="Q1506">
        <v>12</v>
      </c>
      <c r="R1506">
        <v>70</v>
      </c>
      <c r="S1506">
        <v>17</v>
      </c>
      <c r="T1506">
        <v>0.2</v>
      </c>
      <c r="U1506">
        <v>322</v>
      </c>
      <c r="V1506">
        <v>3.23</v>
      </c>
      <c r="W1506">
        <v>0.3</v>
      </c>
      <c r="X1506">
        <v>11</v>
      </c>
      <c r="Y1506">
        <v>1</v>
      </c>
      <c r="Z1506">
        <v>66</v>
      </c>
      <c r="AA1506">
        <v>0.4</v>
      </c>
      <c r="AB1506">
        <v>1</v>
      </c>
      <c r="AC1506">
        <v>964</v>
      </c>
      <c r="AD1506">
        <v>24</v>
      </c>
      <c r="AE1506">
        <v>8.1999999999999993</v>
      </c>
      <c r="AF1506">
        <v>2</v>
      </c>
      <c r="AG1506">
        <v>2.6</v>
      </c>
      <c r="AH1506">
        <v>521</v>
      </c>
    </row>
    <row r="1507" spans="1:34" x14ac:dyDescent="0.3">
      <c r="A1507" t="s">
        <v>5774</v>
      </c>
      <c r="B1507" t="s">
        <v>5775</v>
      </c>
      <c r="C1507" s="1" t="str">
        <f t="shared" si="227"/>
        <v>21:0720</v>
      </c>
      <c r="D1507" s="1" t="str">
        <f t="shared" si="231"/>
        <v>21:0213</v>
      </c>
      <c r="E1507" t="s">
        <v>5776</v>
      </c>
      <c r="F1507" t="s">
        <v>5777</v>
      </c>
      <c r="H1507">
        <v>62.515983800000001</v>
      </c>
      <c r="I1507">
        <v>-133.9717972</v>
      </c>
      <c r="J1507" s="1" t="str">
        <f t="shared" si="232"/>
        <v>NGR bulk stream sediment</v>
      </c>
      <c r="K1507" s="1" t="str">
        <f t="shared" si="233"/>
        <v>&lt;177 micron (NGR)</v>
      </c>
      <c r="L1507">
        <v>22</v>
      </c>
      <c r="M1507" t="s">
        <v>91</v>
      </c>
      <c r="N1507">
        <v>433</v>
      </c>
      <c r="O1507">
        <v>92</v>
      </c>
      <c r="P1507">
        <v>24</v>
      </c>
      <c r="Q1507">
        <v>15</v>
      </c>
      <c r="R1507">
        <v>32</v>
      </c>
      <c r="S1507">
        <v>10</v>
      </c>
      <c r="T1507">
        <v>0.1</v>
      </c>
      <c r="U1507">
        <v>324</v>
      </c>
      <c r="V1507">
        <v>2.5</v>
      </c>
      <c r="W1507">
        <v>0.8</v>
      </c>
      <c r="X1507">
        <v>41</v>
      </c>
      <c r="Y1507">
        <v>1</v>
      </c>
      <c r="Z1507">
        <v>45</v>
      </c>
      <c r="AA1507">
        <v>1</v>
      </c>
      <c r="AB1507">
        <v>1</v>
      </c>
      <c r="AC1507">
        <v>990</v>
      </c>
      <c r="AD1507">
        <v>27</v>
      </c>
      <c r="AE1507">
        <v>7.5</v>
      </c>
      <c r="AF1507">
        <v>4</v>
      </c>
      <c r="AG1507">
        <v>5.9</v>
      </c>
      <c r="AH1507">
        <v>471</v>
      </c>
    </row>
    <row r="1508" spans="1:34" hidden="1" x14ac:dyDescent="0.3">
      <c r="A1508" t="s">
        <v>5778</v>
      </c>
      <c r="B1508" t="s">
        <v>5779</v>
      </c>
      <c r="C1508" s="1" t="str">
        <f t="shared" si="227"/>
        <v>21:0720</v>
      </c>
      <c r="D1508" s="1" t="str">
        <f>HYPERLINK("https://geochem.nrcan.gc.ca/cdogs/content/svy/svy_e.htm", "")</f>
        <v/>
      </c>
      <c r="G1508" s="1" t="str">
        <f>HYPERLINK("https://geochem.nrcan.gc.ca/cdogs/content/cr_/cr_00079_e.htm", "79")</f>
        <v>79</v>
      </c>
      <c r="J1508" t="s">
        <v>119</v>
      </c>
      <c r="K1508" t="s">
        <v>120</v>
      </c>
      <c r="L1508">
        <v>22</v>
      </c>
      <c r="M1508" t="s">
        <v>121</v>
      </c>
      <c r="N1508">
        <v>434</v>
      </c>
      <c r="O1508">
        <v>117</v>
      </c>
      <c r="P1508">
        <v>92</v>
      </c>
      <c r="Q1508">
        <v>20</v>
      </c>
      <c r="R1508">
        <v>247</v>
      </c>
      <c r="S1508">
        <v>26</v>
      </c>
      <c r="T1508">
        <v>0.1</v>
      </c>
      <c r="U1508">
        <v>960</v>
      </c>
      <c r="V1508">
        <v>3.37</v>
      </c>
      <c r="W1508">
        <v>1.4</v>
      </c>
      <c r="X1508">
        <v>14</v>
      </c>
      <c r="Y1508">
        <v>1</v>
      </c>
      <c r="Z1508">
        <v>73</v>
      </c>
      <c r="AA1508">
        <v>0.8</v>
      </c>
      <c r="AB1508">
        <v>4</v>
      </c>
      <c r="AC1508">
        <v>740</v>
      </c>
      <c r="AD1508">
        <v>44</v>
      </c>
      <c r="AE1508">
        <v>2.4</v>
      </c>
      <c r="AF1508">
        <v>2</v>
      </c>
      <c r="AG1508">
        <v>3.2</v>
      </c>
      <c r="AH1508">
        <v>501</v>
      </c>
    </row>
    <row r="1509" spans="1:34" x14ac:dyDescent="0.3">
      <c r="A1509" t="s">
        <v>5780</v>
      </c>
      <c r="B1509" t="s">
        <v>5781</v>
      </c>
      <c r="C1509" s="1" t="str">
        <f t="shared" si="227"/>
        <v>21:0720</v>
      </c>
      <c r="D1509" s="1" t="str">
        <f t="shared" ref="D1509:D1531" si="234">HYPERLINK("https://geochem.nrcan.gc.ca/cdogs/content/svy/svy210213_e.htm", "21:0213")</f>
        <v>21:0213</v>
      </c>
      <c r="E1509" t="s">
        <v>5782</v>
      </c>
      <c r="F1509" t="s">
        <v>5783</v>
      </c>
      <c r="H1509">
        <v>62.503978600000003</v>
      </c>
      <c r="I1509">
        <v>-133.95929989999999</v>
      </c>
      <c r="J1509" s="1" t="str">
        <f t="shared" ref="J1509:J1531" si="235">HYPERLINK("https://geochem.nrcan.gc.ca/cdogs/content/kwd/kwd020030_e.htm", "NGR bulk stream sediment")</f>
        <v>NGR bulk stream sediment</v>
      </c>
      <c r="K1509" s="1" t="str">
        <f t="shared" ref="K1509:K1531" si="236">HYPERLINK("https://geochem.nrcan.gc.ca/cdogs/content/kwd/kwd080006_e.htm", "&lt;177 micron (NGR)")</f>
        <v>&lt;177 micron (NGR)</v>
      </c>
      <c r="L1509">
        <v>22</v>
      </c>
      <c r="M1509" t="s">
        <v>96</v>
      </c>
      <c r="N1509">
        <v>435</v>
      </c>
      <c r="O1509">
        <v>111</v>
      </c>
      <c r="P1509">
        <v>31</v>
      </c>
      <c r="Q1509">
        <v>13</v>
      </c>
      <c r="R1509">
        <v>50</v>
      </c>
      <c r="S1509">
        <v>11</v>
      </c>
      <c r="T1509">
        <v>0.2</v>
      </c>
      <c r="U1509">
        <v>362</v>
      </c>
      <c r="V1509">
        <v>2.97</v>
      </c>
      <c r="W1509">
        <v>0.8</v>
      </c>
      <c r="X1509">
        <v>32</v>
      </c>
      <c r="Y1509">
        <v>1</v>
      </c>
      <c r="Z1509">
        <v>49</v>
      </c>
      <c r="AA1509">
        <v>0.8</v>
      </c>
      <c r="AB1509">
        <v>2</v>
      </c>
      <c r="AC1509">
        <v>909</v>
      </c>
      <c r="AD1509">
        <v>34</v>
      </c>
      <c r="AE1509">
        <v>7</v>
      </c>
      <c r="AF1509">
        <v>2</v>
      </c>
      <c r="AG1509">
        <v>2.9</v>
      </c>
      <c r="AH1509">
        <v>436</v>
      </c>
    </row>
    <row r="1510" spans="1:34" x14ac:dyDescent="0.3">
      <c r="A1510" t="s">
        <v>5784</v>
      </c>
      <c r="B1510" t="s">
        <v>5785</v>
      </c>
      <c r="C1510" s="1" t="str">
        <f t="shared" si="227"/>
        <v>21:0720</v>
      </c>
      <c r="D1510" s="1" t="str">
        <f t="shared" si="234"/>
        <v>21:0213</v>
      </c>
      <c r="E1510" t="s">
        <v>5786</v>
      </c>
      <c r="F1510" t="s">
        <v>5787</v>
      </c>
      <c r="H1510">
        <v>62.480182399999997</v>
      </c>
      <c r="I1510">
        <v>-133.98639679999999</v>
      </c>
      <c r="J1510" s="1" t="str">
        <f t="shared" si="235"/>
        <v>NGR bulk stream sediment</v>
      </c>
      <c r="K1510" s="1" t="str">
        <f t="shared" si="236"/>
        <v>&lt;177 micron (NGR)</v>
      </c>
      <c r="L1510">
        <v>22</v>
      </c>
      <c r="M1510" t="s">
        <v>101</v>
      </c>
      <c r="N1510">
        <v>436</v>
      </c>
      <c r="O1510">
        <v>62</v>
      </c>
      <c r="P1510">
        <v>23</v>
      </c>
      <c r="Q1510">
        <v>13</v>
      </c>
      <c r="R1510">
        <v>46</v>
      </c>
      <c r="S1510">
        <v>9</v>
      </c>
      <c r="T1510">
        <v>0.4</v>
      </c>
      <c r="U1510">
        <v>195</v>
      </c>
      <c r="V1510">
        <v>1.9</v>
      </c>
      <c r="W1510">
        <v>0.3</v>
      </c>
      <c r="X1510">
        <v>24</v>
      </c>
      <c r="Y1510">
        <v>1</v>
      </c>
      <c r="Z1510">
        <v>38</v>
      </c>
      <c r="AA1510">
        <v>0.5</v>
      </c>
      <c r="AB1510">
        <v>3</v>
      </c>
      <c r="AC1510">
        <v>963</v>
      </c>
      <c r="AD1510">
        <v>48</v>
      </c>
      <c r="AE1510">
        <v>7.8</v>
      </c>
      <c r="AF1510">
        <v>2</v>
      </c>
      <c r="AG1510">
        <v>2.4</v>
      </c>
      <c r="AH1510">
        <v>455</v>
      </c>
    </row>
    <row r="1511" spans="1:34" x14ac:dyDescent="0.3">
      <c r="A1511" t="s">
        <v>5788</v>
      </c>
      <c r="B1511" t="s">
        <v>5789</v>
      </c>
      <c r="C1511" s="1" t="str">
        <f t="shared" si="227"/>
        <v>21:0720</v>
      </c>
      <c r="D1511" s="1" t="str">
        <f t="shared" si="234"/>
        <v>21:0213</v>
      </c>
      <c r="E1511" t="s">
        <v>5790</v>
      </c>
      <c r="F1511" t="s">
        <v>5791</v>
      </c>
      <c r="H1511">
        <v>62.475979799999998</v>
      </c>
      <c r="I1511">
        <v>-133.94739580000001</v>
      </c>
      <c r="J1511" s="1" t="str">
        <f t="shared" si="235"/>
        <v>NGR bulk stream sediment</v>
      </c>
      <c r="K1511" s="1" t="str">
        <f t="shared" si="236"/>
        <v>&lt;177 micron (NGR)</v>
      </c>
      <c r="L1511">
        <v>22</v>
      </c>
      <c r="M1511" t="s">
        <v>106</v>
      </c>
      <c r="N1511">
        <v>437</v>
      </c>
      <c r="O1511">
        <v>80</v>
      </c>
      <c r="P1511">
        <v>19</v>
      </c>
      <c r="Q1511">
        <v>12</v>
      </c>
      <c r="R1511">
        <v>25</v>
      </c>
      <c r="S1511">
        <v>7</v>
      </c>
      <c r="T1511">
        <v>0.2</v>
      </c>
      <c r="U1511">
        <v>260</v>
      </c>
      <c r="V1511">
        <v>1.62</v>
      </c>
      <c r="W1511">
        <v>0.8</v>
      </c>
      <c r="X1511">
        <v>11</v>
      </c>
      <c r="Y1511">
        <v>1</v>
      </c>
      <c r="Z1511">
        <v>20</v>
      </c>
      <c r="AA1511">
        <v>1.1000000000000001</v>
      </c>
      <c r="AB1511">
        <v>7</v>
      </c>
      <c r="AC1511">
        <v>1200</v>
      </c>
      <c r="AD1511">
        <v>54</v>
      </c>
      <c r="AE1511">
        <v>1.8</v>
      </c>
      <c r="AF1511">
        <v>2</v>
      </c>
      <c r="AG1511">
        <v>3.4</v>
      </c>
      <c r="AH1511">
        <v>517</v>
      </c>
    </row>
    <row r="1512" spans="1:34" x14ac:dyDescent="0.3">
      <c r="A1512" t="s">
        <v>5792</v>
      </c>
      <c r="B1512" t="s">
        <v>5793</v>
      </c>
      <c r="C1512" s="1" t="str">
        <f t="shared" si="227"/>
        <v>21:0720</v>
      </c>
      <c r="D1512" s="1" t="str">
        <f t="shared" si="234"/>
        <v>21:0213</v>
      </c>
      <c r="E1512" t="s">
        <v>5794</v>
      </c>
      <c r="F1512" t="s">
        <v>5795</v>
      </c>
      <c r="H1512">
        <v>62.466079000000001</v>
      </c>
      <c r="I1512">
        <v>-133.9077992</v>
      </c>
      <c r="J1512" s="1" t="str">
        <f t="shared" si="235"/>
        <v>NGR bulk stream sediment</v>
      </c>
      <c r="K1512" s="1" t="str">
        <f t="shared" si="236"/>
        <v>&lt;177 micron (NGR)</v>
      </c>
      <c r="L1512">
        <v>22</v>
      </c>
      <c r="M1512" t="s">
        <v>111</v>
      </c>
      <c r="N1512">
        <v>438</v>
      </c>
      <c r="O1512">
        <v>88</v>
      </c>
      <c r="P1512">
        <v>24</v>
      </c>
      <c r="Q1512">
        <v>13</v>
      </c>
      <c r="R1512">
        <v>28</v>
      </c>
      <c r="S1512">
        <v>8</v>
      </c>
      <c r="T1512">
        <v>0.2</v>
      </c>
      <c r="U1512">
        <v>411</v>
      </c>
      <c r="V1512">
        <v>1.69</v>
      </c>
      <c r="W1512">
        <v>1.4</v>
      </c>
      <c r="X1512">
        <v>14</v>
      </c>
      <c r="Y1512">
        <v>1</v>
      </c>
      <c r="Z1512">
        <v>38</v>
      </c>
      <c r="AA1512">
        <v>1.2</v>
      </c>
      <c r="AB1512">
        <v>5</v>
      </c>
      <c r="AC1512">
        <v>1350</v>
      </c>
      <c r="AD1512">
        <v>71</v>
      </c>
      <c r="AE1512">
        <v>2.4</v>
      </c>
      <c r="AF1512">
        <v>2</v>
      </c>
      <c r="AG1512">
        <v>3.5</v>
      </c>
      <c r="AH1512">
        <v>409</v>
      </c>
    </row>
    <row r="1513" spans="1:34" x14ac:dyDescent="0.3">
      <c r="A1513" t="s">
        <v>5796</v>
      </c>
      <c r="B1513" t="s">
        <v>5797</v>
      </c>
      <c r="C1513" s="1" t="str">
        <f t="shared" si="227"/>
        <v>21:0720</v>
      </c>
      <c r="D1513" s="1" t="str">
        <f t="shared" si="234"/>
        <v>21:0213</v>
      </c>
      <c r="E1513" t="s">
        <v>5798</v>
      </c>
      <c r="F1513" t="s">
        <v>5799</v>
      </c>
      <c r="H1513">
        <v>62.4903786</v>
      </c>
      <c r="I1513">
        <v>-133.8837967</v>
      </c>
      <c r="J1513" s="1" t="str">
        <f t="shared" si="235"/>
        <v>NGR bulk stream sediment</v>
      </c>
      <c r="K1513" s="1" t="str">
        <f t="shared" si="236"/>
        <v>&lt;177 micron (NGR)</v>
      </c>
      <c r="L1513">
        <v>22</v>
      </c>
      <c r="M1513" t="s">
        <v>116</v>
      </c>
      <c r="N1513">
        <v>439</v>
      </c>
      <c r="O1513">
        <v>118</v>
      </c>
      <c r="P1513">
        <v>17</v>
      </c>
      <c r="Q1513">
        <v>16</v>
      </c>
      <c r="R1513">
        <v>27</v>
      </c>
      <c r="S1513">
        <v>8</v>
      </c>
      <c r="T1513">
        <v>0.3</v>
      </c>
      <c r="U1513">
        <v>450</v>
      </c>
      <c r="V1513">
        <v>2.1</v>
      </c>
      <c r="W1513">
        <v>1.3</v>
      </c>
      <c r="X1513">
        <v>17</v>
      </c>
      <c r="Y1513">
        <v>1</v>
      </c>
      <c r="Z1513">
        <v>34</v>
      </c>
      <c r="AA1513">
        <v>0.5</v>
      </c>
      <c r="AB1513">
        <v>1</v>
      </c>
      <c r="AC1513">
        <v>839</v>
      </c>
      <c r="AD1513">
        <v>34</v>
      </c>
      <c r="AE1513">
        <v>8.4</v>
      </c>
      <c r="AF1513">
        <v>10</v>
      </c>
      <c r="AG1513">
        <v>4.9000000000000004</v>
      </c>
      <c r="AH1513">
        <v>534</v>
      </c>
    </row>
    <row r="1514" spans="1:34" x14ac:dyDescent="0.3">
      <c r="A1514" t="s">
        <v>5800</v>
      </c>
      <c r="B1514" t="s">
        <v>5801</v>
      </c>
      <c r="C1514" s="1" t="str">
        <f t="shared" si="227"/>
        <v>21:0720</v>
      </c>
      <c r="D1514" s="1" t="str">
        <f t="shared" si="234"/>
        <v>21:0213</v>
      </c>
      <c r="E1514" t="s">
        <v>5802</v>
      </c>
      <c r="F1514" t="s">
        <v>5803</v>
      </c>
      <c r="H1514">
        <v>62.488379399999999</v>
      </c>
      <c r="I1514">
        <v>-133.81760080000001</v>
      </c>
      <c r="J1514" s="1" t="str">
        <f t="shared" si="235"/>
        <v>NGR bulk stream sediment</v>
      </c>
      <c r="K1514" s="1" t="str">
        <f t="shared" si="236"/>
        <v>&lt;177 micron (NGR)</v>
      </c>
      <c r="L1514">
        <v>22</v>
      </c>
      <c r="M1514" t="s">
        <v>126</v>
      </c>
      <c r="N1514">
        <v>440</v>
      </c>
      <c r="O1514">
        <v>119</v>
      </c>
      <c r="P1514">
        <v>25</v>
      </c>
      <c r="Q1514">
        <v>15</v>
      </c>
      <c r="R1514">
        <v>40</v>
      </c>
      <c r="S1514">
        <v>12</v>
      </c>
      <c r="T1514">
        <v>0.4</v>
      </c>
      <c r="U1514">
        <v>553</v>
      </c>
      <c r="V1514">
        <v>2.67</v>
      </c>
      <c r="W1514">
        <v>0.6</v>
      </c>
      <c r="X1514">
        <v>10</v>
      </c>
      <c r="Y1514">
        <v>1</v>
      </c>
      <c r="Z1514">
        <v>56</v>
      </c>
      <c r="AA1514">
        <v>0.5</v>
      </c>
      <c r="AB1514">
        <v>3</v>
      </c>
      <c r="AC1514">
        <v>1030</v>
      </c>
      <c r="AD1514">
        <v>34</v>
      </c>
      <c r="AE1514">
        <v>8.6999999999999993</v>
      </c>
      <c r="AF1514">
        <v>2</v>
      </c>
      <c r="AG1514">
        <v>4.7</v>
      </c>
      <c r="AH1514">
        <v>557</v>
      </c>
    </row>
    <row r="1515" spans="1:34" x14ac:dyDescent="0.3">
      <c r="A1515" t="s">
        <v>5804</v>
      </c>
      <c r="B1515" t="s">
        <v>5805</v>
      </c>
      <c r="C1515" s="1" t="str">
        <f t="shared" si="227"/>
        <v>21:0720</v>
      </c>
      <c r="D1515" s="1" t="str">
        <f t="shared" si="234"/>
        <v>21:0213</v>
      </c>
      <c r="E1515" t="s">
        <v>5806</v>
      </c>
      <c r="F1515" t="s">
        <v>5807</v>
      </c>
      <c r="H1515">
        <v>62.525883700000001</v>
      </c>
      <c r="I1515">
        <v>-133.6609986</v>
      </c>
      <c r="J1515" s="1" t="str">
        <f t="shared" si="235"/>
        <v>NGR bulk stream sediment</v>
      </c>
      <c r="K1515" s="1" t="str">
        <f t="shared" si="236"/>
        <v>&lt;177 micron (NGR)</v>
      </c>
      <c r="L1515">
        <v>23</v>
      </c>
      <c r="M1515" t="s">
        <v>440</v>
      </c>
      <c r="N1515">
        <v>441</v>
      </c>
      <c r="O1515">
        <v>123</v>
      </c>
      <c r="P1515">
        <v>24</v>
      </c>
      <c r="Q1515">
        <v>14</v>
      </c>
      <c r="R1515">
        <v>29</v>
      </c>
      <c r="S1515">
        <v>9</v>
      </c>
      <c r="T1515">
        <v>0.2</v>
      </c>
      <c r="U1515">
        <v>434</v>
      </c>
      <c r="V1515">
        <v>2.16</v>
      </c>
      <c r="W1515">
        <v>0.6</v>
      </c>
      <c r="X1515">
        <v>12</v>
      </c>
      <c r="Y1515">
        <v>1</v>
      </c>
      <c r="Z1515">
        <v>40</v>
      </c>
      <c r="AA1515">
        <v>1.2</v>
      </c>
      <c r="AB1515">
        <v>2</v>
      </c>
      <c r="AC1515">
        <v>1230</v>
      </c>
      <c r="AD1515">
        <v>85</v>
      </c>
      <c r="AE1515">
        <v>5.6</v>
      </c>
      <c r="AF1515">
        <v>2</v>
      </c>
      <c r="AG1515">
        <v>4.5</v>
      </c>
      <c r="AH1515">
        <v>505</v>
      </c>
    </row>
    <row r="1516" spans="1:34" x14ac:dyDescent="0.3">
      <c r="A1516" t="s">
        <v>5808</v>
      </c>
      <c r="B1516" t="s">
        <v>5809</v>
      </c>
      <c r="C1516" s="1" t="str">
        <f t="shared" si="227"/>
        <v>21:0720</v>
      </c>
      <c r="D1516" s="1" t="str">
        <f t="shared" si="234"/>
        <v>21:0213</v>
      </c>
      <c r="E1516" t="s">
        <v>5810</v>
      </c>
      <c r="F1516" t="s">
        <v>5811</v>
      </c>
      <c r="H1516">
        <v>62.456385099999999</v>
      </c>
      <c r="I1516">
        <v>-133.79769769999999</v>
      </c>
      <c r="J1516" s="1" t="str">
        <f t="shared" si="235"/>
        <v>NGR bulk stream sediment</v>
      </c>
      <c r="K1516" s="1" t="str">
        <f t="shared" si="236"/>
        <v>&lt;177 micron (NGR)</v>
      </c>
      <c r="L1516">
        <v>23</v>
      </c>
      <c r="M1516" t="s">
        <v>453</v>
      </c>
      <c r="N1516">
        <v>442</v>
      </c>
      <c r="O1516">
        <v>135</v>
      </c>
      <c r="P1516">
        <v>27</v>
      </c>
      <c r="Q1516">
        <v>22</v>
      </c>
      <c r="R1516">
        <v>30</v>
      </c>
      <c r="S1516">
        <v>7</v>
      </c>
      <c r="T1516">
        <v>0.4</v>
      </c>
      <c r="U1516">
        <v>472</v>
      </c>
      <c r="V1516">
        <v>2.0099999999999998</v>
      </c>
      <c r="W1516">
        <v>1.1000000000000001</v>
      </c>
      <c r="X1516">
        <v>14</v>
      </c>
      <c r="Y1516">
        <v>1</v>
      </c>
      <c r="Z1516">
        <v>42</v>
      </c>
      <c r="AA1516">
        <v>0.9</v>
      </c>
      <c r="AB1516">
        <v>2</v>
      </c>
      <c r="AC1516">
        <v>1030</v>
      </c>
      <c r="AD1516">
        <v>58</v>
      </c>
      <c r="AE1516">
        <v>10</v>
      </c>
      <c r="AF1516">
        <v>2</v>
      </c>
      <c r="AG1516">
        <v>9</v>
      </c>
      <c r="AH1516">
        <v>374</v>
      </c>
    </row>
    <row r="1517" spans="1:34" x14ac:dyDescent="0.3">
      <c r="A1517" t="s">
        <v>5812</v>
      </c>
      <c r="B1517" t="s">
        <v>5813</v>
      </c>
      <c r="C1517" s="1" t="str">
        <f t="shared" si="227"/>
        <v>21:0720</v>
      </c>
      <c r="D1517" s="1" t="str">
        <f t="shared" si="234"/>
        <v>21:0213</v>
      </c>
      <c r="E1517" t="s">
        <v>5810</v>
      </c>
      <c r="F1517" t="s">
        <v>5814</v>
      </c>
      <c r="H1517">
        <v>62.456385099999999</v>
      </c>
      <c r="I1517">
        <v>-133.79769769999999</v>
      </c>
      <c r="J1517" s="1" t="str">
        <f t="shared" si="235"/>
        <v>NGR bulk stream sediment</v>
      </c>
      <c r="K1517" s="1" t="str">
        <f t="shared" si="236"/>
        <v>&lt;177 micron (NGR)</v>
      </c>
      <c r="L1517">
        <v>23</v>
      </c>
      <c r="M1517" t="s">
        <v>457</v>
      </c>
      <c r="N1517">
        <v>443</v>
      </c>
      <c r="O1517">
        <v>147</v>
      </c>
      <c r="P1517">
        <v>31</v>
      </c>
      <c r="Q1517">
        <v>26</v>
      </c>
      <c r="R1517">
        <v>32</v>
      </c>
      <c r="S1517">
        <v>8</v>
      </c>
      <c r="T1517">
        <v>0.2</v>
      </c>
      <c r="U1517">
        <v>596</v>
      </c>
      <c r="V1517">
        <v>2.04</v>
      </c>
      <c r="W1517">
        <v>1.2</v>
      </c>
      <c r="X1517">
        <v>15</v>
      </c>
      <c r="Y1517">
        <v>1</v>
      </c>
      <c r="Z1517">
        <v>40</v>
      </c>
      <c r="AA1517">
        <v>0.8</v>
      </c>
      <c r="AB1517">
        <v>4</v>
      </c>
      <c r="AC1517">
        <v>1010</v>
      </c>
      <c r="AD1517">
        <v>58</v>
      </c>
      <c r="AE1517">
        <v>9.5</v>
      </c>
      <c r="AF1517">
        <v>2</v>
      </c>
      <c r="AG1517">
        <v>9.9</v>
      </c>
      <c r="AH1517">
        <v>446</v>
      </c>
    </row>
    <row r="1518" spans="1:34" x14ac:dyDescent="0.3">
      <c r="A1518" t="s">
        <v>5815</v>
      </c>
      <c r="B1518" t="s">
        <v>5816</v>
      </c>
      <c r="C1518" s="1" t="str">
        <f t="shared" si="227"/>
        <v>21:0720</v>
      </c>
      <c r="D1518" s="1" t="str">
        <f t="shared" si="234"/>
        <v>21:0213</v>
      </c>
      <c r="E1518" t="s">
        <v>5806</v>
      </c>
      <c r="F1518" t="s">
        <v>5817</v>
      </c>
      <c r="H1518">
        <v>62.525883700000001</v>
      </c>
      <c r="I1518">
        <v>-133.6609986</v>
      </c>
      <c r="J1518" s="1" t="str">
        <f t="shared" si="235"/>
        <v>NGR bulk stream sediment</v>
      </c>
      <c r="K1518" s="1" t="str">
        <f t="shared" si="236"/>
        <v>&lt;177 micron (NGR)</v>
      </c>
      <c r="L1518">
        <v>23</v>
      </c>
      <c r="M1518" t="s">
        <v>461</v>
      </c>
      <c r="N1518">
        <v>444</v>
      </c>
      <c r="O1518">
        <v>119</v>
      </c>
      <c r="P1518">
        <v>22</v>
      </c>
      <c r="Q1518">
        <v>17</v>
      </c>
      <c r="R1518">
        <v>26</v>
      </c>
      <c r="S1518">
        <v>9</v>
      </c>
      <c r="T1518">
        <v>0.5</v>
      </c>
      <c r="U1518">
        <v>446</v>
      </c>
      <c r="V1518">
        <v>2.2599999999999998</v>
      </c>
      <c r="W1518">
        <v>0.5</v>
      </c>
      <c r="X1518">
        <v>12</v>
      </c>
      <c r="Y1518">
        <v>1</v>
      </c>
      <c r="Z1518">
        <v>41</v>
      </c>
      <c r="AA1518">
        <v>1.4</v>
      </c>
      <c r="AB1518">
        <v>2</v>
      </c>
      <c r="AC1518">
        <v>1250</v>
      </c>
      <c r="AD1518">
        <v>88</v>
      </c>
      <c r="AE1518">
        <v>5.8</v>
      </c>
      <c r="AF1518">
        <v>2</v>
      </c>
      <c r="AG1518">
        <v>5</v>
      </c>
      <c r="AH1518">
        <v>491</v>
      </c>
    </row>
    <row r="1519" spans="1:34" x14ac:dyDescent="0.3">
      <c r="A1519" t="s">
        <v>5818</v>
      </c>
      <c r="B1519" t="s">
        <v>5819</v>
      </c>
      <c r="C1519" s="1" t="str">
        <f t="shared" si="227"/>
        <v>21:0720</v>
      </c>
      <c r="D1519" s="1" t="str">
        <f t="shared" si="234"/>
        <v>21:0213</v>
      </c>
      <c r="E1519" t="s">
        <v>5820</v>
      </c>
      <c r="F1519" t="s">
        <v>5821</v>
      </c>
      <c r="H1519">
        <v>62.554490399999999</v>
      </c>
      <c r="I1519">
        <v>-133.6726845</v>
      </c>
      <c r="J1519" s="1" t="str">
        <f t="shared" si="235"/>
        <v>NGR bulk stream sediment</v>
      </c>
      <c r="K1519" s="1" t="str">
        <f t="shared" si="236"/>
        <v>&lt;177 micron (NGR)</v>
      </c>
      <c r="L1519">
        <v>23</v>
      </c>
      <c r="M1519" t="s">
        <v>43</v>
      </c>
      <c r="N1519">
        <v>445</v>
      </c>
      <c r="O1519">
        <v>83</v>
      </c>
      <c r="P1519">
        <v>14</v>
      </c>
      <c r="Q1519">
        <v>16</v>
      </c>
      <c r="R1519">
        <v>13</v>
      </c>
      <c r="S1519">
        <v>4</v>
      </c>
      <c r="T1519">
        <v>0.4</v>
      </c>
      <c r="U1519">
        <v>360</v>
      </c>
      <c r="V1519">
        <v>1.97</v>
      </c>
      <c r="W1519">
        <v>0.4</v>
      </c>
      <c r="X1519">
        <v>25</v>
      </c>
      <c r="Y1519">
        <v>1</v>
      </c>
      <c r="Z1519">
        <v>34</v>
      </c>
      <c r="AA1519">
        <v>0.7</v>
      </c>
      <c r="AB1519">
        <v>4</v>
      </c>
      <c r="AC1519">
        <v>1030</v>
      </c>
      <c r="AD1519">
        <v>54</v>
      </c>
      <c r="AE1519">
        <v>7</v>
      </c>
      <c r="AF1519">
        <v>2</v>
      </c>
      <c r="AG1519">
        <v>25.2</v>
      </c>
      <c r="AH1519">
        <v>415</v>
      </c>
    </row>
    <row r="1520" spans="1:34" x14ac:dyDescent="0.3">
      <c r="A1520" t="s">
        <v>5822</v>
      </c>
      <c r="B1520" t="s">
        <v>5823</v>
      </c>
      <c r="C1520" s="1" t="str">
        <f t="shared" si="227"/>
        <v>21:0720</v>
      </c>
      <c r="D1520" s="1" t="str">
        <f t="shared" si="234"/>
        <v>21:0213</v>
      </c>
      <c r="E1520" t="s">
        <v>5824</v>
      </c>
      <c r="F1520" t="s">
        <v>5825</v>
      </c>
      <c r="H1520">
        <v>62.591692299999998</v>
      </c>
      <c r="I1520">
        <v>-133.6527954</v>
      </c>
      <c r="J1520" s="1" t="str">
        <f t="shared" si="235"/>
        <v>NGR bulk stream sediment</v>
      </c>
      <c r="K1520" s="1" t="str">
        <f t="shared" si="236"/>
        <v>&lt;177 micron (NGR)</v>
      </c>
      <c r="L1520">
        <v>23</v>
      </c>
      <c r="M1520" t="s">
        <v>48</v>
      </c>
      <c r="N1520">
        <v>446</v>
      </c>
      <c r="O1520">
        <v>101</v>
      </c>
      <c r="P1520">
        <v>12</v>
      </c>
      <c r="Q1520">
        <v>15</v>
      </c>
      <c r="R1520">
        <v>11</v>
      </c>
      <c r="S1520">
        <v>5</v>
      </c>
      <c r="T1520">
        <v>0.5</v>
      </c>
      <c r="U1520">
        <v>535</v>
      </c>
      <c r="V1520">
        <v>1.81</v>
      </c>
      <c r="W1520">
        <v>0.9</v>
      </c>
      <c r="X1520">
        <v>16</v>
      </c>
      <c r="Y1520">
        <v>1</v>
      </c>
      <c r="Z1520">
        <v>29</v>
      </c>
      <c r="AA1520">
        <v>0.8</v>
      </c>
      <c r="AB1520">
        <v>1</v>
      </c>
      <c r="AC1520">
        <v>902</v>
      </c>
      <c r="AD1520">
        <v>61</v>
      </c>
      <c r="AE1520">
        <v>6.6</v>
      </c>
      <c r="AF1520">
        <v>2</v>
      </c>
      <c r="AG1520">
        <v>20.9</v>
      </c>
      <c r="AH1520">
        <v>380</v>
      </c>
    </row>
    <row r="1521" spans="1:34" x14ac:dyDescent="0.3">
      <c r="A1521" t="s">
        <v>5826</v>
      </c>
      <c r="B1521" t="s">
        <v>5827</v>
      </c>
      <c r="C1521" s="1" t="str">
        <f t="shared" si="227"/>
        <v>21:0720</v>
      </c>
      <c r="D1521" s="1" t="str">
        <f t="shared" si="234"/>
        <v>21:0213</v>
      </c>
      <c r="E1521" t="s">
        <v>5828</v>
      </c>
      <c r="F1521" t="s">
        <v>5829</v>
      </c>
      <c r="H1521">
        <v>62.615794399999999</v>
      </c>
      <c r="I1521">
        <v>-133.66758630000001</v>
      </c>
      <c r="J1521" s="1" t="str">
        <f t="shared" si="235"/>
        <v>NGR bulk stream sediment</v>
      </c>
      <c r="K1521" s="1" t="str">
        <f t="shared" si="236"/>
        <v>&lt;177 micron (NGR)</v>
      </c>
      <c r="L1521">
        <v>23</v>
      </c>
      <c r="M1521" t="s">
        <v>53</v>
      </c>
      <c r="N1521">
        <v>447</v>
      </c>
      <c r="O1521">
        <v>100</v>
      </c>
      <c r="P1521">
        <v>15</v>
      </c>
      <c r="Q1521">
        <v>12</v>
      </c>
      <c r="R1521">
        <v>15</v>
      </c>
      <c r="S1521">
        <v>4</v>
      </c>
      <c r="T1521">
        <v>0.2</v>
      </c>
      <c r="U1521">
        <v>461</v>
      </c>
      <c r="V1521">
        <v>1.79</v>
      </c>
      <c r="W1521">
        <v>0.8</v>
      </c>
      <c r="X1521">
        <v>14</v>
      </c>
      <c r="Y1521">
        <v>1</v>
      </c>
      <c r="Z1521">
        <v>38</v>
      </c>
      <c r="AA1521">
        <v>1</v>
      </c>
      <c r="AB1521">
        <v>1</v>
      </c>
      <c r="AC1521">
        <v>1220</v>
      </c>
      <c r="AD1521">
        <v>88</v>
      </c>
      <c r="AE1521">
        <v>5.7</v>
      </c>
      <c r="AF1521">
        <v>2</v>
      </c>
      <c r="AG1521">
        <v>10.4</v>
      </c>
      <c r="AH1521">
        <v>336</v>
      </c>
    </row>
    <row r="1522" spans="1:34" x14ac:dyDescent="0.3">
      <c r="A1522" t="s">
        <v>5830</v>
      </c>
      <c r="B1522" t="s">
        <v>5831</v>
      </c>
      <c r="C1522" s="1" t="str">
        <f t="shared" si="227"/>
        <v>21:0720</v>
      </c>
      <c r="D1522" s="1" t="str">
        <f t="shared" si="234"/>
        <v>21:0213</v>
      </c>
      <c r="E1522" t="s">
        <v>5832</v>
      </c>
      <c r="F1522" t="s">
        <v>5833</v>
      </c>
      <c r="H1522">
        <v>62.616890499999997</v>
      </c>
      <c r="I1522">
        <v>-133.63779450000001</v>
      </c>
      <c r="J1522" s="1" t="str">
        <f t="shared" si="235"/>
        <v>NGR bulk stream sediment</v>
      </c>
      <c r="K1522" s="1" t="str">
        <f t="shared" si="236"/>
        <v>&lt;177 micron (NGR)</v>
      </c>
      <c r="L1522">
        <v>23</v>
      </c>
      <c r="M1522" t="s">
        <v>58</v>
      </c>
      <c r="N1522">
        <v>448</v>
      </c>
      <c r="O1522">
        <v>135</v>
      </c>
      <c r="P1522">
        <v>30</v>
      </c>
      <c r="Q1522">
        <v>14</v>
      </c>
      <c r="R1522">
        <v>25</v>
      </c>
      <c r="S1522">
        <v>7</v>
      </c>
      <c r="T1522">
        <v>0.5</v>
      </c>
      <c r="U1522">
        <v>277</v>
      </c>
      <c r="V1522">
        <v>1.89</v>
      </c>
      <c r="W1522">
        <v>1.5</v>
      </c>
      <c r="X1522">
        <v>10</v>
      </c>
      <c r="Y1522">
        <v>1</v>
      </c>
      <c r="Z1522">
        <v>38</v>
      </c>
      <c r="AA1522">
        <v>1.4</v>
      </c>
      <c r="AB1522">
        <v>3</v>
      </c>
      <c r="AC1522">
        <v>1570</v>
      </c>
      <c r="AD1522">
        <v>136</v>
      </c>
      <c r="AE1522">
        <v>8.6999999999999993</v>
      </c>
      <c r="AF1522">
        <v>2</v>
      </c>
      <c r="AG1522">
        <v>6.2</v>
      </c>
      <c r="AH1522">
        <v>353</v>
      </c>
    </row>
    <row r="1523" spans="1:34" x14ac:dyDescent="0.3">
      <c r="A1523" t="s">
        <v>5834</v>
      </c>
      <c r="B1523" t="s">
        <v>5835</v>
      </c>
      <c r="C1523" s="1" t="str">
        <f t="shared" ref="C1523:C1586" si="237">HYPERLINK("https://geochem.nrcan.gc.ca/cdogs/content/bdl/bdl210720_e.htm", "21:0720")</f>
        <v>21:0720</v>
      </c>
      <c r="D1523" s="1" t="str">
        <f t="shared" si="234"/>
        <v>21:0213</v>
      </c>
      <c r="E1523" t="s">
        <v>5836</v>
      </c>
      <c r="F1523" t="s">
        <v>5837</v>
      </c>
      <c r="H1523">
        <v>62.638094000000002</v>
      </c>
      <c r="I1523">
        <v>-133.68560120000001</v>
      </c>
      <c r="J1523" s="1" t="str">
        <f t="shared" si="235"/>
        <v>NGR bulk stream sediment</v>
      </c>
      <c r="K1523" s="1" t="str">
        <f t="shared" si="236"/>
        <v>&lt;177 micron (NGR)</v>
      </c>
      <c r="L1523">
        <v>23</v>
      </c>
      <c r="M1523" t="s">
        <v>63</v>
      </c>
      <c r="N1523">
        <v>449</v>
      </c>
      <c r="O1523">
        <v>89</v>
      </c>
      <c r="P1523">
        <v>18</v>
      </c>
      <c r="Q1523">
        <v>14</v>
      </c>
      <c r="R1523">
        <v>17</v>
      </c>
      <c r="S1523">
        <v>3</v>
      </c>
      <c r="T1523">
        <v>0.1</v>
      </c>
      <c r="U1523">
        <v>209</v>
      </c>
      <c r="V1523">
        <v>1.3</v>
      </c>
      <c r="W1523">
        <v>1</v>
      </c>
      <c r="X1523">
        <v>24</v>
      </c>
      <c r="Y1523">
        <v>1</v>
      </c>
      <c r="Z1523">
        <v>37</v>
      </c>
      <c r="AA1523">
        <v>2.2000000000000002</v>
      </c>
      <c r="AB1523">
        <v>4</v>
      </c>
      <c r="AC1523">
        <v>1220</v>
      </c>
      <c r="AD1523">
        <v>48</v>
      </c>
      <c r="AE1523">
        <v>3.5</v>
      </c>
      <c r="AF1523">
        <v>2</v>
      </c>
      <c r="AG1523">
        <v>3.5</v>
      </c>
      <c r="AH1523">
        <v>412</v>
      </c>
    </row>
    <row r="1524" spans="1:34" x14ac:dyDescent="0.3">
      <c r="A1524" t="s">
        <v>5838</v>
      </c>
      <c r="B1524" t="s">
        <v>5839</v>
      </c>
      <c r="C1524" s="1" t="str">
        <f t="shared" si="237"/>
        <v>21:0720</v>
      </c>
      <c r="D1524" s="1" t="str">
        <f t="shared" si="234"/>
        <v>21:0213</v>
      </c>
      <c r="E1524" t="s">
        <v>5840</v>
      </c>
      <c r="F1524" t="s">
        <v>5841</v>
      </c>
      <c r="H1524">
        <v>62.668695</v>
      </c>
      <c r="I1524">
        <v>-133.6929906</v>
      </c>
      <c r="J1524" s="1" t="str">
        <f t="shared" si="235"/>
        <v>NGR bulk stream sediment</v>
      </c>
      <c r="K1524" s="1" t="str">
        <f t="shared" si="236"/>
        <v>&lt;177 micron (NGR)</v>
      </c>
      <c r="L1524">
        <v>23</v>
      </c>
      <c r="M1524" t="s">
        <v>76</v>
      </c>
      <c r="N1524">
        <v>450</v>
      </c>
      <c r="O1524">
        <v>102</v>
      </c>
      <c r="P1524">
        <v>31</v>
      </c>
      <c r="Q1524">
        <v>15</v>
      </c>
      <c r="R1524">
        <v>26</v>
      </c>
      <c r="S1524">
        <v>5</v>
      </c>
      <c r="T1524">
        <v>0.1</v>
      </c>
      <c r="U1524">
        <v>187</v>
      </c>
      <c r="V1524">
        <v>1.59</v>
      </c>
      <c r="W1524">
        <v>1.2</v>
      </c>
      <c r="X1524">
        <v>24</v>
      </c>
      <c r="Y1524">
        <v>1</v>
      </c>
      <c r="Z1524">
        <v>44</v>
      </c>
      <c r="AA1524">
        <v>3.6</v>
      </c>
      <c r="AB1524">
        <v>4</v>
      </c>
      <c r="AC1524">
        <v>1520</v>
      </c>
      <c r="AD1524">
        <v>68</v>
      </c>
      <c r="AE1524">
        <v>3</v>
      </c>
      <c r="AF1524">
        <v>4</v>
      </c>
      <c r="AG1524">
        <v>4.0999999999999996</v>
      </c>
      <c r="AH1524">
        <v>402</v>
      </c>
    </row>
    <row r="1525" spans="1:34" x14ac:dyDescent="0.3">
      <c r="A1525" t="s">
        <v>5842</v>
      </c>
      <c r="B1525" t="s">
        <v>5843</v>
      </c>
      <c r="C1525" s="1" t="str">
        <f t="shared" si="237"/>
        <v>21:0720</v>
      </c>
      <c r="D1525" s="1" t="str">
        <f t="shared" si="234"/>
        <v>21:0213</v>
      </c>
      <c r="E1525" t="s">
        <v>5844</v>
      </c>
      <c r="F1525" t="s">
        <v>5845</v>
      </c>
      <c r="H1525">
        <v>62.651794000000002</v>
      </c>
      <c r="I1525">
        <v>-133.75639100000001</v>
      </c>
      <c r="J1525" s="1" t="str">
        <f t="shared" si="235"/>
        <v>NGR bulk stream sediment</v>
      </c>
      <c r="K1525" s="1" t="str">
        <f t="shared" si="236"/>
        <v>&lt;177 micron (NGR)</v>
      </c>
      <c r="L1525">
        <v>23</v>
      </c>
      <c r="M1525" t="s">
        <v>81</v>
      </c>
      <c r="N1525">
        <v>451</v>
      </c>
      <c r="O1525">
        <v>117</v>
      </c>
      <c r="P1525">
        <v>22</v>
      </c>
      <c r="Q1525">
        <v>10</v>
      </c>
      <c r="R1525">
        <v>26</v>
      </c>
      <c r="S1525">
        <v>6</v>
      </c>
      <c r="T1525">
        <v>0.1</v>
      </c>
      <c r="U1525">
        <v>628</v>
      </c>
      <c r="V1525">
        <v>1.83</v>
      </c>
      <c r="W1525">
        <v>2.9</v>
      </c>
      <c r="X1525">
        <v>8</v>
      </c>
      <c r="Y1525">
        <v>1</v>
      </c>
      <c r="Z1525">
        <v>44</v>
      </c>
      <c r="AA1525">
        <v>1</v>
      </c>
      <c r="AB1525">
        <v>4</v>
      </c>
      <c r="AC1525">
        <v>879</v>
      </c>
      <c r="AD1525">
        <v>51</v>
      </c>
      <c r="AE1525">
        <v>8</v>
      </c>
      <c r="AF1525">
        <v>2</v>
      </c>
      <c r="AG1525">
        <v>4</v>
      </c>
      <c r="AH1525">
        <v>278</v>
      </c>
    </row>
    <row r="1526" spans="1:34" x14ac:dyDescent="0.3">
      <c r="A1526" t="s">
        <v>5846</v>
      </c>
      <c r="B1526" t="s">
        <v>5847</v>
      </c>
      <c r="C1526" s="1" t="str">
        <f t="shared" si="237"/>
        <v>21:0720</v>
      </c>
      <c r="D1526" s="1" t="str">
        <f t="shared" si="234"/>
        <v>21:0213</v>
      </c>
      <c r="E1526" t="s">
        <v>5848</v>
      </c>
      <c r="F1526" t="s">
        <v>5849</v>
      </c>
      <c r="H1526">
        <v>62.669297800000002</v>
      </c>
      <c r="I1526">
        <v>-133.8161996</v>
      </c>
      <c r="J1526" s="1" t="str">
        <f t="shared" si="235"/>
        <v>NGR bulk stream sediment</v>
      </c>
      <c r="K1526" s="1" t="str">
        <f t="shared" si="236"/>
        <v>&lt;177 micron (NGR)</v>
      </c>
      <c r="L1526">
        <v>23</v>
      </c>
      <c r="M1526" t="s">
        <v>86</v>
      </c>
      <c r="N1526">
        <v>452</v>
      </c>
      <c r="O1526">
        <v>104</v>
      </c>
      <c r="P1526">
        <v>26</v>
      </c>
      <c r="Q1526">
        <v>12</v>
      </c>
      <c r="R1526">
        <v>20</v>
      </c>
      <c r="S1526">
        <v>4</v>
      </c>
      <c r="T1526">
        <v>0.1</v>
      </c>
      <c r="U1526">
        <v>197</v>
      </c>
      <c r="V1526">
        <v>1.45</v>
      </c>
      <c r="W1526">
        <v>1.4</v>
      </c>
      <c r="X1526">
        <v>12</v>
      </c>
      <c r="Y1526">
        <v>1</v>
      </c>
      <c r="Z1526">
        <v>44</v>
      </c>
      <c r="AA1526">
        <v>1.2</v>
      </c>
      <c r="AB1526">
        <v>4</v>
      </c>
      <c r="AC1526">
        <v>1410</v>
      </c>
      <c r="AD1526">
        <v>88</v>
      </c>
      <c r="AE1526">
        <v>8.6</v>
      </c>
      <c r="AF1526">
        <v>2</v>
      </c>
      <c r="AG1526">
        <v>5.0999999999999996</v>
      </c>
      <c r="AH1526">
        <v>440</v>
      </c>
    </row>
    <row r="1527" spans="1:34" x14ac:dyDescent="0.3">
      <c r="A1527" t="s">
        <v>5850</v>
      </c>
      <c r="B1527" t="s">
        <v>5851</v>
      </c>
      <c r="C1527" s="1" t="str">
        <f t="shared" si="237"/>
        <v>21:0720</v>
      </c>
      <c r="D1527" s="1" t="str">
        <f t="shared" si="234"/>
        <v>21:0213</v>
      </c>
      <c r="E1527" t="s">
        <v>5852</v>
      </c>
      <c r="F1527" t="s">
        <v>5853</v>
      </c>
      <c r="H1527">
        <v>62.713597399999998</v>
      </c>
      <c r="I1527">
        <v>-133.77019780000001</v>
      </c>
      <c r="J1527" s="1" t="str">
        <f t="shared" si="235"/>
        <v>NGR bulk stream sediment</v>
      </c>
      <c r="K1527" s="1" t="str">
        <f t="shared" si="236"/>
        <v>&lt;177 micron (NGR)</v>
      </c>
      <c r="L1527">
        <v>23</v>
      </c>
      <c r="M1527" t="s">
        <v>91</v>
      </c>
      <c r="N1527">
        <v>453</v>
      </c>
      <c r="O1527">
        <v>208</v>
      </c>
      <c r="P1527">
        <v>63</v>
      </c>
      <c r="Q1527">
        <v>21</v>
      </c>
      <c r="R1527">
        <v>40</v>
      </c>
      <c r="S1527">
        <v>10</v>
      </c>
      <c r="T1527">
        <v>0.2</v>
      </c>
      <c r="U1527">
        <v>460</v>
      </c>
      <c r="V1527">
        <v>2.54</v>
      </c>
      <c r="W1527">
        <v>2.7</v>
      </c>
      <c r="X1527">
        <v>17</v>
      </c>
      <c r="Y1527">
        <v>2</v>
      </c>
      <c r="Z1527">
        <v>61</v>
      </c>
      <c r="AA1527">
        <v>2.7</v>
      </c>
      <c r="AB1527">
        <v>6</v>
      </c>
      <c r="AC1527">
        <v>1860</v>
      </c>
      <c r="AD1527">
        <v>105</v>
      </c>
      <c r="AE1527">
        <v>9.8000000000000007</v>
      </c>
      <c r="AF1527">
        <v>2</v>
      </c>
      <c r="AG1527">
        <v>4.4000000000000004</v>
      </c>
      <c r="AH1527">
        <v>490</v>
      </c>
    </row>
    <row r="1528" spans="1:34" x14ac:dyDescent="0.3">
      <c r="A1528" t="s">
        <v>5854</v>
      </c>
      <c r="B1528" t="s">
        <v>5855</v>
      </c>
      <c r="C1528" s="1" t="str">
        <f t="shared" si="237"/>
        <v>21:0720</v>
      </c>
      <c r="D1528" s="1" t="str">
        <f t="shared" si="234"/>
        <v>21:0213</v>
      </c>
      <c r="E1528" t="s">
        <v>5856</v>
      </c>
      <c r="F1528" t="s">
        <v>5857</v>
      </c>
      <c r="H1528">
        <v>62.7201995</v>
      </c>
      <c r="I1528">
        <v>-133.70599060000001</v>
      </c>
      <c r="J1528" s="1" t="str">
        <f t="shared" si="235"/>
        <v>NGR bulk stream sediment</v>
      </c>
      <c r="K1528" s="1" t="str">
        <f t="shared" si="236"/>
        <v>&lt;177 micron (NGR)</v>
      </c>
      <c r="L1528">
        <v>23</v>
      </c>
      <c r="M1528" t="s">
        <v>96</v>
      </c>
      <c r="N1528">
        <v>454</v>
      </c>
      <c r="O1528">
        <v>144</v>
      </c>
      <c r="P1528">
        <v>36</v>
      </c>
      <c r="Q1528">
        <v>15</v>
      </c>
      <c r="R1528">
        <v>26</v>
      </c>
      <c r="S1528">
        <v>6</v>
      </c>
      <c r="T1528">
        <v>0.3</v>
      </c>
      <c r="U1528">
        <v>258</v>
      </c>
      <c r="V1528">
        <v>1.86</v>
      </c>
      <c r="W1528">
        <v>1.6</v>
      </c>
      <c r="X1528">
        <v>26</v>
      </c>
      <c r="Y1528">
        <v>3</v>
      </c>
      <c r="Z1528">
        <v>45</v>
      </c>
      <c r="AA1528">
        <v>4.5</v>
      </c>
      <c r="AB1528">
        <v>4</v>
      </c>
      <c r="AC1528">
        <v>2020</v>
      </c>
      <c r="AD1528">
        <v>92</v>
      </c>
      <c r="AE1528">
        <v>3</v>
      </c>
      <c r="AF1528">
        <v>4</v>
      </c>
      <c r="AG1528">
        <v>3.7</v>
      </c>
      <c r="AH1528">
        <v>444</v>
      </c>
    </row>
    <row r="1529" spans="1:34" x14ac:dyDescent="0.3">
      <c r="A1529" t="s">
        <v>5858</v>
      </c>
      <c r="B1529" t="s">
        <v>5859</v>
      </c>
      <c r="C1529" s="1" t="str">
        <f t="shared" si="237"/>
        <v>21:0720</v>
      </c>
      <c r="D1529" s="1" t="str">
        <f t="shared" si="234"/>
        <v>21:0213</v>
      </c>
      <c r="E1529" t="s">
        <v>5860</v>
      </c>
      <c r="F1529" t="s">
        <v>5861</v>
      </c>
      <c r="H1529">
        <v>62.729899199999998</v>
      </c>
      <c r="I1529">
        <v>-133.69779940000001</v>
      </c>
      <c r="J1529" s="1" t="str">
        <f t="shared" si="235"/>
        <v>NGR bulk stream sediment</v>
      </c>
      <c r="K1529" s="1" t="str">
        <f t="shared" si="236"/>
        <v>&lt;177 micron (NGR)</v>
      </c>
      <c r="L1529">
        <v>23</v>
      </c>
      <c r="M1529" t="s">
        <v>101</v>
      </c>
      <c r="N1529">
        <v>455</v>
      </c>
      <c r="O1529">
        <v>187</v>
      </c>
      <c r="P1529">
        <v>34</v>
      </c>
      <c r="Q1529">
        <v>15</v>
      </c>
      <c r="R1529">
        <v>29</v>
      </c>
      <c r="S1529">
        <v>6</v>
      </c>
      <c r="T1529">
        <v>0.3</v>
      </c>
      <c r="U1529">
        <v>706</v>
      </c>
      <c r="V1529">
        <v>1.78</v>
      </c>
      <c r="W1529">
        <v>2.1</v>
      </c>
      <c r="X1529">
        <v>16</v>
      </c>
      <c r="Y1529">
        <v>5</v>
      </c>
      <c r="Z1529">
        <v>48</v>
      </c>
      <c r="AA1529">
        <v>2.8</v>
      </c>
      <c r="AB1529">
        <v>3</v>
      </c>
      <c r="AC1529">
        <v>1800</v>
      </c>
      <c r="AD1529">
        <v>122</v>
      </c>
      <c r="AE1529">
        <v>10.199999999999999</v>
      </c>
      <c r="AF1529">
        <v>2</v>
      </c>
      <c r="AG1529">
        <v>4</v>
      </c>
      <c r="AH1529">
        <v>470</v>
      </c>
    </row>
    <row r="1530" spans="1:34" x14ac:dyDescent="0.3">
      <c r="A1530" t="s">
        <v>5862</v>
      </c>
      <c r="B1530" t="s">
        <v>5863</v>
      </c>
      <c r="C1530" s="1" t="str">
        <f t="shared" si="237"/>
        <v>21:0720</v>
      </c>
      <c r="D1530" s="1" t="str">
        <f t="shared" si="234"/>
        <v>21:0213</v>
      </c>
      <c r="E1530" t="s">
        <v>5864</v>
      </c>
      <c r="F1530" t="s">
        <v>5865</v>
      </c>
      <c r="H1530">
        <v>62.710991700000001</v>
      </c>
      <c r="I1530">
        <v>-133.66799399999999</v>
      </c>
      <c r="J1530" s="1" t="str">
        <f t="shared" si="235"/>
        <v>NGR bulk stream sediment</v>
      </c>
      <c r="K1530" s="1" t="str">
        <f t="shared" si="236"/>
        <v>&lt;177 micron (NGR)</v>
      </c>
      <c r="L1530">
        <v>23</v>
      </c>
      <c r="M1530" t="s">
        <v>106</v>
      </c>
      <c r="N1530">
        <v>456</v>
      </c>
      <c r="O1530">
        <v>166</v>
      </c>
      <c r="P1530">
        <v>40</v>
      </c>
      <c r="Q1530">
        <v>18</v>
      </c>
      <c r="R1530">
        <v>28</v>
      </c>
      <c r="S1530">
        <v>7</v>
      </c>
      <c r="T1530">
        <v>0.1</v>
      </c>
      <c r="U1530">
        <v>285</v>
      </c>
      <c r="V1530">
        <v>2.0299999999999998</v>
      </c>
      <c r="W1530">
        <v>1.7</v>
      </c>
      <c r="X1530">
        <v>30</v>
      </c>
      <c r="Y1530">
        <v>2</v>
      </c>
      <c r="Z1530">
        <v>50</v>
      </c>
      <c r="AA1530">
        <v>3</v>
      </c>
      <c r="AB1530">
        <v>2</v>
      </c>
      <c r="AC1530">
        <v>1610</v>
      </c>
      <c r="AD1530">
        <v>82</v>
      </c>
      <c r="AE1530">
        <v>4.4000000000000004</v>
      </c>
      <c r="AF1530">
        <v>2</v>
      </c>
      <c r="AG1530">
        <v>3.7</v>
      </c>
      <c r="AH1530">
        <v>500</v>
      </c>
    </row>
    <row r="1531" spans="1:34" x14ac:dyDescent="0.3">
      <c r="A1531" t="s">
        <v>5866</v>
      </c>
      <c r="B1531" t="s">
        <v>5867</v>
      </c>
      <c r="C1531" s="1" t="str">
        <f t="shared" si="237"/>
        <v>21:0720</v>
      </c>
      <c r="D1531" s="1" t="str">
        <f t="shared" si="234"/>
        <v>21:0213</v>
      </c>
      <c r="E1531" t="s">
        <v>5868</v>
      </c>
      <c r="F1531" t="s">
        <v>5869</v>
      </c>
      <c r="H1531">
        <v>62.7478956</v>
      </c>
      <c r="I1531">
        <v>-133.59609029999999</v>
      </c>
      <c r="J1531" s="1" t="str">
        <f t="shared" si="235"/>
        <v>NGR bulk stream sediment</v>
      </c>
      <c r="K1531" s="1" t="str">
        <f t="shared" si="236"/>
        <v>&lt;177 micron (NGR)</v>
      </c>
      <c r="L1531">
        <v>23</v>
      </c>
      <c r="M1531" t="s">
        <v>111</v>
      </c>
      <c r="N1531">
        <v>457</v>
      </c>
      <c r="O1531">
        <v>132</v>
      </c>
      <c r="P1531">
        <v>27</v>
      </c>
      <c r="Q1531">
        <v>11</v>
      </c>
      <c r="R1531">
        <v>24</v>
      </c>
      <c r="S1531">
        <v>7</v>
      </c>
      <c r="T1531">
        <v>0.2</v>
      </c>
      <c r="U1531">
        <v>790</v>
      </c>
      <c r="V1531">
        <v>2.0699999999999998</v>
      </c>
      <c r="W1531">
        <v>0.9</v>
      </c>
      <c r="X1531">
        <v>8</v>
      </c>
      <c r="Y1531">
        <v>1</v>
      </c>
      <c r="Z1531">
        <v>33</v>
      </c>
      <c r="AA1531">
        <v>1.4</v>
      </c>
      <c r="AB1531">
        <v>4</v>
      </c>
      <c r="AC1531">
        <v>1580</v>
      </c>
      <c r="AD1531">
        <v>204</v>
      </c>
      <c r="AE1531">
        <v>13.1</v>
      </c>
      <c r="AF1531">
        <v>2</v>
      </c>
      <c r="AG1531">
        <v>3.4</v>
      </c>
      <c r="AH1531">
        <v>443</v>
      </c>
    </row>
    <row r="1532" spans="1:34" hidden="1" x14ac:dyDescent="0.3">
      <c r="A1532" t="s">
        <v>5870</v>
      </c>
      <c r="B1532" t="s">
        <v>5871</v>
      </c>
      <c r="C1532" s="1" t="str">
        <f t="shared" si="237"/>
        <v>21:0720</v>
      </c>
      <c r="D1532" s="1" t="str">
        <f>HYPERLINK("https://geochem.nrcan.gc.ca/cdogs/content/svy/svy_e.htm", "")</f>
        <v/>
      </c>
      <c r="G1532" s="1" t="str">
        <f>HYPERLINK("https://geochem.nrcan.gc.ca/cdogs/content/cr_/cr_00078_e.htm", "78")</f>
        <v>78</v>
      </c>
      <c r="J1532" t="s">
        <v>119</v>
      </c>
      <c r="K1532" t="s">
        <v>120</v>
      </c>
      <c r="L1532">
        <v>23</v>
      </c>
      <c r="M1532" t="s">
        <v>121</v>
      </c>
      <c r="N1532">
        <v>458</v>
      </c>
      <c r="O1532">
        <v>92</v>
      </c>
      <c r="P1532">
        <v>36</v>
      </c>
      <c r="Q1532">
        <v>20</v>
      </c>
      <c r="R1532">
        <v>248</v>
      </c>
      <c r="S1532">
        <v>20</v>
      </c>
      <c r="T1532">
        <v>0.2</v>
      </c>
      <c r="U1532">
        <v>477</v>
      </c>
      <c r="V1532">
        <v>2.82</v>
      </c>
      <c r="W1532">
        <v>0.4</v>
      </c>
      <c r="X1532">
        <v>27</v>
      </c>
      <c r="Y1532">
        <v>3</v>
      </c>
      <c r="Z1532">
        <v>50</v>
      </c>
      <c r="AA1532">
        <v>1.2</v>
      </c>
      <c r="AB1532">
        <v>6</v>
      </c>
      <c r="AC1532">
        <v>688</v>
      </c>
      <c r="AD1532">
        <v>22</v>
      </c>
      <c r="AE1532">
        <v>2.2000000000000002</v>
      </c>
      <c r="AF1532">
        <v>16</v>
      </c>
      <c r="AG1532">
        <v>11.5</v>
      </c>
      <c r="AH1532">
        <v>548</v>
      </c>
    </row>
    <row r="1533" spans="1:34" x14ac:dyDescent="0.3">
      <c r="A1533" t="s">
        <v>5872</v>
      </c>
      <c r="B1533" t="s">
        <v>5873</v>
      </c>
      <c r="C1533" s="1" t="str">
        <f t="shared" si="237"/>
        <v>21:0720</v>
      </c>
      <c r="D1533" s="1" t="str">
        <f t="shared" ref="D1533:D1548" si="238">HYPERLINK("https://geochem.nrcan.gc.ca/cdogs/content/svy/svy210213_e.htm", "21:0213")</f>
        <v>21:0213</v>
      </c>
      <c r="E1533" t="s">
        <v>5874</v>
      </c>
      <c r="F1533" t="s">
        <v>5875</v>
      </c>
      <c r="H1533">
        <v>62.7206914</v>
      </c>
      <c r="I1533">
        <v>-133.59749819999999</v>
      </c>
      <c r="J1533" s="1" t="str">
        <f t="shared" ref="J1533:J1548" si="239">HYPERLINK("https://geochem.nrcan.gc.ca/cdogs/content/kwd/kwd020030_e.htm", "NGR bulk stream sediment")</f>
        <v>NGR bulk stream sediment</v>
      </c>
      <c r="K1533" s="1" t="str">
        <f t="shared" ref="K1533:K1548" si="240">HYPERLINK("https://geochem.nrcan.gc.ca/cdogs/content/kwd/kwd080006_e.htm", "&lt;177 micron (NGR)")</f>
        <v>&lt;177 micron (NGR)</v>
      </c>
      <c r="L1533">
        <v>23</v>
      </c>
      <c r="M1533" t="s">
        <v>116</v>
      </c>
      <c r="N1533">
        <v>459</v>
      </c>
      <c r="O1533">
        <v>228</v>
      </c>
      <c r="P1533">
        <v>52</v>
      </c>
      <c r="Q1533">
        <v>23</v>
      </c>
      <c r="R1533">
        <v>50</v>
      </c>
      <c r="S1533">
        <v>8</v>
      </c>
      <c r="T1533">
        <v>0.9</v>
      </c>
      <c r="U1533">
        <v>298</v>
      </c>
      <c r="V1533">
        <v>2</v>
      </c>
      <c r="W1533">
        <v>2.7</v>
      </c>
      <c r="X1533">
        <v>33</v>
      </c>
      <c r="Y1533">
        <v>8</v>
      </c>
      <c r="Z1533">
        <v>31</v>
      </c>
      <c r="AA1533">
        <v>9</v>
      </c>
      <c r="AB1533">
        <v>8</v>
      </c>
      <c r="AC1533">
        <v>4100</v>
      </c>
      <c r="AD1533">
        <v>160</v>
      </c>
      <c r="AE1533">
        <v>3.6</v>
      </c>
      <c r="AF1533">
        <v>2</v>
      </c>
      <c r="AG1533">
        <v>6.2</v>
      </c>
      <c r="AH1533">
        <v>487</v>
      </c>
    </row>
    <row r="1534" spans="1:34" x14ac:dyDescent="0.3">
      <c r="A1534" t="s">
        <v>5876</v>
      </c>
      <c r="B1534" t="s">
        <v>5877</v>
      </c>
      <c r="C1534" s="1" t="str">
        <f t="shared" si="237"/>
        <v>21:0720</v>
      </c>
      <c r="D1534" s="1" t="str">
        <f t="shared" si="238"/>
        <v>21:0213</v>
      </c>
      <c r="E1534" t="s">
        <v>5878</v>
      </c>
      <c r="F1534" t="s">
        <v>5879</v>
      </c>
      <c r="H1534">
        <v>62.718393300000002</v>
      </c>
      <c r="I1534">
        <v>-133.58319320000001</v>
      </c>
      <c r="J1534" s="1" t="str">
        <f t="shared" si="239"/>
        <v>NGR bulk stream sediment</v>
      </c>
      <c r="K1534" s="1" t="str">
        <f t="shared" si="240"/>
        <v>&lt;177 micron (NGR)</v>
      </c>
      <c r="L1534">
        <v>23</v>
      </c>
      <c r="M1534" t="s">
        <v>126</v>
      </c>
      <c r="N1534">
        <v>460</v>
      </c>
      <c r="O1534">
        <v>248</v>
      </c>
      <c r="P1534">
        <v>42</v>
      </c>
      <c r="Q1534">
        <v>35</v>
      </c>
      <c r="R1534">
        <v>35</v>
      </c>
      <c r="S1534">
        <v>8</v>
      </c>
      <c r="T1534">
        <v>0.5</v>
      </c>
      <c r="U1534">
        <v>376</v>
      </c>
      <c r="V1534">
        <v>1.93</v>
      </c>
      <c r="W1534">
        <v>2.4</v>
      </c>
      <c r="X1534">
        <v>46</v>
      </c>
      <c r="Y1534">
        <v>5</v>
      </c>
      <c r="Z1534">
        <v>46</v>
      </c>
      <c r="AA1534">
        <v>11.5</v>
      </c>
      <c r="AB1534">
        <v>7</v>
      </c>
      <c r="AC1534">
        <v>2130</v>
      </c>
      <c r="AD1534">
        <v>127</v>
      </c>
      <c r="AE1534">
        <v>5.2</v>
      </c>
      <c r="AF1534">
        <v>2</v>
      </c>
      <c r="AG1534">
        <v>4</v>
      </c>
      <c r="AH1534">
        <v>318</v>
      </c>
    </row>
    <row r="1535" spans="1:34" x14ac:dyDescent="0.3">
      <c r="A1535" t="s">
        <v>5880</v>
      </c>
      <c r="B1535" t="s">
        <v>5881</v>
      </c>
      <c r="C1535" s="1" t="str">
        <f t="shared" si="237"/>
        <v>21:0720</v>
      </c>
      <c r="D1535" s="1" t="str">
        <f t="shared" si="238"/>
        <v>21:0213</v>
      </c>
      <c r="E1535" t="s">
        <v>5882</v>
      </c>
      <c r="F1535" t="s">
        <v>5883</v>
      </c>
      <c r="H1535">
        <v>62.558891600000003</v>
      </c>
      <c r="I1535">
        <v>-133.47058569999999</v>
      </c>
      <c r="J1535" s="1" t="str">
        <f t="shared" si="239"/>
        <v>NGR bulk stream sediment</v>
      </c>
      <c r="K1535" s="1" t="str">
        <f t="shared" si="240"/>
        <v>&lt;177 micron (NGR)</v>
      </c>
      <c r="L1535">
        <v>24</v>
      </c>
      <c r="M1535" t="s">
        <v>38</v>
      </c>
      <c r="N1535">
        <v>461</v>
      </c>
      <c r="O1535">
        <v>86</v>
      </c>
      <c r="P1535">
        <v>17</v>
      </c>
      <c r="Q1535">
        <v>12</v>
      </c>
      <c r="R1535">
        <v>14</v>
      </c>
      <c r="S1535">
        <v>4</v>
      </c>
      <c r="T1535">
        <v>0.1</v>
      </c>
      <c r="U1535">
        <v>236</v>
      </c>
      <c r="V1535">
        <v>1.53</v>
      </c>
      <c r="W1535">
        <v>0.8</v>
      </c>
      <c r="X1535">
        <v>9</v>
      </c>
      <c r="Y1535">
        <v>1</v>
      </c>
      <c r="Z1535">
        <v>38</v>
      </c>
      <c r="AA1535">
        <v>0.9</v>
      </c>
      <c r="AB1535">
        <v>2</v>
      </c>
      <c r="AC1535">
        <v>978</v>
      </c>
      <c r="AD1535">
        <v>37</v>
      </c>
      <c r="AE1535">
        <v>5.4</v>
      </c>
      <c r="AF1535">
        <v>2</v>
      </c>
      <c r="AG1535">
        <v>5.3</v>
      </c>
      <c r="AH1535">
        <v>325</v>
      </c>
    </row>
    <row r="1536" spans="1:34" x14ac:dyDescent="0.3">
      <c r="A1536" t="s">
        <v>5884</v>
      </c>
      <c r="B1536" t="s">
        <v>5885</v>
      </c>
      <c r="C1536" s="1" t="str">
        <f t="shared" si="237"/>
        <v>21:0720</v>
      </c>
      <c r="D1536" s="1" t="str">
        <f t="shared" si="238"/>
        <v>21:0213</v>
      </c>
      <c r="E1536" t="s">
        <v>5886</v>
      </c>
      <c r="F1536" t="s">
        <v>5887</v>
      </c>
      <c r="H1536">
        <v>62.701791399999998</v>
      </c>
      <c r="I1536">
        <v>-133.56520309999999</v>
      </c>
      <c r="J1536" s="1" t="str">
        <f t="shared" si="239"/>
        <v>NGR bulk stream sediment</v>
      </c>
      <c r="K1536" s="1" t="str">
        <f t="shared" si="240"/>
        <v>&lt;177 micron (NGR)</v>
      </c>
      <c r="L1536">
        <v>24</v>
      </c>
      <c r="M1536" t="s">
        <v>43</v>
      </c>
      <c r="N1536">
        <v>462</v>
      </c>
      <c r="O1536">
        <v>234</v>
      </c>
      <c r="P1536">
        <v>40</v>
      </c>
      <c r="Q1536">
        <v>37</v>
      </c>
      <c r="R1536">
        <v>40</v>
      </c>
      <c r="S1536">
        <v>23</v>
      </c>
      <c r="T1536">
        <v>0.6</v>
      </c>
      <c r="U1536">
        <v>377</v>
      </c>
      <c r="V1536">
        <v>3.64</v>
      </c>
      <c r="W1536">
        <v>1.3</v>
      </c>
      <c r="X1536">
        <v>95</v>
      </c>
      <c r="Y1536">
        <v>2</v>
      </c>
      <c r="Z1536">
        <v>45</v>
      </c>
      <c r="AA1536">
        <v>10</v>
      </c>
      <c r="AB1536">
        <v>4</v>
      </c>
      <c r="AC1536">
        <v>1360</v>
      </c>
      <c r="AD1536">
        <v>54</v>
      </c>
      <c r="AE1536">
        <v>17.399999999999999</v>
      </c>
      <c r="AF1536">
        <v>2</v>
      </c>
      <c r="AG1536">
        <v>3.5</v>
      </c>
      <c r="AH1536">
        <v>403</v>
      </c>
    </row>
    <row r="1537" spans="1:34" x14ac:dyDescent="0.3">
      <c r="A1537" t="s">
        <v>5888</v>
      </c>
      <c r="B1537" t="s">
        <v>5889</v>
      </c>
      <c r="C1537" s="1" t="str">
        <f t="shared" si="237"/>
        <v>21:0720</v>
      </c>
      <c r="D1537" s="1" t="str">
        <f t="shared" si="238"/>
        <v>21:0213</v>
      </c>
      <c r="E1537" t="s">
        <v>5890</v>
      </c>
      <c r="F1537" t="s">
        <v>5891</v>
      </c>
      <c r="H1537">
        <v>62.687197900000001</v>
      </c>
      <c r="I1537">
        <v>-133.53170009999999</v>
      </c>
      <c r="J1537" s="1" t="str">
        <f t="shared" si="239"/>
        <v>NGR bulk stream sediment</v>
      </c>
      <c r="K1537" s="1" t="str">
        <f t="shared" si="240"/>
        <v>&lt;177 micron (NGR)</v>
      </c>
      <c r="L1537">
        <v>24</v>
      </c>
      <c r="M1537" t="s">
        <v>48</v>
      </c>
      <c r="N1537">
        <v>463</v>
      </c>
      <c r="O1537">
        <v>109</v>
      </c>
      <c r="P1537">
        <v>25</v>
      </c>
      <c r="Q1537">
        <v>23</v>
      </c>
      <c r="R1537">
        <v>18</v>
      </c>
      <c r="S1537">
        <v>4</v>
      </c>
      <c r="T1537">
        <v>0.3</v>
      </c>
      <c r="U1537">
        <v>137</v>
      </c>
      <c r="V1537">
        <v>1.27</v>
      </c>
      <c r="W1537">
        <v>0.5</v>
      </c>
      <c r="X1537">
        <v>51</v>
      </c>
      <c r="Y1537">
        <v>1</v>
      </c>
      <c r="Z1537">
        <v>44</v>
      </c>
      <c r="AA1537">
        <v>4.5</v>
      </c>
      <c r="AB1537">
        <v>6</v>
      </c>
      <c r="AC1537">
        <v>1440</v>
      </c>
      <c r="AD1537">
        <v>44</v>
      </c>
      <c r="AE1537">
        <v>9.9</v>
      </c>
      <c r="AF1537">
        <v>2</v>
      </c>
      <c r="AG1537">
        <v>3.9</v>
      </c>
      <c r="AH1537">
        <v>468</v>
      </c>
    </row>
    <row r="1538" spans="1:34" x14ac:dyDescent="0.3">
      <c r="A1538" t="s">
        <v>5892</v>
      </c>
      <c r="B1538" t="s">
        <v>5893</v>
      </c>
      <c r="C1538" s="1" t="str">
        <f t="shared" si="237"/>
        <v>21:0720</v>
      </c>
      <c r="D1538" s="1" t="str">
        <f t="shared" si="238"/>
        <v>21:0213</v>
      </c>
      <c r="E1538" t="s">
        <v>5894</v>
      </c>
      <c r="F1538" t="s">
        <v>5895</v>
      </c>
      <c r="H1538">
        <v>62.675496899999999</v>
      </c>
      <c r="I1538">
        <v>-133.57838810000001</v>
      </c>
      <c r="J1538" s="1" t="str">
        <f t="shared" si="239"/>
        <v>NGR bulk stream sediment</v>
      </c>
      <c r="K1538" s="1" t="str">
        <f t="shared" si="240"/>
        <v>&lt;177 micron (NGR)</v>
      </c>
      <c r="L1538">
        <v>24</v>
      </c>
      <c r="M1538" t="s">
        <v>53</v>
      </c>
      <c r="N1538">
        <v>464</v>
      </c>
      <c r="O1538">
        <v>276</v>
      </c>
      <c r="P1538">
        <v>46</v>
      </c>
      <c r="Q1538">
        <v>30</v>
      </c>
      <c r="R1538">
        <v>34</v>
      </c>
      <c r="S1538">
        <v>8</v>
      </c>
      <c r="T1538">
        <v>0.4</v>
      </c>
      <c r="U1538">
        <v>3800</v>
      </c>
      <c r="V1538">
        <v>2.62</v>
      </c>
      <c r="W1538">
        <v>5.5</v>
      </c>
      <c r="X1538">
        <v>56</v>
      </c>
      <c r="Y1538">
        <v>3</v>
      </c>
      <c r="Z1538">
        <v>74</v>
      </c>
      <c r="AA1538">
        <v>5.5</v>
      </c>
      <c r="AB1538">
        <v>7</v>
      </c>
      <c r="AC1538">
        <v>1900</v>
      </c>
      <c r="AD1538">
        <v>92</v>
      </c>
      <c r="AE1538">
        <v>15.7</v>
      </c>
      <c r="AF1538">
        <v>2</v>
      </c>
      <c r="AG1538">
        <v>4</v>
      </c>
      <c r="AH1538">
        <v>461</v>
      </c>
    </row>
    <row r="1539" spans="1:34" x14ac:dyDescent="0.3">
      <c r="A1539" t="s">
        <v>5896</v>
      </c>
      <c r="B1539" t="s">
        <v>5897</v>
      </c>
      <c r="C1539" s="1" t="str">
        <f t="shared" si="237"/>
        <v>21:0720</v>
      </c>
      <c r="D1539" s="1" t="str">
        <f t="shared" si="238"/>
        <v>21:0213</v>
      </c>
      <c r="E1539" t="s">
        <v>5898</v>
      </c>
      <c r="F1539" t="s">
        <v>5899</v>
      </c>
      <c r="H1539">
        <v>62.653793999999998</v>
      </c>
      <c r="I1539">
        <v>-133.60470000000001</v>
      </c>
      <c r="J1539" s="1" t="str">
        <f t="shared" si="239"/>
        <v>NGR bulk stream sediment</v>
      </c>
      <c r="K1539" s="1" t="str">
        <f t="shared" si="240"/>
        <v>&lt;177 micron (NGR)</v>
      </c>
      <c r="L1539">
        <v>24</v>
      </c>
      <c r="M1539" t="s">
        <v>58</v>
      </c>
      <c r="N1539">
        <v>465</v>
      </c>
      <c r="O1539">
        <v>208</v>
      </c>
      <c r="P1539">
        <v>35</v>
      </c>
      <c r="Q1539">
        <v>17</v>
      </c>
      <c r="R1539">
        <v>25</v>
      </c>
      <c r="S1539">
        <v>4</v>
      </c>
      <c r="T1539">
        <v>0.2</v>
      </c>
      <c r="U1539">
        <v>248</v>
      </c>
      <c r="V1539">
        <v>1.44</v>
      </c>
      <c r="W1539">
        <v>2.2000000000000002</v>
      </c>
      <c r="X1539">
        <v>58</v>
      </c>
      <c r="Y1539">
        <v>1</v>
      </c>
      <c r="Z1539">
        <v>59</v>
      </c>
      <c r="AA1539">
        <v>2.8</v>
      </c>
      <c r="AB1539">
        <v>5</v>
      </c>
      <c r="AC1539">
        <v>1410</v>
      </c>
      <c r="AD1539">
        <v>68</v>
      </c>
      <c r="AE1539">
        <v>10.6</v>
      </c>
      <c r="AF1539">
        <v>2</v>
      </c>
      <c r="AG1539">
        <v>3.9</v>
      </c>
      <c r="AH1539">
        <v>541</v>
      </c>
    </row>
    <row r="1540" spans="1:34" x14ac:dyDescent="0.3">
      <c r="A1540" t="s">
        <v>5900</v>
      </c>
      <c r="B1540" t="s">
        <v>5901</v>
      </c>
      <c r="C1540" s="1" t="str">
        <f t="shared" si="237"/>
        <v>21:0720</v>
      </c>
      <c r="D1540" s="1" t="str">
        <f t="shared" si="238"/>
        <v>21:0213</v>
      </c>
      <c r="E1540" t="s">
        <v>5902</v>
      </c>
      <c r="F1540" t="s">
        <v>5903</v>
      </c>
      <c r="H1540">
        <v>62.671197900000003</v>
      </c>
      <c r="I1540">
        <v>-133.61889650000001</v>
      </c>
      <c r="J1540" s="1" t="str">
        <f t="shared" si="239"/>
        <v>NGR bulk stream sediment</v>
      </c>
      <c r="K1540" s="1" t="str">
        <f t="shared" si="240"/>
        <v>&lt;177 micron (NGR)</v>
      </c>
      <c r="L1540">
        <v>24</v>
      </c>
      <c r="M1540" t="s">
        <v>63</v>
      </c>
      <c r="N1540">
        <v>466</v>
      </c>
      <c r="O1540">
        <v>194</v>
      </c>
      <c r="P1540">
        <v>37</v>
      </c>
      <c r="Q1540">
        <v>18</v>
      </c>
      <c r="R1540">
        <v>26</v>
      </c>
      <c r="S1540">
        <v>6</v>
      </c>
      <c r="T1540">
        <v>0.4</v>
      </c>
      <c r="U1540">
        <v>445</v>
      </c>
      <c r="V1540">
        <v>2.11</v>
      </c>
      <c r="W1540">
        <v>3.9</v>
      </c>
      <c r="X1540">
        <v>17</v>
      </c>
      <c r="Y1540">
        <v>2</v>
      </c>
      <c r="Z1540">
        <v>59</v>
      </c>
      <c r="AA1540">
        <v>1.5</v>
      </c>
      <c r="AB1540">
        <v>5</v>
      </c>
      <c r="AC1540">
        <v>1500</v>
      </c>
      <c r="AD1540">
        <v>146</v>
      </c>
      <c r="AE1540">
        <v>13.4</v>
      </c>
      <c r="AF1540">
        <v>2</v>
      </c>
      <c r="AG1540">
        <v>4.2</v>
      </c>
      <c r="AH1540">
        <v>455</v>
      </c>
    </row>
    <row r="1541" spans="1:34" x14ac:dyDescent="0.3">
      <c r="A1541" t="s">
        <v>5904</v>
      </c>
      <c r="B1541" t="s">
        <v>5905</v>
      </c>
      <c r="C1541" s="1" t="str">
        <f t="shared" si="237"/>
        <v>21:0720</v>
      </c>
      <c r="D1541" s="1" t="str">
        <f t="shared" si="238"/>
        <v>21:0213</v>
      </c>
      <c r="E1541" t="s">
        <v>5906</v>
      </c>
      <c r="F1541" t="s">
        <v>5907</v>
      </c>
      <c r="H1541">
        <v>62.643096900000003</v>
      </c>
      <c r="I1541">
        <v>-133.5493907</v>
      </c>
      <c r="J1541" s="1" t="str">
        <f t="shared" si="239"/>
        <v>NGR bulk stream sediment</v>
      </c>
      <c r="K1541" s="1" t="str">
        <f t="shared" si="240"/>
        <v>&lt;177 micron (NGR)</v>
      </c>
      <c r="L1541">
        <v>24</v>
      </c>
      <c r="M1541" t="s">
        <v>76</v>
      </c>
      <c r="N1541">
        <v>467</v>
      </c>
      <c r="O1541">
        <v>293</v>
      </c>
      <c r="P1541">
        <v>48</v>
      </c>
      <c r="Q1541">
        <v>32</v>
      </c>
      <c r="R1541">
        <v>31</v>
      </c>
      <c r="S1541">
        <v>6</v>
      </c>
      <c r="T1541">
        <v>1.8</v>
      </c>
      <c r="U1541">
        <v>171</v>
      </c>
      <c r="V1541">
        <v>2.5499999999999998</v>
      </c>
      <c r="W1541">
        <v>3.7</v>
      </c>
      <c r="X1541">
        <v>42</v>
      </c>
      <c r="Y1541">
        <v>6</v>
      </c>
      <c r="Z1541">
        <v>92</v>
      </c>
      <c r="AA1541">
        <v>3.1</v>
      </c>
      <c r="AB1541">
        <v>2</v>
      </c>
      <c r="AC1541">
        <v>1910</v>
      </c>
      <c r="AD1541">
        <v>247</v>
      </c>
      <c r="AE1541">
        <v>25.5</v>
      </c>
      <c r="AF1541">
        <v>2</v>
      </c>
      <c r="AG1541">
        <v>5.2</v>
      </c>
      <c r="AH1541">
        <v>288</v>
      </c>
    </row>
    <row r="1542" spans="1:34" x14ac:dyDescent="0.3">
      <c r="A1542" t="s">
        <v>5908</v>
      </c>
      <c r="B1542" t="s">
        <v>5909</v>
      </c>
      <c r="C1542" s="1" t="str">
        <f t="shared" si="237"/>
        <v>21:0720</v>
      </c>
      <c r="D1542" s="1" t="str">
        <f t="shared" si="238"/>
        <v>21:0213</v>
      </c>
      <c r="E1542" t="s">
        <v>5910</v>
      </c>
      <c r="F1542" t="s">
        <v>5911</v>
      </c>
      <c r="H1542">
        <v>62.625593799999997</v>
      </c>
      <c r="I1542">
        <v>-133.52899439999999</v>
      </c>
      <c r="J1542" s="1" t="str">
        <f t="shared" si="239"/>
        <v>NGR bulk stream sediment</v>
      </c>
      <c r="K1542" s="1" t="str">
        <f t="shared" si="240"/>
        <v>&lt;177 micron (NGR)</v>
      </c>
      <c r="L1542">
        <v>24</v>
      </c>
      <c r="M1542" t="s">
        <v>81</v>
      </c>
      <c r="N1542">
        <v>468</v>
      </c>
      <c r="O1542">
        <v>184</v>
      </c>
      <c r="P1542">
        <v>23</v>
      </c>
      <c r="Q1542">
        <v>15</v>
      </c>
      <c r="R1542">
        <v>23</v>
      </c>
      <c r="S1542">
        <v>4</v>
      </c>
      <c r="T1542">
        <v>0.2</v>
      </c>
      <c r="U1542">
        <v>153</v>
      </c>
      <c r="V1542">
        <v>1.69</v>
      </c>
      <c r="W1542">
        <v>1</v>
      </c>
      <c r="X1542">
        <v>29</v>
      </c>
      <c r="Y1542">
        <v>1</v>
      </c>
      <c r="Z1542">
        <v>41</v>
      </c>
      <c r="AA1542">
        <v>1.9</v>
      </c>
      <c r="AB1542">
        <v>4</v>
      </c>
      <c r="AC1542">
        <v>1640</v>
      </c>
      <c r="AD1542">
        <v>109</v>
      </c>
      <c r="AE1542">
        <v>8.1999999999999993</v>
      </c>
      <c r="AF1542">
        <v>2</v>
      </c>
      <c r="AG1542">
        <v>3.4</v>
      </c>
      <c r="AH1542">
        <v>290</v>
      </c>
    </row>
    <row r="1543" spans="1:34" x14ac:dyDescent="0.3">
      <c r="A1543" t="s">
        <v>5912</v>
      </c>
      <c r="B1543" t="s">
        <v>5913</v>
      </c>
      <c r="C1543" s="1" t="str">
        <f t="shared" si="237"/>
        <v>21:0720</v>
      </c>
      <c r="D1543" s="1" t="str">
        <f t="shared" si="238"/>
        <v>21:0213</v>
      </c>
      <c r="E1543" t="s">
        <v>5914</v>
      </c>
      <c r="F1543" t="s">
        <v>5915</v>
      </c>
      <c r="H1543">
        <v>62.546790100000003</v>
      </c>
      <c r="I1543">
        <v>-133.4551845</v>
      </c>
      <c r="J1543" s="1" t="str">
        <f t="shared" si="239"/>
        <v>NGR bulk stream sediment</v>
      </c>
      <c r="K1543" s="1" t="str">
        <f t="shared" si="240"/>
        <v>&lt;177 micron (NGR)</v>
      </c>
      <c r="L1543">
        <v>24</v>
      </c>
      <c r="M1543" t="s">
        <v>86</v>
      </c>
      <c r="N1543">
        <v>469</v>
      </c>
      <c r="O1543">
        <v>110</v>
      </c>
      <c r="P1543">
        <v>23</v>
      </c>
      <c r="Q1543">
        <v>15</v>
      </c>
      <c r="R1543">
        <v>25</v>
      </c>
      <c r="S1543">
        <v>7</v>
      </c>
      <c r="T1543">
        <v>0.1</v>
      </c>
      <c r="U1543">
        <v>614</v>
      </c>
      <c r="V1543">
        <v>1.89</v>
      </c>
      <c r="W1543">
        <v>1.1000000000000001</v>
      </c>
      <c r="X1543">
        <v>11</v>
      </c>
      <c r="Y1543">
        <v>1</v>
      </c>
      <c r="Z1543">
        <v>39</v>
      </c>
      <c r="AA1543">
        <v>0.8</v>
      </c>
      <c r="AB1543">
        <v>6</v>
      </c>
      <c r="AC1543">
        <v>1230</v>
      </c>
      <c r="AD1543">
        <v>82</v>
      </c>
      <c r="AE1543">
        <v>9.9</v>
      </c>
      <c r="AF1543">
        <v>2</v>
      </c>
      <c r="AG1543">
        <v>6.1</v>
      </c>
      <c r="AH1543">
        <v>325</v>
      </c>
    </row>
    <row r="1544" spans="1:34" x14ac:dyDescent="0.3">
      <c r="A1544" t="s">
        <v>5916</v>
      </c>
      <c r="B1544" t="s">
        <v>5917</v>
      </c>
      <c r="C1544" s="1" t="str">
        <f t="shared" si="237"/>
        <v>21:0720</v>
      </c>
      <c r="D1544" s="1" t="str">
        <f t="shared" si="238"/>
        <v>21:0213</v>
      </c>
      <c r="E1544" t="s">
        <v>5918</v>
      </c>
      <c r="F1544" t="s">
        <v>5919</v>
      </c>
      <c r="H1544">
        <v>62.550593900000003</v>
      </c>
      <c r="I1544">
        <v>-133.49108229999999</v>
      </c>
      <c r="J1544" s="1" t="str">
        <f t="shared" si="239"/>
        <v>NGR bulk stream sediment</v>
      </c>
      <c r="K1544" s="1" t="str">
        <f t="shared" si="240"/>
        <v>&lt;177 micron (NGR)</v>
      </c>
      <c r="L1544">
        <v>24</v>
      </c>
      <c r="M1544" t="s">
        <v>91</v>
      </c>
      <c r="N1544">
        <v>470</v>
      </c>
      <c r="O1544">
        <v>190</v>
      </c>
      <c r="P1544">
        <v>35</v>
      </c>
      <c r="Q1544">
        <v>21</v>
      </c>
      <c r="R1544">
        <v>49</v>
      </c>
      <c r="S1544">
        <v>10</v>
      </c>
      <c r="T1544">
        <v>0.2</v>
      </c>
      <c r="U1544">
        <v>20000</v>
      </c>
      <c r="V1544">
        <v>3.5</v>
      </c>
      <c r="W1544">
        <v>5.5</v>
      </c>
      <c r="X1544">
        <v>89</v>
      </c>
      <c r="Y1544">
        <v>86</v>
      </c>
      <c r="Z1544">
        <v>50</v>
      </c>
      <c r="AA1544">
        <v>1.3</v>
      </c>
      <c r="AB1544">
        <v>8</v>
      </c>
      <c r="AC1544">
        <v>1250</v>
      </c>
      <c r="AD1544">
        <v>116</v>
      </c>
      <c r="AE1544">
        <v>21.4</v>
      </c>
      <c r="AF1544">
        <v>6</v>
      </c>
      <c r="AG1544">
        <v>105</v>
      </c>
      <c r="AH1544">
        <v>236</v>
      </c>
    </row>
    <row r="1545" spans="1:34" x14ac:dyDescent="0.3">
      <c r="A1545" t="s">
        <v>5920</v>
      </c>
      <c r="B1545" t="s">
        <v>5921</v>
      </c>
      <c r="C1545" s="1" t="str">
        <f t="shared" si="237"/>
        <v>21:0720</v>
      </c>
      <c r="D1545" s="1" t="str">
        <f t="shared" si="238"/>
        <v>21:0213</v>
      </c>
      <c r="E1545" t="s">
        <v>5882</v>
      </c>
      <c r="F1545" t="s">
        <v>5922</v>
      </c>
      <c r="H1545">
        <v>62.558891600000003</v>
      </c>
      <c r="I1545">
        <v>-133.47058569999999</v>
      </c>
      <c r="J1545" s="1" t="str">
        <f t="shared" si="239"/>
        <v>NGR bulk stream sediment</v>
      </c>
      <c r="K1545" s="1" t="str">
        <f t="shared" si="240"/>
        <v>&lt;177 micron (NGR)</v>
      </c>
      <c r="L1545">
        <v>24</v>
      </c>
      <c r="M1545" t="s">
        <v>67</v>
      </c>
      <c r="N1545">
        <v>471</v>
      </c>
      <c r="O1545">
        <v>85</v>
      </c>
      <c r="P1545">
        <v>16</v>
      </c>
      <c r="Q1545">
        <v>11</v>
      </c>
      <c r="R1545">
        <v>15</v>
      </c>
      <c r="S1545">
        <v>5</v>
      </c>
      <c r="T1545">
        <v>0.1</v>
      </c>
      <c r="U1545">
        <v>226</v>
      </c>
      <c r="V1545">
        <v>1.56</v>
      </c>
      <c r="W1545">
        <v>1</v>
      </c>
      <c r="X1545">
        <v>9</v>
      </c>
      <c r="Y1545">
        <v>3</v>
      </c>
      <c r="Z1545">
        <v>41</v>
      </c>
      <c r="AA1545">
        <v>0.8</v>
      </c>
      <c r="AB1545">
        <v>2</v>
      </c>
      <c r="AC1545">
        <v>964</v>
      </c>
      <c r="AD1545">
        <v>37</v>
      </c>
      <c r="AE1545">
        <v>7</v>
      </c>
      <c r="AF1545">
        <v>2</v>
      </c>
      <c r="AG1545">
        <v>5.6</v>
      </c>
      <c r="AH1545">
        <v>291</v>
      </c>
    </row>
    <row r="1546" spans="1:34" x14ac:dyDescent="0.3">
      <c r="A1546" t="s">
        <v>5923</v>
      </c>
      <c r="B1546" t="s">
        <v>5924</v>
      </c>
      <c r="C1546" s="1" t="str">
        <f t="shared" si="237"/>
        <v>21:0720</v>
      </c>
      <c r="D1546" s="1" t="str">
        <f t="shared" si="238"/>
        <v>21:0213</v>
      </c>
      <c r="E1546" t="s">
        <v>5882</v>
      </c>
      <c r="F1546" t="s">
        <v>5925</v>
      </c>
      <c r="H1546">
        <v>62.558891600000003</v>
      </c>
      <c r="I1546">
        <v>-133.47058569999999</v>
      </c>
      <c r="J1546" s="1" t="str">
        <f t="shared" si="239"/>
        <v>NGR bulk stream sediment</v>
      </c>
      <c r="K1546" s="1" t="str">
        <f t="shared" si="240"/>
        <v>&lt;177 micron (NGR)</v>
      </c>
      <c r="L1546">
        <v>24</v>
      </c>
      <c r="M1546" t="s">
        <v>71</v>
      </c>
      <c r="N1546">
        <v>472</v>
      </c>
      <c r="O1546">
        <v>79</v>
      </c>
      <c r="P1546">
        <v>15</v>
      </c>
      <c r="Q1546">
        <v>11</v>
      </c>
      <c r="R1546">
        <v>15</v>
      </c>
      <c r="S1546">
        <v>4</v>
      </c>
      <c r="T1546">
        <v>0.1</v>
      </c>
      <c r="U1546">
        <v>227</v>
      </c>
      <c r="V1546">
        <v>1.58</v>
      </c>
      <c r="W1546">
        <v>0.9</v>
      </c>
      <c r="X1546">
        <v>9</v>
      </c>
      <c r="Y1546">
        <v>2</v>
      </c>
      <c r="Z1546">
        <v>40</v>
      </c>
      <c r="AA1546">
        <v>0.9</v>
      </c>
      <c r="AB1546">
        <v>3</v>
      </c>
      <c r="AC1546">
        <v>1060</v>
      </c>
      <c r="AD1546">
        <v>41</v>
      </c>
      <c r="AE1546">
        <v>7.8</v>
      </c>
      <c r="AF1546">
        <v>4</v>
      </c>
      <c r="AG1546">
        <v>5.6</v>
      </c>
      <c r="AH1546">
        <v>197</v>
      </c>
    </row>
    <row r="1547" spans="1:34" x14ac:dyDescent="0.3">
      <c r="A1547" t="s">
        <v>5926</v>
      </c>
      <c r="B1547" t="s">
        <v>5927</v>
      </c>
      <c r="C1547" s="1" t="str">
        <f t="shared" si="237"/>
        <v>21:0720</v>
      </c>
      <c r="D1547" s="1" t="str">
        <f t="shared" si="238"/>
        <v>21:0213</v>
      </c>
      <c r="E1547" t="s">
        <v>5928</v>
      </c>
      <c r="F1547" t="s">
        <v>5929</v>
      </c>
      <c r="H1547">
        <v>62.502886799999999</v>
      </c>
      <c r="I1547">
        <v>-133.5131854</v>
      </c>
      <c r="J1547" s="1" t="str">
        <f t="shared" si="239"/>
        <v>NGR bulk stream sediment</v>
      </c>
      <c r="K1547" s="1" t="str">
        <f t="shared" si="240"/>
        <v>&lt;177 micron (NGR)</v>
      </c>
      <c r="L1547">
        <v>24</v>
      </c>
      <c r="M1547" t="s">
        <v>96</v>
      </c>
      <c r="N1547">
        <v>473</v>
      </c>
      <c r="O1547">
        <v>92</v>
      </c>
      <c r="P1547">
        <v>65</v>
      </c>
      <c r="Q1547">
        <v>15</v>
      </c>
      <c r="R1547">
        <v>66</v>
      </c>
      <c r="S1547">
        <v>17</v>
      </c>
      <c r="T1547">
        <v>0.1</v>
      </c>
      <c r="U1547">
        <v>346</v>
      </c>
      <c r="V1547">
        <v>3.28</v>
      </c>
      <c r="W1547">
        <v>0.5</v>
      </c>
      <c r="X1547">
        <v>6</v>
      </c>
      <c r="Y1547">
        <v>1</v>
      </c>
      <c r="Z1547">
        <v>74</v>
      </c>
      <c r="AA1547">
        <v>0.6</v>
      </c>
      <c r="AB1547">
        <v>5</v>
      </c>
      <c r="AC1547">
        <v>928</v>
      </c>
      <c r="AD1547">
        <v>31</v>
      </c>
      <c r="AE1547">
        <v>11.1</v>
      </c>
      <c r="AF1547">
        <v>2</v>
      </c>
      <c r="AG1547">
        <v>3.2</v>
      </c>
      <c r="AH1547">
        <v>493</v>
      </c>
    </row>
    <row r="1548" spans="1:34" x14ac:dyDescent="0.3">
      <c r="A1548" t="s">
        <v>5930</v>
      </c>
      <c r="B1548" t="s">
        <v>5931</v>
      </c>
      <c r="C1548" s="1" t="str">
        <f t="shared" si="237"/>
        <v>21:0720</v>
      </c>
      <c r="D1548" s="1" t="str">
        <f t="shared" si="238"/>
        <v>21:0213</v>
      </c>
      <c r="E1548" t="s">
        <v>5932</v>
      </c>
      <c r="F1548" t="s">
        <v>5933</v>
      </c>
      <c r="H1548">
        <v>62.588492799999997</v>
      </c>
      <c r="I1548">
        <v>-133.33078570000001</v>
      </c>
      <c r="J1548" s="1" t="str">
        <f t="shared" si="239"/>
        <v>NGR bulk stream sediment</v>
      </c>
      <c r="K1548" s="1" t="str">
        <f t="shared" si="240"/>
        <v>&lt;177 micron (NGR)</v>
      </c>
      <c r="L1548">
        <v>24</v>
      </c>
      <c r="M1548" t="s">
        <v>101</v>
      </c>
      <c r="N1548">
        <v>474</v>
      </c>
      <c r="O1548">
        <v>136</v>
      </c>
      <c r="P1548">
        <v>36</v>
      </c>
      <c r="Q1548">
        <v>22</v>
      </c>
      <c r="R1548">
        <v>18</v>
      </c>
      <c r="S1548">
        <v>5</v>
      </c>
      <c r="T1548">
        <v>0.2</v>
      </c>
      <c r="U1548">
        <v>152</v>
      </c>
      <c r="V1548">
        <v>1.52</v>
      </c>
      <c r="W1548">
        <v>1.6</v>
      </c>
      <c r="X1548">
        <v>16</v>
      </c>
      <c r="Y1548">
        <v>1</v>
      </c>
      <c r="Z1548">
        <v>44</v>
      </c>
      <c r="AA1548">
        <v>1.4</v>
      </c>
      <c r="AB1548">
        <v>3</v>
      </c>
      <c r="AC1548">
        <v>1510</v>
      </c>
      <c r="AD1548">
        <v>85</v>
      </c>
      <c r="AE1548">
        <v>6.8</v>
      </c>
      <c r="AF1548">
        <v>2</v>
      </c>
      <c r="AG1548">
        <v>3</v>
      </c>
      <c r="AH1548">
        <v>448</v>
      </c>
    </row>
    <row r="1549" spans="1:34" hidden="1" x14ac:dyDescent="0.3">
      <c r="A1549" t="s">
        <v>5934</v>
      </c>
      <c r="B1549" t="s">
        <v>5935</v>
      </c>
      <c r="C1549" s="1" t="str">
        <f t="shared" si="237"/>
        <v>21:0720</v>
      </c>
      <c r="D1549" s="1" t="str">
        <f>HYPERLINK("https://geochem.nrcan.gc.ca/cdogs/content/svy/svy_e.htm", "")</f>
        <v/>
      </c>
      <c r="G1549" s="1" t="str">
        <f>HYPERLINK("https://geochem.nrcan.gc.ca/cdogs/content/cr_/cr_00083_e.htm", "83")</f>
        <v>83</v>
      </c>
      <c r="J1549" t="s">
        <v>119</v>
      </c>
      <c r="K1549" t="s">
        <v>120</v>
      </c>
      <c r="L1549">
        <v>24</v>
      </c>
      <c r="M1549" t="s">
        <v>121</v>
      </c>
      <c r="N1549">
        <v>475</v>
      </c>
      <c r="O1549">
        <v>78</v>
      </c>
      <c r="P1549">
        <v>29</v>
      </c>
      <c r="Q1549">
        <v>18</v>
      </c>
      <c r="R1549">
        <v>19</v>
      </c>
      <c r="S1549">
        <v>8</v>
      </c>
      <c r="T1549">
        <v>0.1</v>
      </c>
      <c r="U1549">
        <v>384</v>
      </c>
      <c r="V1549">
        <v>2.2400000000000002</v>
      </c>
      <c r="W1549">
        <v>0.4</v>
      </c>
      <c r="X1549">
        <v>7</v>
      </c>
      <c r="Y1549">
        <v>1</v>
      </c>
      <c r="Z1549">
        <v>42</v>
      </c>
      <c r="AA1549">
        <v>0.5</v>
      </c>
      <c r="AB1549">
        <v>5</v>
      </c>
      <c r="AC1549">
        <v>1500</v>
      </c>
      <c r="AD1549">
        <v>37</v>
      </c>
      <c r="AE1549">
        <v>4.5999999999999996</v>
      </c>
      <c r="AF1549">
        <v>4</v>
      </c>
      <c r="AG1549">
        <v>3.6</v>
      </c>
      <c r="AH1549">
        <v>470</v>
      </c>
    </row>
    <row r="1550" spans="1:34" x14ac:dyDescent="0.3">
      <c r="A1550" t="s">
        <v>5936</v>
      </c>
      <c r="B1550" t="s">
        <v>5937</v>
      </c>
      <c r="C1550" s="1" t="str">
        <f t="shared" si="237"/>
        <v>21:0720</v>
      </c>
      <c r="D1550" s="1" t="str">
        <f t="shared" ref="D1550:D1559" si="241">HYPERLINK("https://geochem.nrcan.gc.ca/cdogs/content/svy/svy210213_e.htm", "21:0213")</f>
        <v>21:0213</v>
      </c>
      <c r="E1550" t="s">
        <v>5938</v>
      </c>
      <c r="F1550" t="s">
        <v>5939</v>
      </c>
      <c r="H1550">
        <v>62.590592200000003</v>
      </c>
      <c r="I1550">
        <v>-133.35187569999999</v>
      </c>
      <c r="J1550" s="1" t="str">
        <f t="shared" ref="J1550:J1559" si="242">HYPERLINK("https://geochem.nrcan.gc.ca/cdogs/content/kwd/kwd020030_e.htm", "NGR bulk stream sediment")</f>
        <v>NGR bulk stream sediment</v>
      </c>
      <c r="K1550" s="1" t="str">
        <f t="shared" ref="K1550:K1559" si="243">HYPERLINK("https://geochem.nrcan.gc.ca/cdogs/content/kwd/kwd080006_e.htm", "&lt;177 micron (NGR)")</f>
        <v>&lt;177 micron (NGR)</v>
      </c>
      <c r="L1550">
        <v>24</v>
      </c>
      <c r="M1550" t="s">
        <v>106</v>
      </c>
      <c r="N1550">
        <v>476</v>
      </c>
      <c r="O1550">
        <v>83</v>
      </c>
      <c r="P1550">
        <v>47</v>
      </c>
      <c r="Q1550">
        <v>16</v>
      </c>
      <c r="R1550">
        <v>14</v>
      </c>
      <c r="S1550">
        <v>9</v>
      </c>
      <c r="T1550">
        <v>0.2</v>
      </c>
      <c r="U1550">
        <v>886</v>
      </c>
      <c r="V1550">
        <v>2.0699999999999998</v>
      </c>
      <c r="W1550">
        <v>1.2</v>
      </c>
      <c r="X1550">
        <v>76</v>
      </c>
      <c r="Y1550">
        <v>2</v>
      </c>
      <c r="Z1550">
        <v>43</v>
      </c>
      <c r="AA1550">
        <v>0.9</v>
      </c>
      <c r="AB1550">
        <v>4</v>
      </c>
      <c r="AC1550">
        <v>1090</v>
      </c>
      <c r="AD1550">
        <v>126</v>
      </c>
      <c r="AE1550">
        <v>25.4</v>
      </c>
      <c r="AF1550">
        <v>4</v>
      </c>
      <c r="AG1550">
        <v>4.7</v>
      </c>
      <c r="AH1550">
        <v>346</v>
      </c>
    </row>
    <row r="1551" spans="1:34" x14ac:dyDescent="0.3">
      <c r="A1551" t="s">
        <v>5940</v>
      </c>
      <c r="B1551" t="s">
        <v>5941</v>
      </c>
      <c r="C1551" s="1" t="str">
        <f t="shared" si="237"/>
        <v>21:0720</v>
      </c>
      <c r="D1551" s="1" t="str">
        <f t="shared" si="241"/>
        <v>21:0213</v>
      </c>
      <c r="E1551" t="s">
        <v>5942</v>
      </c>
      <c r="F1551" t="s">
        <v>5943</v>
      </c>
      <c r="H1551">
        <v>62.577296699999998</v>
      </c>
      <c r="I1551">
        <v>-133.4085761</v>
      </c>
      <c r="J1551" s="1" t="str">
        <f t="shared" si="242"/>
        <v>NGR bulk stream sediment</v>
      </c>
      <c r="K1551" s="1" t="str">
        <f t="shared" si="243"/>
        <v>&lt;177 micron (NGR)</v>
      </c>
      <c r="L1551">
        <v>24</v>
      </c>
      <c r="M1551" t="s">
        <v>111</v>
      </c>
      <c r="N1551">
        <v>477</v>
      </c>
      <c r="O1551">
        <v>96</v>
      </c>
      <c r="P1551">
        <v>14</v>
      </c>
      <c r="Q1551">
        <v>10</v>
      </c>
      <c r="R1551">
        <v>10</v>
      </c>
      <c r="S1551">
        <v>5</v>
      </c>
      <c r="T1551">
        <v>0.1</v>
      </c>
      <c r="U1551">
        <v>1140</v>
      </c>
      <c r="V1551">
        <v>1.93</v>
      </c>
      <c r="W1551">
        <v>0.9</v>
      </c>
      <c r="X1551">
        <v>76</v>
      </c>
      <c r="Y1551">
        <v>1</v>
      </c>
      <c r="Z1551">
        <v>31</v>
      </c>
      <c r="AA1551">
        <v>0.4</v>
      </c>
      <c r="AB1551">
        <v>4</v>
      </c>
      <c r="AC1551">
        <v>961</v>
      </c>
      <c r="AD1551">
        <v>48</v>
      </c>
      <c r="AE1551">
        <v>16</v>
      </c>
      <c r="AF1551">
        <v>5</v>
      </c>
      <c r="AG1551">
        <v>17.100000000000001</v>
      </c>
      <c r="AH1551">
        <v>312</v>
      </c>
    </row>
    <row r="1552" spans="1:34" x14ac:dyDescent="0.3">
      <c r="A1552" t="s">
        <v>5944</v>
      </c>
      <c r="B1552" t="s">
        <v>5945</v>
      </c>
      <c r="C1552" s="1" t="str">
        <f t="shared" si="237"/>
        <v>21:0720</v>
      </c>
      <c r="D1552" s="1" t="str">
        <f t="shared" si="241"/>
        <v>21:0213</v>
      </c>
      <c r="E1552" t="s">
        <v>5946</v>
      </c>
      <c r="F1552" t="s">
        <v>5947</v>
      </c>
      <c r="H1552">
        <v>62.617894700000001</v>
      </c>
      <c r="I1552">
        <v>-133.4093838</v>
      </c>
      <c r="J1552" s="1" t="str">
        <f t="shared" si="242"/>
        <v>NGR bulk stream sediment</v>
      </c>
      <c r="K1552" s="1" t="str">
        <f t="shared" si="243"/>
        <v>&lt;177 micron (NGR)</v>
      </c>
      <c r="L1552">
        <v>24</v>
      </c>
      <c r="M1552" t="s">
        <v>116</v>
      </c>
      <c r="N1552">
        <v>478</v>
      </c>
      <c r="O1552">
        <v>102</v>
      </c>
      <c r="P1552">
        <v>21</v>
      </c>
      <c r="Q1552">
        <v>12</v>
      </c>
      <c r="R1552">
        <v>21</v>
      </c>
      <c r="S1552">
        <v>4</v>
      </c>
      <c r="T1552">
        <v>0.1</v>
      </c>
      <c r="U1552">
        <v>181</v>
      </c>
      <c r="V1552">
        <v>1.61</v>
      </c>
      <c r="W1552">
        <v>0.7</v>
      </c>
      <c r="X1552">
        <v>11</v>
      </c>
      <c r="Y1552">
        <v>2</v>
      </c>
      <c r="Z1552">
        <v>39</v>
      </c>
      <c r="AA1552">
        <v>2</v>
      </c>
      <c r="AB1552">
        <v>2</v>
      </c>
      <c r="AC1552">
        <v>2010</v>
      </c>
      <c r="AD1552">
        <v>92</v>
      </c>
      <c r="AE1552">
        <v>2.8</v>
      </c>
      <c r="AF1552">
        <v>2</v>
      </c>
      <c r="AG1552">
        <v>3.3</v>
      </c>
      <c r="AH1552">
        <v>413</v>
      </c>
    </row>
    <row r="1553" spans="1:34" x14ac:dyDescent="0.3">
      <c r="A1553" t="s">
        <v>5948</v>
      </c>
      <c r="B1553" t="s">
        <v>5949</v>
      </c>
      <c r="C1553" s="1" t="str">
        <f t="shared" si="237"/>
        <v>21:0720</v>
      </c>
      <c r="D1553" s="1" t="str">
        <f t="shared" si="241"/>
        <v>21:0213</v>
      </c>
      <c r="E1553" t="s">
        <v>5950</v>
      </c>
      <c r="F1553" t="s">
        <v>5951</v>
      </c>
      <c r="H1553">
        <v>62.631297600000003</v>
      </c>
      <c r="I1553">
        <v>-133.48298299999999</v>
      </c>
      <c r="J1553" s="1" t="str">
        <f t="shared" si="242"/>
        <v>NGR bulk stream sediment</v>
      </c>
      <c r="K1553" s="1" t="str">
        <f t="shared" si="243"/>
        <v>&lt;177 micron (NGR)</v>
      </c>
      <c r="L1553">
        <v>24</v>
      </c>
      <c r="M1553" t="s">
        <v>126</v>
      </c>
      <c r="N1553">
        <v>479</v>
      </c>
      <c r="O1553">
        <v>164</v>
      </c>
      <c r="P1553">
        <v>31</v>
      </c>
      <c r="Q1553">
        <v>17</v>
      </c>
      <c r="R1553">
        <v>28</v>
      </c>
      <c r="S1553">
        <v>6</v>
      </c>
      <c r="T1553">
        <v>0.2</v>
      </c>
      <c r="U1553">
        <v>236</v>
      </c>
      <c r="V1553">
        <v>1.96</v>
      </c>
      <c r="W1553">
        <v>1.1000000000000001</v>
      </c>
      <c r="X1553">
        <v>14</v>
      </c>
      <c r="Y1553">
        <v>2</v>
      </c>
      <c r="Z1553">
        <v>41</v>
      </c>
      <c r="AA1553">
        <v>1.6</v>
      </c>
      <c r="AB1553">
        <v>4</v>
      </c>
      <c r="AC1553">
        <v>1820</v>
      </c>
      <c r="AD1553">
        <v>156</v>
      </c>
      <c r="AE1553">
        <v>10</v>
      </c>
      <c r="AF1553">
        <v>2</v>
      </c>
      <c r="AG1553">
        <v>3.7</v>
      </c>
      <c r="AH1553">
        <v>449</v>
      </c>
    </row>
    <row r="1554" spans="1:34" x14ac:dyDescent="0.3">
      <c r="A1554" t="s">
        <v>5952</v>
      </c>
      <c r="B1554" t="s">
        <v>5953</v>
      </c>
      <c r="C1554" s="1" t="str">
        <f t="shared" si="237"/>
        <v>21:0720</v>
      </c>
      <c r="D1554" s="1" t="str">
        <f t="shared" si="241"/>
        <v>21:0213</v>
      </c>
      <c r="E1554" t="s">
        <v>5954</v>
      </c>
      <c r="F1554" t="s">
        <v>5955</v>
      </c>
      <c r="H1554">
        <v>62.636692400000001</v>
      </c>
      <c r="I1554">
        <v>-133.47299430000001</v>
      </c>
      <c r="J1554" s="1" t="str">
        <f t="shared" si="242"/>
        <v>NGR bulk stream sediment</v>
      </c>
      <c r="K1554" s="1" t="str">
        <f t="shared" si="243"/>
        <v>&lt;177 micron (NGR)</v>
      </c>
      <c r="L1554">
        <v>24</v>
      </c>
      <c r="M1554" t="s">
        <v>131</v>
      </c>
      <c r="N1554">
        <v>480</v>
      </c>
      <c r="O1554">
        <v>157</v>
      </c>
      <c r="P1554">
        <v>28</v>
      </c>
      <c r="Q1554">
        <v>26</v>
      </c>
      <c r="R1554">
        <v>27</v>
      </c>
      <c r="S1554">
        <v>5</v>
      </c>
      <c r="T1554">
        <v>0.2</v>
      </c>
      <c r="U1554">
        <v>233</v>
      </c>
      <c r="V1554">
        <v>1.79</v>
      </c>
      <c r="W1554">
        <v>1.7</v>
      </c>
      <c r="X1554">
        <v>28</v>
      </c>
      <c r="Y1554">
        <v>2</v>
      </c>
      <c r="Z1554">
        <v>49</v>
      </c>
      <c r="AA1554">
        <v>5.5</v>
      </c>
      <c r="AB1554">
        <v>6</v>
      </c>
      <c r="AC1554">
        <v>1930</v>
      </c>
      <c r="AD1554">
        <v>68</v>
      </c>
      <c r="AE1554">
        <v>3.6</v>
      </c>
      <c r="AF1554">
        <v>2</v>
      </c>
      <c r="AG1554">
        <v>3.6</v>
      </c>
      <c r="AH1554">
        <v>349</v>
      </c>
    </row>
    <row r="1555" spans="1:34" x14ac:dyDescent="0.3">
      <c r="A1555" t="s">
        <v>5956</v>
      </c>
      <c r="B1555" t="s">
        <v>5957</v>
      </c>
      <c r="C1555" s="1" t="str">
        <f t="shared" si="237"/>
        <v>21:0720</v>
      </c>
      <c r="D1555" s="1" t="str">
        <f t="shared" si="241"/>
        <v>21:0213</v>
      </c>
      <c r="E1555" t="s">
        <v>5958</v>
      </c>
      <c r="F1555" t="s">
        <v>5959</v>
      </c>
      <c r="H1555">
        <v>62.715692300000001</v>
      </c>
      <c r="I1555">
        <v>-133.49530150000001</v>
      </c>
      <c r="J1555" s="1" t="str">
        <f t="shared" si="242"/>
        <v>NGR bulk stream sediment</v>
      </c>
      <c r="K1555" s="1" t="str">
        <f t="shared" si="243"/>
        <v>&lt;177 micron (NGR)</v>
      </c>
      <c r="L1555">
        <v>25</v>
      </c>
      <c r="M1555" t="s">
        <v>38</v>
      </c>
      <c r="N1555">
        <v>481</v>
      </c>
      <c r="O1555">
        <v>82</v>
      </c>
      <c r="P1555">
        <v>18</v>
      </c>
      <c r="Q1555">
        <v>9</v>
      </c>
      <c r="R1555">
        <v>10</v>
      </c>
      <c r="S1555">
        <v>2</v>
      </c>
      <c r="T1555">
        <v>0.1</v>
      </c>
      <c r="U1555">
        <v>80</v>
      </c>
      <c r="V1555">
        <v>0.65</v>
      </c>
      <c r="W1555">
        <v>1</v>
      </c>
      <c r="X1555">
        <v>4</v>
      </c>
      <c r="Y1555">
        <v>1</v>
      </c>
      <c r="Z1555">
        <v>30</v>
      </c>
      <c r="AA1555">
        <v>0.6</v>
      </c>
      <c r="AB1555">
        <v>4</v>
      </c>
      <c r="AC1555">
        <v>1230</v>
      </c>
      <c r="AD1555">
        <v>166</v>
      </c>
      <c r="AE1555">
        <v>10.7</v>
      </c>
      <c r="AF1555">
        <v>2</v>
      </c>
      <c r="AG1555">
        <v>2.9</v>
      </c>
      <c r="AH1555">
        <v>465</v>
      </c>
    </row>
    <row r="1556" spans="1:34" x14ac:dyDescent="0.3">
      <c r="A1556" t="s">
        <v>5960</v>
      </c>
      <c r="B1556" t="s">
        <v>5961</v>
      </c>
      <c r="C1556" s="1" t="str">
        <f t="shared" si="237"/>
        <v>21:0720</v>
      </c>
      <c r="D1556" s="1" t="str">
        <f t="shared" si="241"/>
        <v>21:0213</v>
      </c>
      <c r="E1556" t="s">
        <v>5962</v>
      </c>
      <c r="F1556" t="s">
        <v>5963</v>
      </c>
      <c r="H1556">
        <v>62.647200099999999</v>
      </c>
      <c r="I1556">
        <v>-133.4214905</v>
      </c>
      <c r="J1556" s="1" t="str">
        <f t="shared" si="242"/>
        <v>NGR bulk stream sediment</v>
      </c>
      <c r="K1556" s="1" t="str">
        <f t="shared" si="243"/>
        <v>&lt;177 micron (NGR)</v>
      </c>
      <c r="L1556">
        <v>25</v>
      </c>
      <c r="M1556" t="s">
        <v>43</v>
      </c>
      <c r="N1556">
        <v>482</v>
      </c>
      <c r="O1556">
        <v>344</v>
      </c>
      <c r="P1556">
        <v>48</v>
      </c>
      <c r="Q1556">
        <v>28</v>
      </c>
      <c r="R1556">
        <v>38</v>
      </c>
      <c r="S1556">
        <v>13</v>
      </c>
      <c r="T1556">
        <v>0.3</v>
      </c>
      <c r="U1556">
        <v>3940</v>
      </c>
      <c r="V1556">
        <v>3.98</v>
      </c>
      <c r="W1556">
        <v>4.8</v>
      </c>
      <c r="X1556">
        <v>46</v>
      </c>
      <c r="Y1556">
        <v>2</v>
      </c>
      <c r="Z1556">
        <v>59</v>
      </c>
      <c r="AA1556">
        <v>2</v>
      </c>
      <c r="AB1556">
        <v>9</v>
      </c>
      <c r="AC1556">
        <v>1530</v>
      </c>
      <c r="AD1556">
        <v>134</v>
      </c>
      <c r="AE1556">
        <v>29.1</v>
      </c>
      <c r="AF1556">
        <v>2</v>
      </c>
      <c r="AG1556">
        <v>3.5</v>
      </c>
      <c r="AH1556">
        <v>471</v>
      </c>
    </row>
    <row r="1557" spans="1:34" x14ac:dyDescent="0.3">
      <c r="A1557" t="s">
        <v>5964</v>
      </c>
      <c r="B1557" t="s">
        <v>5965</v>
      </c>
      <c r="C1557" s="1" t="str">
        <f t="shared" si="237"/>
        <v>21:0720</v>
      </c>
      <c r="D1557" s="1" t="str">
        <f t="shared" si="241"/>
        <v>21:0213</v>
      </c>
      <c r="E1557" t="s">
        <v>5966</v>
      </c>
      <c r="F1557" t="s">
        <v>5967</v>
      </c>
      <c r="H1557">
        <v>62.672993300000002</v>
      </c>
      <c r="I1557">
        <v>-133.45458439999999</v>
      </c>
      <c r="J1557" s="1" t="str">
        <f t="shared" si="242"/>
        <v>NGR bulk stream sediment</v>
      </c>
      <c r="K1557" s="1" t="str">
        <f t="shared" si="243"/>
        <v>&lt;177 micron (NGR)</v>
      </c>
      <c r="L1557">
        <v>25</v>
      </c>
      <c r="M1557" t="s">
        <v>48</v>
      </c>
      <c r="N1557">
        <v>483</v>
      </c>
      <c r="O1557">
        <v>257</v>
      </c>
      <c r="P1557">
        <v>52</v>
      </c>
      <c r="Q1557">
        <v>31</v>
      </c>
      <c r="R1557">
        <v>44</v>
      </c>
      <c r="S1557">
        <v>7</v>
      </c>
      <c r="T1557">
        <v>0.7</v>
      </c>
      <c r="U1557">
        <v>193</v>
      </c>
      <c r="V1557">
        <v>2.14</v>
      </c>
      <c r="W1557">
        <v>2.5</v>
      </c>
      <c r="X1557">
        <v>47</v>
      </c>
      <c r="Y1557">
        <v>5</v>
      </c>
      <c r="Z1557">
        <v>72</v>
      </c>
      <c r="AA1557">
        <v>7.5</v>
      </c>
      <c r="AB1557">
        <v>6</v>
      </c>
      <c r="AC1557">
        <v>2020</v>
      </c>
      <c r="AD1557">
        <v>64</v>
      </c>
      <c r="AE1557">
        <v>4.5999999999999996</v>
      </c>
      <c r="AF1557">
        <v>2</v>
      </c>
      <c r="AG1557">
        <v>4.5</v>
      </c>
      <c r="AH1557">
        <v>723</v>
      </c>
    </row>
    <row r="1558" spans="1:34" x14ac:dyDescent="0.3">
      <c r="A1558" t="s">
        <v>5968</v>
      </c>
      <c r="B1558" t="s">
        <v>5969</v>
      </c>
      <c r="C1558" s="1" t="str">
        <f t="shared" si="237"/>
        <v>21:0720</v>
      </c>
      <c r="D1558" s="1" t="str">
        <f t="shared" si="241"/>
        <v>21:0213</v>
      </c>
      <c r="E1558" t="s">
        <v>5970</v>
      </c>
      <c r="F1558" t="s">
        <v>5971</v>
      </c>
      <c r="H1558">
        <v>62.671399399999999</v>
      </c>
      <c r="I1558">
        <v>-133.38638090000001</v>
      </c>
      <c r="J1558" s="1" t="str">
        <f t="shared" si="242"/>
        <v>NGR bulk stream sediment</v>
      </c>
      <c r="K1558" s="1" t="str">
        <f t="shared" si="243"/>
        <v>&lt;177 micron (NGR)</v>
      </c>
      <c r="L1558">
        <v>25</v>
      </c>
      <c r="M1558" t="s">
        <v>53</v>
      </c>
      <c r="N1558">
        <v>484</v>
      </c>
      <c r="O1558">
        <v>155</v>
      </c>
      <c r="P1558">
        <v>31</v>
      </c>
      <c r="Q1558">
        <v>27</v>
      </c>
      <c r="R1558">
        <v>23</v>
      </c>
      <c r="S1558">
        <v>5</v>
      </c>
      <c r="T1558">
        <v>0.3</v>
      </c>
      <c r="U1558">
        <v>188</v>
      </c>
      <c r="V1558">
        <v>1.37</v>
      </c>
      <c r="W1558">
        <v>1.3</v>
      </c>
      <c r="X1558">
        <v>21</v>
      </c>
      <c r="Y1558">
        <v>2</v>
      </c>
      <c r="Z1558">
        <v>58</v>
      </c>
      <c r="AA1558">
        <v>5.5</v>
      </c>
      <c r="AB1558">
        <v>5</v>
      </c>
      <c r="AC1558">
        <v>2410</v>
      </c>
      <c r="AD1558">
        <v>86</v>
      </c>
      <c r="AE1558">
        <v>4.4000000000000004</v>
      </c>
      <c r="AF1558">
        <v>2</v>
      </c>
      <c r="AG1558">
        <v>4.9000000000000004</v>
      </c>
      <c r="AH1558">
        <v>793</v>
      </c>
    </row>
    <row r="1559" spans="1:34" x14ac:dyDescent="0.3">
      <c r="A1559" t="s">
        <v>5972</v>
      </c>
      <c r="B1559" t="s">
        <v>5973</v>
      </c>
      <c r="C1559" s="1" t="str">
        <f t="shared" si="237"/>
        <v>21:0720</v>
      </c>
      <c r="D1559" s="1" t="str">
        <f t="shared" si="241"/>
        <v>21:0213</v>
      </c>
      <c r="E1559" t="s">
        <v>5974</v>
      </c>
      <c r="F1559" t="s">
        <v>5975</v>
      </c>
      <c r="H1559">
        <v>62.700600799999997</v>
      </c>
      <c r="I1559">
        <v>-133.39159269999999</v>
      </c>
      <c r="J1559" s="1" t="str">
        <f t="shared" si="242"/>
        <v>NGR bulk stream sediment</v>
      </c>
      <c r="K1559" s="1" t="str">
        <f t="shared" si="243"/>
        <v>&lt;177 micron (NGR)</v>
      </c>
      <c r="L1559">
        <v>25</v>
      </c>
      <c r="M1559" t="s">
        <v>58</v>
      </c>
      <c r="N1559">
        <v>485</v>
      </c>
      <c r="O1559">
        <v>199</v>
      </c>
      <c r="P1559">
        <v>40</v>
      </c>
      <c r="Q1559">
        <v>13</v>
      </c>
      <c r="R1559">
        <v>26</v>
      </c>
      <c r="S1559">
        <v>5</v>
      </c>
      <c r="T1559">
        <v>0.6</v>
      </c>
      <c r="U1559">
        <v>439</v>
      </c>
      <c r="V1559">
        <v>1.56</v>
      </c>
      <c r="W1559">
        <v>4.5999999999999996</v>
      </c>
      <c r="X1559">
        <v>33</v>
      </c>
      <c r="Y1559">
        <v>6</v>
      </c>
      <c r="Z1559">
        <v>38</v>
      </c>
      <c r="AA1559">
        <v>5</v>
      </c>
      <c r="AB1559">
        <v>3</v>
      </c>
      <c r="AC1559">
        <v>1860</v>
      </c>
      <c r="AD1559">
        <v>550</v>
      </c>
      <c r="AE1559">
        <v>7.4</v>
      </c>
      <c r="AF1559">
        <v>2</v>
      </c>
      <c r="AG1559">
        <v>3.9</v>
      </c>
      <c r="AH1559">
        <v>548</v>
      </c>
    </row>
    <row r="1560" spans="1:34" hidden="1" x14ac:dyDescent="0.3">
      <c r="A1560" t="s">
        <v>5976</v>
      </c>
      <c r="B1560" t="s">
        <v>5977</v>
      </c>
      <c r="C1560" s="1" t="str">
        <f t="shared" si="237"/>
        <v>21:0720</v>
      </c>
      <c r="D1560" s="1" t="str">
        <f>HYPERLINK("https://geochem.nrcan.gc.ca/cdogs/content/svy/svy_e.htm", "")</f>
        <v/>
      </c>
      <c r="G1560" s="1" t="str">
        <f>HYPERLINK("https://geochem.nrcan.gc.ca/cdogs/content/cr_/cr_00078_e.htm", "78")</f>
        <v>78</v>
      </c>
      <c r="J1560" t="s">
        <v>119</v>
      </c>
      <c r="K1560" t="s">
        <v>120</v>
      </c>
      <c r="L1560">
        <v>25</v>
      </c>
      <c r="M1560" t="s">
        <v>121</v>
      </c>
      <c r="N1560">
        <v>486</v>
      </c>
      <c r="O1560">
        <v>91</v>
      </c>
      <c r="P1560">
        <v>34</v>
      </c>
      <c r="Q1560">
        <v>17</v>
      </c>
      <c r="R1560">
        <v>280</v>
      </c>
      <c r="S1560">
        <v>19</v>
      </c>
      <c r="T1560">
        <v>0.1</v>
      </c>
      <c r="U1560">
        <v>510</v>
      </c>
      <c r="V1560">
        <v>2.77</v>
      </c>
      <c r="W1560">
        <v>0.4</v>
      </c>
      <c r="X1560">
        <v>28</v>
      </c>
      <c r="Y1560">
        <v>3</v>
      </c>
      <c r="Z1560">
        <v>51</v>
      </c>
      <c r="AA1560">
        <v>1.2</v>
      </c>
      <c r="AB1560">
        <v>5</v>
      </c>
      <c r="AC1560">
        <v>714</v>
      </c>
      <c r="AD1560">
        <v>22</v>
      </c>
      <c r="AE1560">
        <v>3</v>
      </c>
      <c r="AF1560">
        <v>12</v>
      </c>
      <c r="AG1560">
        <v>12.3</v>
      </c>
      <c r="AH1560">
        <v>705</v>
      </c>
    </row>
    <row r="1561" spans="1:34" x14ac:dyDescent="0.3">
      <c r="A1561" t="s">
        <v>5978</v>
      </c>
      <c r="B1561" t="s">
        <v>5979</v>
      </c>
      <c r="C1561" s="1" t="str">
        <f t="shared" si="237"/>
        <v>21:0720</v>
      </c>
      <c r="D1561" s="1" t="str">
        <f t="shared" ref="D1561:D1592" si="244">HYPERLINK("https://geochem.nrcan.gc.ca/cdogs/content/svy/svy210213_e.htm", "21:0213")</f>
        <v>21:0213</v>
      </c>
      <c r="E1561" t="s">
        <v>5958</v>
      </c>
      <c r="F1561" t="s">
        <v>5980</v>
      </c>
      <c r="H1561">
        <v>62.715692300000001</v>
      </c>
      <c r="I1561">
        <v>-133.49530150000001</v>
      </c>
      <c r="J1561" s="1" t="str">
        <f t="shared" ref="J1561:J1592" si="245">HYPERLINK("https://geochem.nrcan.gc.ca/cdogs/content/kwd/kwd020030_e.htm", "NGR bulk stream sediment")</f>
        <v>NGR bulk stream sediment</v>
      </c>
      <c r="K1561" s="1" t="str">
        <f t="shared" ref="K1561:K1592" si="246">HYPERLINK("https://geochem.nrcan.gc.ca/cdogs/content/kwd/kwd080006_e.htm", "&lt;177 micron (NGR)")</f>
        <v>&lt;177 micron (NGR)</v>
      </c>
      <c r="L1561">
        <v>25</v>
      </c>
      <c r="M1561" t="s">
        <v>67</v>
      </c>
      <c r="N1561">
        <v>487</v>
      </c>
      <c r="O1561">
        <v>77</v>
      </c>
      <c r="P1561">
        <v>19</v>
      </c>
      <c r="Q1561">
        <v>8</v>
      </c>
      <c r="R1561">
        <v>13</v>
      </c>
      <c r="S1561">
        <v>4</v>
      </c>
      <c r="T1561">
        <v>0.3</v>
      </c>
      <c r="U1561">
        <v>105</v>
      </c>
      <c r="V1561">
        <v>0.66</v>
      </c>
      <c r="W1561">
        <v>1.1000000000000001</v>
      </c>
      <c r="X1561">
        <v>3</v>
      </c>
      <c r="Y1561">
        <v>1</v>
      </c>
      <c r="Z1561">
        <v>24</v>
      </c>
      <c r="AA1561">
        <v>0.6</v>
      </c>
      <c r="AB1561">
        <v>4</v>
      </c>
      <c r="AC1561">
        <v>1180</v>
      </c>
      <c r="AD1561">
        <v>202</v>
      </c>
      <c r="AE1561">
        <v>11</v>
      </c>
      <c r="AF1561">
        <v>2</v>
      </c>
      <c r="AG1561">
        <v>2.8</v>
      </c>
      <c r="AH1561">
        <v>489</v>
      </c>
    </row>
    <row r="1562" spans="1:34" x14ac:dyDescent="0.3">
      <c r="A1562" t="s">
        <v>5981</v>
      </c>
      <c r="B1562" t="s">
        <v>5982</v>
      </c>
      <c r="C1562" s="1" t="str">
        <f t="shared" si="237"/>
        <v>21:0720</v>
      </c>
      <c r="D1562" s="1" t="str">
        <f t="shared" si="244"/>
        <v>21:0213</v>
      </c>
      <c r="E1562" t="s">
        <v>5958</v>
      </c>
      <c r="F1562" t="s">
        <v>5983</v>
      </c>
      <c r="H1562">
        <v>62.715692300000001</v>
      </c>
      <c r="I1562">
        <v>-133.49530150000001</v>
      </c>
      <c r="J1562" s="1" t="str">
        <f t="shared" si="245"/>
        <v>NGR bulk stream sediment</v>
      </c>
      <c r="K1562" s="1" t="str">
        <f t="shared" si="246"/>
        <v>&lt;177 micron (NGR)</v>
      </c>
      <c r="L1562">
        <v>25</v>
      </c>
      <c r="M1562" t="s">
        <v>71</v>
      </c>
      <c r="N1562">
        <v>488</v>
      </c>
      <c r="O1562">
        <v>82</v>
      </c>
      <c r="P1562">
        <v>20</v>
      </c>
      <c r="Q1562">
        <v>9</v>
      </c>
      <c r="R1562">
        <v>11</v>
      </c>
      <c r="S1562">
        <v>3</v>
      </c>
      <c r="T1562">
        <v>0.3</v>
      </c>
      <c r="U1562">
        <v>158</v>
      </c>
      <c r="V1562">
        <v>0.65</v>
      </c>
      <c r="W1562">
        <v>1.1000000000000001</v>
      </c>
      <c r="X1562">
        <v>4</v>
      </c>
      <c r="Y1562">
        <v>1</v>
      </c>
      <c r="Z1562">
        <v>29</v>
      </c>
      <c r="AA1562">
        <v>0.6</v>
      </c>
      <c r="AB1562">
        <v>5</v>
      </c>
      <c r="AC1562">
        <v>1340</v>
      </c>
      <c r="AD1562">
        <v>227</v>
      </c>
      <c r="AE1562">
        <v>14.3</v>
      </c>
      <c r="AF1562">
        <v>2</v>
      </c>
      <c r="AG1562">
        <v>2.9</v>
      </c>
      <c r="AH1562">
        <v>477</v>
      </c>
    </row>
    <row r="1563" spans="1:34" x14ac:dyDescent="0.3">
      <c r="A1563" t="s">
        <v>5984</v>
      </c>
      <c r="B1563" t="s">
        <v>5985</v>
      </c>
      <c r="C1563" s="1" t="str">
        <f t="shared" si="237"/>
        <v>21:0720</v>
      </c>
      <c r="D1563" s="1" t="str">
        <f t="shared" si="244"/>
        <v>21:0213</v>
      </c>
      <c r="E1563" t="s">
        <v>5986</v>
      </c>
      <c r="F1563" t="s">
        <v>5987</v>
      </c>
      <c r="H1563">
        <v>62.741198300000001</v>
      </c>
      <c r="I1563">
        <v>-133.51569079999999</v>
      </c>
      <c r="J1563" s="1" t="str">
        <f t="shared" si="245"/>
        <v>NGR bulk stream sediment</v>
      </c>
      <c r="K1563" s="1" t="str">
        <f t="shared" si="246"/>
        <v>&lt;177 micron (NGR)</v>
      </c>
      <c r="L1563">
        <v>25</v>
      </c>
      <c r="M1563" t="s">
        <v>63</v>
      </c>
      <c r="N1563">
        <v>489</v>
      </c>
      <c r="O1563">
        <v>241</v>
      </c>
      <c r="P1563">
        <v>44</v>
      </c>
      <c r="Q1563">
        <v>17</v>
      </c>
      <c r="R1563">
        <v>53</v>
      </c>
      <c r="S1563">
        <v>9</v>
      </c>
      <c r="T1563">
        <v>0.7</v>
      </c>
      <c r="U1563">
        <v>331</v>
      </c>
      <c r="V1563">
        <v>2.12</v>
      </c>
      <c r="W1563">
        <v>1.6</v>
      </c>
      <c r="X1563">
        <v>16</v>
      </c>
      <c r="Y1563">
        <v>3</v>
      </c>
      <c r="Z1563">
        <v>31</v>
      </c>
      <c r="AA1563">
        <v>2.6</v>
      </c>
      <c r="AB1563">
        <v>8</v>
      </c>
      <c r="AC1563">
        <v>2900</v>
      </c>
      <c r="AD1563">
        <v>406</v>
      </c>
      <c r="AE1563">
        <v>4.4000000000000004</v>
      </c>
      <c r="AF1563">
        <v>2</v>
      </c>
      <c r="AG1563">
        <v>4.5</v>
      </c>
      <c r="AH1563">
        <v>567</v>
      </c>
    </row>
    <row r="1564" spans="1:34" x14ac:dyDescent="0.3">
      <c r="A1564" t="s">
        <v>5988</v>
      </c>
      <c r="B1564" t="s">
        <v>5989</v>
      </c>
      <c r="C1564" s="1" t="str">
        <f t="shared" si="237"/>
        <v>21:0720</v>
      </c>
      <c r="D1564" s="1" t="str">
        <f t="shared" si="244"/>
        <v>21:0213</v>
      </c>
      <c r="E1564" t="s">
        <v>5990</v>
      </c>
      <c r="F1564" t="s">
        <v>5991</v>
      </c>
      <c r="H1564">
        <v>62.771802000000001</v>
      </c>
      <c r="I1564">
        <v>-133.48360460000001</v>
      </c>
      <c r="J1564" s="1" t="str">
        <f t="shared" si="245"/>
        <v>NGR bulk stream sediment</v>
      </c>
      <c r="K1564" s="1" t="str">
        <f t="shared" si="246"/>
        <v>&lt;177 micron (NGR)</v>
      </c>
      <c r="L1564">
        <v>25</v>
      </c>
      <c r="M1564" t="s">
        <v>76</v>
      </c>
      <c r="N1564">
        <v>490</v>
      </c>
      <c r="O1564">
        <v>229</v>
      </c>
      <c r="P1564">
        <v>55</v>
      </c>
      <c r="Q1564">
        <v>14</v>
      </c>
      <c r="R1564">
        <v>39</v>
      </c>
      <c r="S1564">
        <v>10</v>
      </c>
      <c r="T1564">
        <v>0.5</v>
      </c>
      <c r="U1564">
        <v>790</v>
      </c>
      <c r="V1564">
        <v>2.09</v>
      </c>
      <c r="W1564">
        <v>2.5</v>
      </c>
      <c r="X1564">
        <v>9</v>
      </c>
      <c r="Y1564">
        <v>7</v>
      </c>
      <c r="Z1564">
        <v>35</v>
      </c>
      <c r="AA1564">
        <v>1.7</v>
      </c>
      <c r="AB1564">
        <v>7</v>
      </c>
      <c r="AC1564">
        <v>3310</v>
      </c>
      <c r="AD1564">
        <v>189</v>
      </c>
      <c r="AE1564">
        <v>6.2</v>
      </c>
      <c r="AF1564">
        <v>2</v>
      </c>
      <c r="AG1564">
        <v>3.4</v>
      </c>
      <c r="AH1564">
        <v>390</v>
      </c>
    </row>
    <row r="1565" spans="1:34" x14ac:dyDescent="0.3">
      <c r="A1565" t="s">
        <v>5992</v>
      </c>
      <c r="B1565" t="s">
        <v>5993</v>
      </c>
      <c r="C1565" s="1" t="str">
        <f t="shared" si="237"/>
        <v>21:0720</v>
      </c>
      <c r="D1565" s="1" t="str">
        <f t="shared" si="244"/>
        <v>21:0213</v>
      </c>
      <c r="E1565" t="s">
        <v>5994</v>
      </c>
      <c r="F1565" t="s">
        <v>5995</v>
      </c>
      <c r="H1565">
        <v>62.787702699999997</v>
      </c>
      <c r="I1565">
        <v>-133.44099019999999</v>
      </c>
      <c r="J1565" s="1" t="str">
        <f t="shared" si="245"/>
        <v>NGR bulk stream sediment</v>
      </c>
      <c r="K1565" s="1" t="str">
        <f t="shared" si="246"/>
        <v>&lt;177 micron (NGR)</v>
      </c>
      <c r="L1565">
        <v>25</v>
      </c>
      <c r="M1565" t="s">
        <v>81</v>
      </c>
      <c r="N1565">
        <v>491</v>
      </c>
      <c r="O1565">
        <v>83</v>
      </c>
      <c r="P1565">
        <v>19</v>
      </c>
      <c r="Q1565">
        <v>11</v>
      </c>
      <c r="R1565">
        <v>13</v>
      </c>
      <c r="S1565">
        <v>5</v>
      </c>
      <c r="T1565">
        <v>0.4</v>
      </c>
      <c r="U1565">
        <v>1320</v>
      </c>
      <c r="V1565">
        <v>1.8</v>
      </c>
      <c r="W1565">
        <v>0.9</v>
      </c>
      <c r="X1565">
        <v>4</v>
      </c>
      <c r="Y1565">
        <v>1</v>
      </c>
      <c r="Z1565">
        <v>42</v>
      </c>
      <c r="AA1565">
        <v>0.8</v>
      </c>
      <c r="AB1565">
        <v>3</v>
      </c>
      <c r="AC1565">
        <v>1170</v>
      </c>
      <c r="AD1565">
        <v>202</v>
      </c>
      <c r="AE1565">
        <v>8.4</v>
      </c>
      <c r="AF1565">
        <v>2</v>
      </c>
      <c r="AG1565">
        <v>4.0999999999999996</v>
      </c>
      <c r="AH1565">
        <v>350</v>
      </c>
    </row>
    <row r="1566" spans="1:34" x14ac:dyDescent="0.3">
      <c r="A1566" t="s">
        <v>5996</v>
      </c>
      <c r="B1566" t="s">
        <v>5997</v>
      </c>
      <c r="C1566" s="1" t="str">
        <f t="shared" si="237"/>
        <v>21:0720</v>
      </c>
      <c r="D1566" s="1" t="str">
        <f t="shared" si="244"/>
        <v>21:0213</v>
      </c>
      <c r="E1566" t="s">
        <v>5998</v>
      </c>
      <c r="F1566" t="s">
        <v>5999</v>
      </c>
      <c r="H1566">
        <v>62.805703899999997</v>
      </c>
      <c r="I1566">
        <v>-133.4450975</v>
      </c>
      <c r="J1566" s="1" t="str">
        <f t="shared" si="245"/>
        <v>NGR bulk stream sediment</v>
      </c>
      <c r="K1566" s="1" t="str">
        <f t="shared" si="246"/>
        <v>&lt;177 micron (NGR)</v>
      </c>
      <c r="L1566">
        <v>25</v>
      </c>
      <c r="M1566" t="s">
        <v>86</v>
      </c>
      <c r="N1566">
        <v>492</v>
      </c>
      <c r="O1566">
        <v>114</v>
      </c>
      <c r="P1566">
        <v>18</v>
      </c>
      <c r="Q1566">
        <v>13</v>
      </c>
      <c r="R1566">
        <v>27</v>
      </c>
      <c r="S1566">
        <v>14</v>
      </c>
      <c r="T1566">
        <v>0.1</v>
      </c>
      <c r="U1566">
        <v>20000</v>
      </c>
      <c r="V1566">
        <v>9.4700000000000006</v>
      </c>
      <c r="W1566">
        <v>1.6</v>
      </c>
      <c r="X1566">
        <v>13</v>
      </c>
      <c r="Y1566">
        <v>6</v>
      </c>
      <c r="Z1566">
        <v>36</v>
      </c>
      <c r="AA1566">
        <v>0.8</v>
      </c>
      <c r="AB1566">
        <v>5</v>
      </c>
      <c r="AC1566">
        <v>3215</v>
      </c>
      <c r="AD1566">
        <v>127</v>
      </c>
      <c r="AE1566">
        <v>23.8</v>
      </c>
      <c r="AF1566">
        <v>2</v>
      </c>
      <c r="AG1566">
        <v>2.6</v>
      </c>
      <c r="AH1566">
        <v>265</v>
      </c>
    </row>
    <row r="1567" spans="1:34" x14ac:dyDescent="0.3">
      <c r="A1567" t="s">
        <v>6000</v>
      </c>
      <c r="B1567" t="s">
        <v>6001</v>
      </c>
      <c r="C1567" s="1" t="str">
        <f t="shared" si="237"/>
        <v>21:0720</v>
      </c>
      <c r="D1567" s="1" t="str">
        <f t="shared" si="244"/>
        <v>21:0213</v>
      </c>
      <c r="E1567" t="s">
        <v>6002</v>
      </c>
      <c r="F1567" t="s">
        <v>6003</v>
      </c>
      <c r="H1567">
        <v>62.757400599999997</v>
      </c>
      <c r="I1567">
        <v>-133.3472956</v>
      </c>
      <c r="J1567" s="1" t="str">
        <f t="shared" si="245"/>
        <v>NGR bulk stream sediment</v>
      </c>
      <c r="K1567" s="1" t="str">
        <f t="shared" si="246"/>
        <v>&lt;177 micron (NGR)</v>
      </c>
      <c r="L1567">
        <v>25</v>
      </c>
      <c r="M1567" t="s">
        <v>91</v>
      </c>
      <c r="N1567">
        <v>493</v>
      </c>
      <c r="O1567">
        <v>50</v>
      </c>
      <c r="P1567">
        <v>8</v>
      </c>
      <c r="Q1567">
        <v>8</v>
      </c>
      <c r="R1567">
        <v>6</v>
      </c>
      <c r="S1567">
        <v>5</v>
      </c>
      <c r="T1567">
        <v>0.1</v>
      </c>
      <c r="U1567">
        <v>110</v>
      </c>
      <c r="V1567">
        <v>1.42</v>
      </c>
      <c r="W1567">
        <v>0.2</v>
      </c>
      <c r="X1567">
        <v>2</v>
      </c>
      <c r="Y1567">
        <v>1</v>
      </c>
      <c r="Z1567">
        <v>25</v>
      </c>
      <c r="AA1567">
        <v>0.3</v>
      </c>
      <c r="AB1567">
        <v>2</v>
      </c>
      <c r="AC1567">
        <v>808</v>
      </c>
      <c r="AD1567">
        <v>64</v>
      </c>
      <c r="AE1567">
        <v>5</v>
      </c>
      <c r="AF1567">
        <v>2</v>
      </c>
      <c r="AG1567">
        <v>2.8</v>
      </c>
      <c r="AH1567">
        <v>344</v>
      </c>
    </row>
    <row r="1568" spans="1:34" x14ac:dyDescent="0.3">
      <c r="A1568" t="s">
        <v>6004</v>
      </c>
      <c r="B1568" t="s">
        <v>6005</v>
      </c>
      <c r="C1568" s="1" t="str">
        <f t="shared" si="237"/>
        <v>21:0720</v>
      </c>
      <c r="D1568" s="1" t="str">
        <f t="shared" si="244"/>
        <v>21:0213</v>
      </c>
      <c r="E1568" t="s">
        <v>6006</v>
      </c>
      <c r="F1568" t="s">
        <v>6007</v>
      </c>
      <c r="H1568">
        <v>62.763803099999997</v>
      </c>
      <c r="I1568">
        <v>-133.356594</v>
      </c>
      <c r="J1568" s="1" t="str">
        <f t="shared" si="245"/>
        <v>NGR bulk stream sediment</v>
      </c>
      <c r="K1568" s="1" t="str">
        <f t="shared" si="246"/>
        <v>&lt;177 micron (NGR)</v>
      </c>
      <c r="L1568">
        <v>25</v>
      </c>
      <c r="M1568" t="s">
        <v>96</v>
      </c>
      <c r="N1568">
        <v>494</v>
      </c>
      <c r="O1568">
        <v>71</v>
      </c>
      <c r="P1568">
        <v>9</v>
      </c>
      <c r="Q1568">
        <v>8</v>
      </c>
      <c r="R1568">
        <v>6</v>
      </c>
      <c r="S1568">
        <v>4</v>
      </c>
      <c r="T1568">
        <v>0.1</v>
      </c>
      <c r="U1568">
        <v>305</v>
      </c>
      <c r="V1568">
        <v>2.04</v>
      </c>
      <c r="W1568">
        <v>0.7</v>
      </c>
      <c r="X1568">
        <v>2</v>
      </c>
      <c r="Y1568">
        <v>1</v>
      </c>
      <c r="Z1568">
        <v>25</v>
      </c>
      <c r="AA1568">
        <v>0.3</v>
      </c>
      <c r="AB1568">
        <v>4</v>
      </c>
      <c r="AC1568">
        <v>932</v>
      </c>
      <c r="AD1568">
        <v>93</v>
      </c>
      <c r="AE1568">
        <v>12.8</v>
      </c>
      <c r="AF1568">
        <v>2</v>
      </c>
      <c r="AG1568">
        <v>3.3</v>
      </c>
      <c r="AH1568">
        <v>282</v>
      </c>
    </row>
    <row r="1569" spans="1:34" x14ac:dyDescent="0.3">
      <c r="A1569" t="s">
        <v>6008</v>
      </c>
      <c r="B1569" t="s">
        <v>6009</v>
      </c>
      <c r="C1569" s="1" t="str">
        <f t="shared" si="237"/>
        <v>21:0720</v>
      </c>
      <c r="D1569" s="1" t="str">
        <f t="shared" si="244"/>
        <v>21:0213</v>
      </c>
      <c r="E1569" t="s">
        <v>6010</v>
      </c>
      <c r="F1569" t="s">
        <v>6011</v>
      </c>
      <c r="H1569">
        <v>62.732697799999997</v>
      </c>
      <c r="I1569">
        <v>-133.2920843</v>
      </c>
      <c r="J1569" s="1" t="str">
        <f t="shared" si="245"/>
        <v>NGR bulk stream sediment</v>
      </c>
      <c r="K1569" s="1" t="str">
        <f t="shared" si="246"/>
        <v>&lt;177 micron (NGR)</v>
      </c>
      <c r="L1569">
        <v>25</v>
      </c>
      <c r="M1569" t="s">
        <v>101</v>
      </c>
      <c r="N1569">
        <v>495</v>
      </c>
      <c r="O1569">
        <v>78</v>
      </c>
      <c r="P1569">
        <v>9</v>
      </c>
      <c r="Q1569">
        <v>9</v>
      </c>
      <c r="R1569">
        <v>8</v>
      </c>
      <c r="S1569">
        <v>5</v>
      </c>
      <c r="T1569">
        <v>0.3</v>
      </c>
      <c r="U1569">
        <v>840</v>
      </c>
      <c r="V1569">
        <v>2.56</v>
      </c>
      <c r="W1569">
        <v>0.4</v>
      </c>
      <c r="X1569">
        <v>6</v>
      </c>
      <c r="Y1569">
        <v>1</v>
      </c>
      <c r="Z1569">
        <v>24</v>
      </c>
      <c r="AA1569">
        <v>0.4</v>
      </c>
      <c r="AB1569">
        <v>2</v>
      </c>
      <c r="AC1569">
        <v>975</v>
      </c>
      <c r="AD1569">
        <v>80</v>
      </c>
      <c r="AE1569">
        <v>10.4</v>
      </c>
      <c r="AF1569">
        <v>2</v>
      </c>
      <c r="AG1569">
        <v>3.2</v>
      </c>
      <c r="AH1569">
        <v>257</v>
      </c>
    </row>
    <row r="1570" spans="1:34" x14ac:dyDescent="0.3">
      <c r="A1570" t="s">
        <v>6012</v>
      </c>
      <c r="B1570" t="s">
        <v>6013</v>
      </c>
      <c r="C1570" s="1" t="str">
        <f t="shared" si="237"/>
        <v>21:0720</v>
      </c>
      <c r="D1570" s="1" t="str">
        <f t="shared" si="244"/>
        <v>21:0213</v>
      </c>
      <c r="E1570" t="s">
        <v>6014</v>
      </c>
      <c r="F1570" t="s">
        <v>6015</v>
      </c>
      <c r="H1570">
        <v>62.732204000000003</v>
      </c>
      <c r="I1570">
        <v>-133.31888240000001</v>
      </c>
      <c r="J1570" s="1" t="str">
        <f t="shared" si="245"/>
        <v>NGR bulk stream sediment</v>
      </c>
      <c r="K1570" s="1" t="str">
        <f t="shared" si="246"/>
        <v>&lt;177 micron (NGR)</v>
      </c>
      <c r="L1570">
        <v>25</v>
      </c>
      <c r="M1570" t="s">
        <v>106</v>
      </c>
      <c r="N1570">
        <v>496</v>
      </c>
      <c r="O1570">
        <v>93</v>
      </c>
      <c r="P1570">
        <v>10</v>
      </c>
      <c r="Q1570">
        <v>10</v>
      </c>
      <c r="R1570">
        <v>12</v>
      </c>
      <c r="S1570">
        <v>7</v>
      </c>
      <c r="T1570">
        <v>0.1</v>
      </c>
      <c r="U1570">
        <v>11000</v>
      </c>
      <c r="V1570">
        <v>2.8</v>
      </c>
      <c r="W1570">
        <v>0.8</v>
      </c>
      <c r="X1570">
        <v>6</v>
      </c>
      <c r="Y1570">
        <v>1</v>
      </c>
      <c r="Z1570">
        <v>34</v>
      </c>
      <c r="AA1570">
        <v>0.4</v>
      </c>
      <c r="AB1570">
        <v>4</v>
      </c>
      <c r="AC1570">
        <v>1640</v>
      </c>
      <c r="AD1570">
        <v>80</v>
      </c>
      <c r="AE1570">
        <v>12.5</v>
      </c>
      <c r="AF1570">
        <v>2</v>
      </c>
      <c r="AG1570">
        <v>2.8</v>
      </c>
      <c r="AH1570">
        <v>317</v>
      </c>
    </row>
    <row r="1571" spans="1:34" x14ac:dyDescent="0.3">
      <c r="A1571" t="s">
        <v>6016</v>
      </c>
      <c r="B1571" t="s">
        <v>6017</v>
      </c>
      <c r="C1571" s="1" t="str">
        <f t="shared" si="237"/>
        <v>21:0720</v>
      </c>
      <c r="D1571" s="1" t="str">
        <f t="shared" si="244"/>
        <v>21:0213</v>
      </c>
      <c r="E1571" t="s">
        <v>6018</v>
      </c>
      <c r="F1571" t="s">
        <v>6019</v>
      </c>
      <c r="H1571">
        <v>62.690797799999999</v>
      </c>
      <c r="I1571">
        <v>-133.26718170000001</v>
      </c>
      <c r="J1571" s="1" t="str">
        <f t="shared" si="245"/>
        <v>NGR bulk stream sediment</v>
      </c>
      <c r="K1571" s="1" t="str">
        <f t="shared" si="246"/>
        <v>&lt;177 micron (NGR)</v>
      </c>
      <c r="L1571">
        <v>25</v>
      </c>
      <c r="M1571" t="s">
        <v>111</v>
      </c>
      <c r="N1571">
        <v>497</v>
      </c>
      <c r="O1571">
        <v>49</v>
      </c>
      <c r="P1571">
        <v>4</v>
      </c>
      <c r="Q1571">
        <v>6</v>
      </c>
      <c r="R1571">
        <v>7</v>
      </c>
      <c r="S1571">
        <v>2</v>
      </c>
      <c r="T1571">
        <v>0.1</v>
      </c>
      <c r="U1571">
        <v>137</v>
      </c>
      <c r="V1571">
        <v>1.1100000000000001</v>
      </c>
      <c r="W1571">
        <v>0.2</v>
      </c>
      <c r="X1571">
        <v>1</v>
      </c>
      <c r="Y1571">
        <v>1</v>
      </c>
      <c r="Z1571">
        <v>16</v>
      </c>
      <c r="AA1571">
        <v>0.2</v>
      </c>
      <c r="AB1571">
        <v>3</v>
      </c>
      <c r="AC1571">
        <v>1060</v>
      </c>
      <c r="AD1571">
        <v>45</v>
      </c>
      <c r="AE1571">
        <v>5.4</v>
      </c>
      <c r="AF1571">
        <v>2</v>
      </c>
      <c r="AG1571">
        <v>2.8</v>
      </c>
      <c r="AH1571">
        <v>311</v>
      </c>
    </row>
    <row r="1572" spans="1:34" x14ac:dyDescent="0.3">
      <c r="A1572" t="s">
        <v>6020</v>
      </c>
      <c r="B1572" t="s">
        <v>6021</v>
      </c>
      <c r="C1572" s="1" t="str">
        <f t="shared" si="237"/>
        <v>21:0720</v>
      </c>
      <c r="D1572" s="1" t="str">
        <f t="shared" si="244"/>
        <v>21:0213</v>
      </c>
      <c r="E1572" t="s">
        <v>6022</v>
      </c>
      <c r="F1572" t="s">
        <v>6023</v>
      </c>
      <c r="H1572">
        <v>62.6502038</v>
      </c>
      <c r="I1572">
        <v>-133.2777878</v>
      </c>
      <c r="J1572" s="1" t="str">
        <f t="shared" si="245"/>
        <v>NGR bulk stream sediment</v>
      </c>
      <c r="K1572" s="1" t="str">
        <f t="shared" si="246"/>
        <v>&lt;177 micron (NGR)</v>
      </c>
      <c r="L1572">
        <v>25</v>
      </c>
      <c r="M1572" t="s">
        <v>116</v>
      </c>
      <c r="N1572">
        <v>498</v>
      </c>
      <c r="O1572">
        <v>480</v>
      </c>
      <c r="P1572">
        <v>43</v>
      </c>
      <c r="Q1572">
        <v>38</v>
      </c>
      <c r="R1572">
        <v>40</v>
      </c>
      <c r="S1572">
        <v>5</v>
      </c>
      <c r="T1572">
        <v>0.7</v>
      </c>
      <c r="U1572">
        <v>211</v>
      </c>
      <c r="V1572">
        <v>1.64</v>
      </c>
      <c r="W1572">
        <v>3.6</v>
      </c>
      <c r="X1572">
        <v>42</v>
      </c>
      <c r="Y1572">
        <v>5</v>
      </c>
      <c r="Z1572">
        <v>130</v>
      </c>
      <c r="AA1572">
        <v>9.5</v>
      </c>
      <c r="AB1572">
        <v>7</v>
      </c>
      <c r="AC1572">
        <v>2400</v>
      </c>
      <c r="AD1572">
        <v>214</v>
      </c>
      <c r="AE1572">
        <v>5</v>
      </c>
      <c r="AF1572">
        <v>2</v>
      </c>
      <c r="AG1572">
        <v>5.0999999999999996</v>
      </c>
      <c r="AH1572">
        <v>475</v>
      </c>
    </row>
    <row r="1573" spans="1:34" x14ac:dyDescent="0.3">
      <c r="A1573" t="s">
        <v>6024</v>
      </c>
      <c r="B1573" t="s">
        <v>6025</v>
      </c>
      <c r="C1573" s="1" t="str">
        <f t="shared" si="237"/>
        <v>21:0720</v>
      </c>
      <c r="D1573" s="1" t="str">
        <f t="shared" si="244"/>
        <v>21:0213</v>
      </c>
      <c r="E1573" t="s">
        <v>6026</v>
      </c>
      <c r="F1573" t="s">
        <v>6027</v>
      </c>
      <c r="H1573">
        <v>62.621802000000002</v>
      </c>
      <c r="I1573">
        <v>-133.33538659999999</v>
      </c>
      <c r="J1573" s="1" t="str">
        <f t="shared" si="245"/>
        <v>NGR bulk stream sediment</v>
      </c>
      <c r="K1573" s="1" t="str">
        <f t="shared" si="246"/>
        <v>&lt;177 micron (NGR)</v>
      </c>
      <c r="L1573">
        <v>25</v>
      </c>
      <c r="M1573" t="s">
        <v>126</v>
      </c>
      <c r="N1573">
        <v>499</v>
      </c>
      <c r="O1573">
        <v>168</v>
      </c>
      <c r="P1573">
        <v>39</v>
      </c>
      <c r="Q1573">
        <v>27</v>
      </c>
      <c r="R1573">
        <v>28</v>
      </c>
      <c r="S1573">
        <v>5</v>
      </c>
      <c r="T1573">
        <v>0.5</v>
      </c>
      <c r="U1573">
        <v>199</v>
      </c>
      <c r="V1573">
        <v>1.63</v>
      </c>
      <c r="W1573">
        <v>1.5</v>
      </c>
      <c r="X1573">
        <v>32</v>
      </c>
      <c r="Y1573">
        <v>2</v>
      </c>
      <c r="Z1573">
        <v>57</v>
      </c>
      <c r="AA1573">
        <v>3</v>
      </c>
      <c r="AB1573">
        <v>4</v>
      </c>
      <c r="AC1573">
        <v>1800</v>
      </c>
      <c r="AD1573">
        <v>93</v>
      </c>
      <c r="AE1573">
        <v>6.8</v>
      </c>
      <c r="AF1573">
        <v>2</v>
      </c>
      <c r="AG1573">
        <v>3.4</v>
      </c>
      <c r="AH1573">
        <v>529</v>
      </c>
    </row>
    <row r="1574" spans="1:34" x14ac:dyDescent="0.3">
      <c r="A1574" t="s">
        <v>6028</v>
      </c>
      <c r="B1574" t="s">
        <v>6029</v>
      </c>
      <c r="C1574" s="1" t="str">
        <f t="shared" si="237"/>
        <v>21:0720</v>
      </c>
      <c r="D1574" s="1" t="str">
        <f t="shared" si="244"/>
        <v>21:0213</v>
      </c>
      <c r="E1574" t="s">
        <v>6030</v>
      </c>
      <c r="F1574" t="s">
        <v>6031</v>
      </c>
      <c r="H1574">
        <v>62.894705899999998</v>
      </c>
      <c r="I1574">
        <v>-133.62420090000001</v>
      </c>
      <c r="J1574" s="1" t="str">
        <f t="shared" si="245"/>
        <v>NGR bulk stream sediment</v>
      </c>
      <c r="K1574" s="1" t="str">
        <f t="shared" si="246"/>
        <v>&lt;177 micron (NGR)</v>
      </c>
      <c r="L1574">
        <v>25</v>
      </c>
      <c r="M1574" t="s">
        <v>131</v>
      </c>
      <c r="N1574">
        <v>500</v>
      </c>
      <c r="O1574">
        <v>422</v>
      </c>
      <c r="P1574">
        <v>58</v>
      </c>
      <c r="Q1574">
        <v>13</v>
      </c>
      <c r="R1574">
        <v>51</v>
      </c>
      <c r="S1574">
        <v>8</v>
      </c>
      <c r="T1574">
        <v>0.6</v>
      </c>
      <c r="U1574">
        <v>5760</v>
      </c>
      <c r="V1574">
        <v>4.57</v>
      </c>
      <c r="W1574">
        <v>6.5</v>
      </c>
      <c r="X1574">
        <v>24</v>
      </c>
      <c r="Y1574">
        <v>5</v>
      </c>
      <c r="Z1574">
        <v>98</v>
      </c>
      <c r="AA1574">
        <v>1.7</v>
      </c>
      <c r="AB1574">
        <v>7</v>
      </c>
      <c r="AC1574">
        <v>1500</v>
      </c>
      <c r="AD1574">
        <v>272</v>
      </c>
      <c r="AE1574">
        <v>21.1</v>
      </c>
      <c r="AF1574">
        <v>2</v>
      </c>
      <c r="AG1574">
        <v>3.9</v>
      </c>
      <c r="AH1574">
        <v>376</v>
      </c>
    </row>
    <row r="1575" spans="1:34" x14ac:dyDescent="0.3">
      <c r="A1575" t="s">
        <v>6032</v>
      </c>
      <c r="B1575" t="s">
        <v>6033</v>
      </c>
      <c r="C1575" s="1" t="str">
        <f t="shared" si="237"/>
        <v>21:0720</v>
      </c>
      <c r="D1575" s="1" t="str">
        <f t="shared" si="244"/>
        <v>21:0213</v>
      </c>
      <c r="E1575" t="s">
        <v>6034</v>
      </c>
      <c r="F1575" t="s">
        <v>6035</v>
      </c>
      <c r="H1575">
        <v>62.865605299999999</v>
      </c>
      <c r="I1575">
        <v>-133.46079549999999</v>
      </c>
      <c r="J1575" s="1" t="str">
        <f t="shared" si="245"/>
        <v>NGR bulk stream sediment</v>
      </c>
      <c r="K1575" s="1" t="str">
        <f t="shared" si="246"/>
        <v>&lt;177 micron (NGR)</v>
      </c>
      <c r="L1575">
        <v>26</v>
      </c>
      <c r="M1575" t="s">
        <v>38</v>
      </c>
      <c r="N1575">
        <v>501</v>
      </c>
      <c r="O1575">
        <v>216</v>
      </c>
      <c r="P1575">
        <v>36</v>
      </c>
      <c r="Q1575">
        <v>17</v>
      </c>
      <c r="R1575">
        <v>32</v>
      </c>
      <c r="S1575">
        <v>10</v>
      </c>
      <c r="T1575">
        <v>0.4</v>
      </c>
      <c r="U1575">
        <v>260</v>
      </c>
      <c r="V1575">
        <v>1.93</v>
      </c>
      <c r="W1575">
        <v>4</v>
      </c>
      <c r="X1575">
        <v>22</v>
      </c>
      <c r="Y1575">
        <v>3</v>
      </c>
      <c r="Z1575">
        <v>43</v>
      </c>
      <c r="AA1575">
        <v>1.3</v>
      </c>
      <c r="AB1575">
        <v>3</v>
      </c>
      <c r="AC1575">
        <v>1110</v>
      </c>
      <c r="AD1575">
        <v>112</v>
      </c>
      <c r="AE1575">
        <v>16.8</v>
      </c>
      <c r="AF1575">
        <v>2</v>
      </c>
      <c r="AG1575">
        <v>4.8</v>
      </c>
      <c r="AH1575">
        <v>294</v>
      </c>
    </row>
    <row r="1576" spans="1:34" x14ac:dyDescent="0.3">
      <c r="A1576" t="s">
        <v>6036</v>
      </c>
      <c r="B1576" t="s">
        <v>6037</v>
      </c>
      <c r="C1576" s="1" t="str">
        <f t="shared" si="237"/>
        <v>21:0720</v>
      </c>
      <c r="D1576" s="1" t="str">
        <f t="shared" si="244"/>
        <v>21:0213</v>
      </c>
      <c r="E1576" t="s">
        <v>6038</v>
      </c>
      <c r="F1576" t="s">
        <v>6039</v>
      </c>
      <c r="H1576">
        <v>62.911806599999998</v>
      </c>
      <c r="I1576">
        <v>-133.59589700000001</v>
      </c>
      <c r="J1576" s="1" t="str">
        <f t="shared" si="245"/>
        <v>NGR bulk stream sediment</v>
      </c>
      <c r="K1576" s="1" t="str">
        <f t="shared" si="246"/>
        <v>&lt;177 micron (NGR)</v>
      </c>
      <c r="L1576">
        <v>26</v>
      </c>
      <c r="M1576" t="s">
        <v>43</v>
      </c>
      <c r="N1576">
        <v>502</v>
      </c>
      <c r="O1576">
        <v>313</v>
      </c>
      <c r="P1576">
        <v>53</v>
      </c>
      <c r="Q1576">
        <v>12</v>
      </c>
      <c r="R1576">
        <v>32</v>
      </c>
      <c r="S1576">
        <v>7</v>
      </c>
      <c r="T1576">
        <v>0.2</v>
      </c>
      <c r="U1576">
        <v>432</v>
      </c>
      <c r="V1576">
        <v>1.94</v>
      </c>
      <c r="W1576">
        <v>1.7</v>
      </c>
      <c r="X1576">
        <v>11</v>
      </c>
      <c r="Y1576">
        <v>3</v>
      </c>
      <c r="Z1576">
        <v>63</v>
      </c>
      <c r="AA1576">
        <v>1.8</v>
      </c>
      <c r="AB1576">
        <v>5</v>
      </c>
      <c r="AC1576">
        <v>2830</v>
      </c>
      <c r="AD1576">
        <v>262</v>
      </c>
      <c r="AE1576">
        <v>9</v>
      </c>
      <c r="AF1576">
        <v>2</v>
      </c>
      <c r="AG1576">
        <v>5.9</v>
      </c>
      <c r="AH1576">
        <v>962</v>
      </c>
    </row>
    <row r="1577" spans="1:34" x14ac:dyDescent="0.3">
      <c r="A1577" t="s">
        <v>6040</v>
      </c>
      <c r="B1577" t="s">
        <v>6041</v>
      </c>
      <c r="C1577" s="1" t="str">
        <f t="shared" si="237"/>
        <v>21:0720</v>
      </c>
      <c r="D1577" s="1" t="str">
        <f t="shared" si="244"/>
        <v>21:0213</v>
      </c>
      <c r="E1577" t="s">
        <v>6042</v>
      </c>
      <c r="F1577" t="s">
        <v>6043</v>
      </c>
      <c r="H1577">
        <v>62.8976051</v>
      </c>
      <c r="I1577">
        <v>-133.4868017</v>
      </c>
      <c r="J1577" s="1" t="str">
        <f t="shared" si="245"/>
        <v>NGR bulk stream sediment</v>
      </c>
      <c r="K1577" s="1" t="str">
        <f t="shared" si="246"/>
        <v>&lt;177 micron (NGR)</v>
      </c>
      <c r="L1577">
        <v>26</v>
      </c>
      <c r="M1577" t="s">
        <v>48</v>
      </c>
      <c r="N1577">
        <v>503</v>
      </c>
      <c r="O1577">
        <v>95</v>
      </c>
      <c r="P1577">
        <v>25</v>
      </c>
      <c r="Q1577">
        <v>8</v>
      </c>
      <c r="R1577">
        <v>19</v>
      </c>
      <c r="S1577">
        <v>6</v>
      </c>
      <c r="T1577">
        <v>0.2</v>
      </c>
      <c r="U1577">
        <v>548</v>
      </c>
      <c r="V1577">
        <v>1.51</v>
      </c>
      <c r="W1577">
        <v>0.8</v>
      </c>
      <c r="X1577">
        <v>6</v>
      </c>
      <c r="Y1577">
        <v>1</v>
      </c>
      <c r="Z1577">
        <v>120</v>
      </c>
      <c r="AA1577">
        <v>1</v>
      </c>
      <c r="AB1577">
        <v>3</v>
      </c>
      <c r="AC1577">
        <v>1540</v>
      </c>
      <c r="AD1577">
        <v>125</v>
      </c>
      <c r="AE1577">
        <v>10</v>
      </c>
      <c r="AF1577">
        <v>2</v>
      </c>
      <c r="AG1577">
        <v>4.3</v>
      </c>
      <c r="AH1577">
        <v>493</v>
      </c>
    </row>
    <row r="1578" spans="1:34" x14ac:dyDescent="0.3">
      <c r="A1578" t="s">
        <v>6044</v>
      </c>
      <c r="B1578" t="s">
        <v>6045</v>
      </c>
      <c r="C1578" s="1" t="str">
        <f t="shared" si="237"/>
        <v>21:0720</v>
      </c>
      <c r="D1578" s="1" t="str">
        <f t="shared" si="244"/>
        <v>21:0213</v>
      </c>
      <c r="E1578" t="s">
        <v>6046</v>
      </c>
      <c r="F1578" t="s">
        <v>6047</v>
      </c>
      <c r="H1578">
        <v>62.888109700000001</v>
      </c>
      <c r="I1578">
        <v>-133.45810019999999</v>
      </c>
      <c r="J1578" s="1" t="str">
        <f t="shared" si="245"/>
        <v>NGR bulk stream sediment</v>
      </c>
      <c r="K1578" s="1" t="str">
        <f t="shared" si="246"/>
        <v>&lt;177 micron (NGR)</v>
      </c>
      <c r="L1578">
        <v>26</v>
      </c>
      <c r="M1578" t="s">
        <v>53</v>
      </c>
      <c r="N1578">
        <v>504</v>
      </c>
      <c r="O1578">
        <v>72</v>
      </c>
      <c r="P1578">
        <v>16</v>
      </c>
      <c r="Q1578">
        <v>9</v>
      </c>
      <c r="R1578">
        <v>10</v>
      </c>
      <c r="S1578">
        <v>6</v>
      </c>
      <c r="T1578">
        <v>0.1</v>
      </c>
      <c r="U1578">
        <v>674</v>
      </c>
      <c r="V1578">
        <v>3.54</v>
      </c>
      <c r="W1578">
        <v>0.6</v>
      </c>
      <c r="X1578">
        <v>5</v>
      </c>
      <c r="Y1578">
        <v>3</v>
      </c>
      <c r="Z1578">
        <v>67</v>
      </c>
      <c r="AA1578">
        <v>0.2</v>
      </c>
      <c r="AB1578">
        <v>1</v>
      </c>
      <c r="AC1578">
        <v>669</v>
      </c>
      <c r="AD1578">
        <v>67</v>
      </c>
      <c r="AE1578">
        <v>22.3</v>
      </c>
      <c r="AF1578">
        <v>2</v>
      </c>
      <c r="AG1578">
        <v>2.2999999999999998</v>
      </c>
      <c r="AH1578">
        <v>323</v>
      </c>
    </row>
    <row r="1579" spans="1:34" x14ac:dyDescent="0.3">
      <c r="A1579" t="s">
        <v>6048</v>
      </c>
      <c r="B1579" t="s">
        <v>6049</v>
      </c>
      <c r="C1579" s="1" t="str">
        <f t="shared" si="237"/>
        <v>21:0720</v>
      </c>
      <c r="D1579" s="1" t="str">
        <f t="shared" si="244"/>
        <v>21:0213</v>
      </c>
      <c r="E1579" t="s">
        <v>6034</v>
      </c>
      <c r="F1579" t="s">
        <v>6050</v>
      </c>
      <c r="H1579">
        <v>62.865605299999999</v>
      </c>
      <c r="I1579">
        <v>-133.46079549999999</v>
      </c>
      <c r="J1579" s="1" t="str">
        <f t="shared" si="245"/>
        <v>NGR bulk stream sediment</v>
      </c>
      <c r="K1579" s="1" t="str">
        <f t="shared" si="246"/>
        <v>&lt;177 micron (NGR)</v>
      </c>
      <c r="L1579">
        <v>26</v>
      </c>
      <c r="M1579" t="s">
        <v>67</v>
      </c>
      <c r="N1579">
        <v>505</v>
      </c>
      <c r="O1579">
        <v>208</v>
      </c>
      <c r="P1579">
        <v>35</v>
      </c>
      <c r="Q1579">
        <v>16</v>
      </c>
      <c r="R1579">
        <v>31</v>
      </c>
      <c r="S1579">
        <v>10</v>
      </c>
      <c r="T1579">
        <v>0.2</v>
      </c>
      <c r="U1579">
        <v>277</v>
      </c>
      <c r="V1579">
        <v>1.8</v>
      </c>
      <c r="W1579">
        <v>3.8</v>
      </c>
      <c r="X1579">
        <v>23</v>
      </c>
      <c r="Y1579">
        <v>3</v>
      </c>
      <c r="Z1579">
        <v>44</v>
      </c>
      <c r="AA1579">
        <v>1.3</v>
      </c>
      <c r="AB1579">
        <v>3</v>
      </c>
      <c r="AC1579">
        <v>1070</v>
      </c>
      <c r="AD1579">
        <v>109</v>
      </c>
      <c r="AE1579">
        <v>16.899999999999999</v>
      </c>
      <c r="AF1579">
        <v>2</v>
      </c>
      <c r="AG1579">
        <v>4.8</v>
      </c>
      <c r="AH1579">
        <v>396</v>
      </c>
    </row>
    <row r="1580" spans="1:34" x14ac:dyDescent="0.3">
      <c r="A1580" t="s">
        <v>6051</v>
      </c>
      <c r="B1580" t="s">
        <v>6052</v>
      </c>
      <c r="C1580" s="1" t="str">
        <f t="shared" si="237"/>
        <v>21:0720</v>
      </c>
      <c r="D1580" s="1" t="str">
        <f t="shared" si="244"/>
        <v>21:0213</v>
      </c>
      <c r="E1580" t="s">
        <v>6034</v>
      </c>
      <c r="F1580" t="s">
        <v>6053</v>
      </c>
      <c r="H1580">
        <v>62.865605299999999</v>
      </c>
      <c r="I1580">
        <v>-133.46079549999999</v>
      </c>
      <c r="J1580" s="1" t="str">
        <f t="shared" si="245"/>
        <v>NGR bulk stream sediment</v>
      </c>
      <c r="K1580" s="1" t="str">
        <f t="shared" si="246"/>
        <v>&lt;177 micron (NGR)</v>
      </c>
      <c r="L1580">
        <v>26</v>
      </c>
      <c r="M1580" t="s">
        <v>71</v>
      </c>
      <c r="N1580">
        <v>506</v>
      </c>
      <c r="O1580">
        <v>320</v>
      </c>
      <c r="P1580">
        <v>35</v>
      </c>
      <c r="Q1580">
        <v>20</v>
      </c>
      <c r="R1580">
        <v>35</v>
      </c>
      <c r="S1580">
        <v>15</v>
      </c>
      <c r="T1580">
        <v>0.2</v>
      </c>
      <c r="U1580">
        <v>519</v>
      </c>
      <c r="V1580">
        <v>2.15</v>
      </c>
      <c r="W1580">
        <v>5.5</v>
      </c>
      <c r="X1580">
        <v>32</v>
      </c>
      <c r="Y1580">
        <v>5</v>
      </c>
      <c r="Z1580">
        <v>52</v>
      </c>
      <c r="AA1580">
        <v>1.4</v>
      </c>
      <c r="AB1580">
        <v>2</v>
      </c>
      <c r="AC1580">
        <v>1120</v>
      </c>
      <c r="AD1580">
        <v>128</v>
      </c>
      <c r="AE1580">
        <v>19.100000000000001</v>
      </c>
      <c r="AF1580">
        <v>2</v>
      </c>
      <c r="AG1580">
        <v>5.5</v>
      </c>
      <c r="AH1580">
        <v>406</v>
      </c>
    </row>
    <row r="1581" spans="1:34" x14ac:dyDescent="0.3">
      <c r="A1581" t="s">
        <v>6054</v>
      </c>
      <c r="B1581" t="s">
        <v>6055</v>
      </c>
      <c r="C1581" s="1" t="str">
        <f t="shared" si="237"/>
        <v>21:0720</v>
      </c>
      <c r="D1581" s="1" t="str">
        <f t="shared" si="244"/>
        <v>21:0213</v>
      </c>
      <c r="E1581" t="s">
        <v>6056</v>
      </c>
      <c r="F1581" t="s">
        <v>6057</v>
      </c>
      <c r="H1581">
        <v>62.860105599999997</v>
      </c>
      <c r="I1581">
        <v>-133.42299779999999</v>
      </c>
      <c r="J1581" s="1" t="str">
        <f t="shared" si="245"/>
        <v>NGR bulk stream sediment</v>
      </c>
      <c r="K1581" s="1" t="str">
        <f t="shared" si="246"/>
        <v>&lt;177 micron (NGR)</v>
      </c>
      <c r="L1581">
        <v>26</v>
      </c>
      <c r="M1581" t="s">
        <v>58</v>
      </c>
      <c r="N1581">
        <v>507</v>
      </c>
      <c r="O1581">
        <v>122</v>
      </c>
      <c r="P1581">
        <v>14</v>
      </c>
      <c r="Q1581">
        <v>20</v>
      </c>
      <c r="R1581">
        <v>8</v>
      </c>
      <c r="S1581">
        <v>5</v>
      </c>
      <c r="T1581">
        <v>0.1</v>
      </c>
      <c r="U1581">
        <v>349</v>
      </c>
      <c r="V1581">
        <v>1.79</v>
      </c>
      <c r="W1581">
        <v>0.9</v>
      </c>
      <c r="X1581">
        <v>27</v>
      </c>
      <c r="Y1581">
        <v>1</v>
      </c>
      <c r="Z1581">
        <v>36</v>
      </c>
      <c r="AA1581">
        <v>1.3</v>
      </c>
      <c r="AB1581">
        <v>2</v>
      </c>
      <c r="AC1581">
        <v>1040</v>
      </c>
      <c r="AD1581">
        <v>58</v>
      </c>
      <c r="AE1581">
        <v>5.4</v>
      </c>
      <c r="AF1581">
        <v>2</v>
      </c>
      <c r="AG1581">
        <v>4</v>
      </c>
      <c r="AH1581">
        <v>305</v>
      </c>
    </row>
    <row r="1582" spans="1:34" x14ac:dyDescent="0.3">
      <c r="A1582" t="s">
        <v>6058</v>
      </c>
      <c r="B1582" t="s">
        <v>6059</v>
      </c>
      <c r="C1582" s="1" t="str">
        <f t="shared" si="237"/>
        <v>21:0720</v>
      </c>
      <c r="D1582" s="1" t="str">
        <f t="shared" si="244"/>
        <v>21:0213</v>
      </c>
      <c r="E1582" t="s">
        <v>6060</v>
      </c>
      <c r="F1582" t="s">
        <v>6061</v>
      </c>
      <c r="H1582">
        <v>62.834604599999999</v>
      </c>
      <c r="I1582">
        <v>-133.40510330000001</v>
      </c>
      <c r="J1582" s="1" t="str">
        <f t="shared" si="245"/>
        <v>NGR bulk stream sediment</v>
      </c>
      <c r="K1582" s="1" t="str">
        <f t="shared" si="246"/>
        <v>&lt;177 micron (NGR)</v>
      </c>
      <c r="L1582">
        <v>26</v>
      </c>
      <c r="M1582" t="s">
        <v>63</v>
      </c>
      <c r="N1582">
        <v>508</v>
      </c>
      <c r="O1582">
        <v>53</v>
      </c>
      <c r="P1582">
        <v>5</v>
      </c>
      <c r="Q1582">
        <v>10</v>
      </c>
      <c r="R1582">
        <v>4</v>
      </c>
      <c r="S1582">
        <v>3</v>
      </c>
      <c r="T1582">
        <v>0.1</v>
      </c>
      <c r="U1582">
        <v>157</v>
      </c>
      <c r="V1582">
        <v>1.1299999999999999</v>
      </c>
      <c r="W1582">
        <v>0.3</v>
      </c>
      <c r="X1582">
        <v>2</v>
      </c>
      <c r="Y1582">
        <v>1</v>
      </c>
      <c r="Z1582">
        <v>67</v>
      </c>
      <c r="AA1582">
        <v>2.2999999999999998</v>
      </c>
      <c r="AB1582">
        <v>3</v>
      </c>
      <c r="AC1582">
        <v>1050</v>
      </c>
      <c r="AD1582">
        <v>51</v>
      </c>
      <c r="AE1582">
        <v>5</v>
      </c>
      <c r="AF1582">
        <v>2</v>
      </c>
      <c r="AG1582">
        <v>4.3</v>
      </c>
      <c r="AH1582">
        <v>304</v>
      </c>
    </row>
    <row r="1583" spans="1:34" x14ac:dyDescent="0.3">
      <c r="A1583" t="s">
        <v>6062</v>
      </c>
      <c r="B1583" t="s">
        <v>6063</v>
      </c>
      <c r="C1583" s="1" t="str">
        <f t="shared" si="237"/>
        <v>21:0720</v>
      </c>
      <c r="D1583" s="1" t="str">
        <f t="shared" si="244"/>
        <v>21:0213</v>
      </c>
      <c r="E1583" t="s">
        <v>6064</v>
      </c>
      <c r="F1583" t="s">
        <v>6065</v>
      </c>
      <c r="H1583">
        <v>62.829500299999999</v>
      </c>
      <c r="I1583">
        <v>-133.41578509999999</v>
      </c>
      <c r="J1583" s="1" t="str">
        <f t="shared" si="245"/>
        <v>NGR bulk stream sediment</v>
      </c>
      <c r="K1583" s="1" t="str">
        <f t="shared" si="246"/>
        <v>&lt;177 micron (NGR)</v>
      </c>
      <c r="L1583">
        <v>26</v>
      </c>
      <c r="M1583" t="s">
        <v>76</v>
      </c>
      <c r="N1583">
        <v>509</v>
      </c>
      <c r="O1583">
        <v>89</v>
      </c>
      <c r="P1583">
        <v>17</v>
      </c>
      <c r="Q1583">
        <v>11</v>
      </c>
      <c r="R1583">
        <v>13</v>
      </c>
      <c r="S1583">
        <v>5</v>
      </c>
      <c r="T1583">
        <v>0.1</v>
      </c>
      <c r="U1583">
        <v>114</v>
      </c>
      <c r="V1583">
        <v>1.4</v>
      </c>
      <c r="W1583">
        <v>0.9</v>
      </c>
      <c r="X1583">
        <v>5</v>
      </c>
      <c r="Y1583">
        <v>1</v>
      </c>
      <c r="Z1583">
        <v>30</v>
      </c>
      <c r="AA1583">
        <v>0.9</v>
      </c>
      <c r="AB1583">
        <v>0.5</v>
      </c>
      <c r="AC1583">
        <v>1170</v>
      </c>
      <c r="AD1583">
        <v>134</v>
      </c>
      <c r="AE1583">
        <v>5.8</v>
      </c>
      <c r="AF1583">
        <v>2</v>
      </c>
      <c r="AG1583">
        <v>4.3</v>
      </c>
      <c r="AH1583">
        <v>300</v>
      </c>
    </row>
    <row r="1584" spans="1:34" x14ac:dyDescent="0.3">
      <c r="A1584" t="s">
        <v>6066</v>
      </c>
      <c r="B1584" t="s">
        <v>6067</v>
      </c>
      <c r="C1584" s="1" t="str">
        <f t="shared" si="237"/>
        <v>21:0720</v>
      </c>
      <c r="D1584" s="1" t="str">
        <f t="shared" si="244"/>
        <v>21:0213</v>
      </c>
      <c r="E1584" t="s">
        <v>6068</v>
      </c>
      <c r="F1584" t="s">
        <v>6069</v>
      </c>
      <c r="H1584">
        <v>62.818701599999997</v>
      </c>
      <c r="I1584">
        <v>-133.34650199999999</v>
      </c>
      <c r="J1584" s="1" t="str">
        <f t="shared" si="245"/>
        <v>NGR bulk stream sediment</v>
      </c>
      <c r="K1584" s="1" t="str">
        <f t="shared" si="246"/>
        <v>&lt;177 micron (NGR)</v>
      </c>
      <c r="L1584">
        <v>26</v>
      </c>
      <c r="M1584" t="s">
        <v>81</v>
      </c>
      <c r="N1584">
        <v>510</v>
      </c>
      <c r="O1584">
        <v>71</v>
      </c>
      <c r="P1584">
        <v>8</v>
      </c>
      <c r="Q1584">
        <v>11</v>
      </c>
      <c r="R1584">
        <v>5</v>
      </c>
      <c r="S1584">
        <v>5</v>
      </c>
      <c r="T1584">
        <v>0.1</v>
      </c>
      <c r="U1584">
        <v>133</v>
      </c>
      <c r="V1584">
        <v>1.88</v>
      </c>
      <c r="W1584">
        <v>0.3</v>
      </c>
      <c r="X1584">
        <v>3</v>
      </c>
      <c r="Y1584">
        <v>1</v>
      </c>
      <c r="Z1584">
        <v>30</v>
      </c>
      <c r="AA1584">
        <v>0.4</v>
      </c>
      <c r="AB1584">
        <v>4</v>
      </c>
      <c r="AC1584">
        <v>943</v>
      </c>
      <c r="AD1584">
        <v>96</v>
      </c>
      <c r="AE1584">
        <v>9.4</v>
      </c>
      <c r="AF1584">
        <v>2</v>
      </c>
      <c r="AG1584">
        <v>4.9000000000000004</v>
      </c>
      <c r="AH1584">
        <v>193</v>
      </c>
    </row>
    <row r="1585" spans="1:34" x14ac:dyDescent="0.3">
      <c r="A1585" t="s">
        <v>6070</v>
      </c>
      <c r="B1585" t="s">
        <v>6071</v>
      </c>
      <c r="C1585" s="1" t="str">
        <f t="shared" si="237"/>
        <v>21:0720</v>
      </c>
      <c r="D1585" s="1" t="str">
        <f t="shared" si="244"/>
        <v>21:0213</v>
      </c>
      <c r="E1585" t="s">
        <v>6072</v>
      </c>
      <c r="F1585" t="s">
        <v>6073</v>
      </c>
      <c r="H1585">
        <v>62.827801000000001</v>
      </c>
      <c r="I1585">
        <v>-133.3263982</v>
      </c>
      <c r="J1585" s="1" t="str">
        <f t="shared" si="245"/>
        <v>NGR bulk stream sediment</v>
      </c>
      <c r="K1585" s="1" t="str">
        <f t="shared" si="246"/>
        <v>&lt;177 micron (NGR)</v>
      </c>
      <c r="L1585">
        <v>26</v>
      </c>
      <c r="M1585" t="s">
        <v>86</v>
      </c>
      <c r="N1585">
        <v>511</v>
      </c>
      <c r="O1585">
        <v>105</v>
      </c>
      <c r="P1585">
        <v>7</v>
      </c>
      <c r="Q1585">
        <v>9</v>
      </c>
      <c r="R1585">
        <v>6</v>
      </c>
      <c r="S1585">
        <v>5</v>
      </c>
      <c r="T1585">
        <v>0.1</v>
      </c>
      <c r="U1585">
        <v>965</v>
      </c>
      <c r="V1585">
        <v>2.1800000000000002</v>
      </c>
      <c r="W1585">
        <v>0.8</v>
      </c>
      <c r="X1585">
        <v>2</v>
      </c>
      <c r="Y1585">
        <v>1</v>
      </c>
      <c r="Z1585">
        <v>34</v>
      </c>
      <c r="AA1585">
        <v>0.7</v>
      </c>
      <c r="AB1585">
        <v>3</v>
      </c>
      <c r="AC1585">
        <v>972</v>
      </c>
      <c r="AD1585">
        <v>67</v>
      </c>
      <c r="AE1585">
        <v>11.2</v>
      </c>
      <c r="AF1585">
        <v>2</v>
      </c>
      <c r="AG1585">
        <v>2.6</v>
      </c>
      <c r="AH1585">
        <v>269</v>
      </c>
    </row>
    <row r="1586" spans="1:34" x14ac:dyDescent="0.3">
      <c r="A1586" t="s">
        <v>6074</v>
      </c>
      <c r="B1586" t="s">
        <v>6075</v>
      </c>
      <c r="C1586" s="1" t="str">
        <f t="shared" si="237"/>
        <v>21:0720</v>
      </c>
      <c r="D1586" s="1" t="str">
        <f t="shared" si="244"/>
        <v>21:0213</v>
      </c>
      <c r="E1586" t="s">
        <v>6076</v>
      </c>
      <c r="F1586" t="s">
        <v>6077</v>
      </c>
      <c r="H1586">
        <v>62.775201799999998</v>
      </c>
      <c r="I1586">
        <v>-133.26148209999999</v>
      </c>
      <c r="J1586" s="1" t="str">
        <f t="shared" si="245"/>
        <v>NGR bulk stream sediment</v>
      </c>
      <c r="K1586" s="1" t="str">
        <f t="shared" si="246"/>
        <v>&lt;177 micron (NGR)</v>
      </c>
      <c r="L1586">
        <v>26</v>
      </c>
      <c r="M1586" t="s">
        <v>91</v>
      </c>
      <c r="N1586">
        <v>512</v>
      </c>
      <c r="O1586">
        <v>123</v>
      </c>
      <c r="P1586">
        <v>13</v>
      </c>
      <c r="Q1586">
        <v>14</v>
      </c>
      <c r="R1586">
        <v>13</v>
      </c>
      <c r="S1586">
        <v>7</v>
      </c>
      <c r="T1586">
        <v>0.1</v>
      </c>
      <c r="U1586">
        <v>1460</v>
      </c>
      <c r="V1586">
        <v>2.44</v>
      </c>
      <c r="W1586">
        <v>0.7</v>
      </c>
      <c r="X1586">
        <v>5</v>
      </c>
      <c r="Y1586">
        <v>1</v>
      </c>
      <c r="Z1586">
        <v>38</v>
      </c>
      <c r="AA1586">
        <v>1</v>
      </c>
      <c r="AB1586">
        <v>5</v>
      </c>
      <c r="AC1586">
        <v>1190</v>
      </c>
      <c r="AD1586">
        <v>109</v>
      </c>
      <c r="AE1586">
        <v>10.4</v>
      </c>
      <c r="AF1586">
        <v>2</v>
      </c>
      <c r="AG1586">
        <v>2.8</v>
      </c>
      <c r="AH1586">
        <v>363</v>
      </c>
    </row>
    <row r="1587" spans="1:34" x14ac:dyDescent="0.3">
      <c r="A1587" t="s">
        <v>6078</v>
      </c>
      <c r="B1587" t="s">
        <v>6079</v>
      </c>
      <c r="C1587" s="1" t="str">
        <f t="shared" ref="C1587:C1650" si="247">HYPERLINK("https://geochem.nrcan.gc.ca/cdogs/content/bdl/bdl210720_e.htm", "21:0720")</f>
        <v>21:0720</v>
      </c>
      <c r="D1587" s="1" t="str">
        <f t="shared" si="244"/>
        <v>21:0213</v>
      </c>
      <c r="E1587" t="s">
        <v>6080</v>
      </c>
      <c r="F1587" t="s">
        <v>6081</v>
      </c>
      <c r="H1587">
        <v>62.780400999999998</v>
      </c>
      <c r="I1587">
        <v>-133.26009740000001</v>
      </c>
      <c r="J1587" s="1" t="str">
        <f t="shared" si="245"/>
        <v>NGR bulk stream sediment</v>
      </c>
      <c r="K1587" s="1" t="str">
        <f t="shared" si="246"/>
        <v>&lt;177 micron (NGR)</v>
      </c>
      <c r="L1587">
        <v>26</v>
      </c>
      <c r="M1587" t="s">
        <v>96</v>
      </c>
      <c r="N1587">
        <v>513</v>
      </c>
      <c r="O1587">
        <v>101</v>
      </c>
      <c r="P1587">
        <v>12</v>
      </c>
      <c r="Q1587">
        <v>13</v>
      </c>
      <c r="R1587">
        <v>11</v>
      </c>
      <c r="S1587">
        <v>5</v>
      </c>
      <c r="T1587">
        <v>0.1</v>
      </c>
      <c r="U1587">
        <v>514</v>
      </c>
      <c r="V1587">
        <v>1.98</v>
      </c>
      <c r="W1587">
        <v>0.6</v>
      </c>
      <c r="X1587">
        <v>5</v>
      </c>
      <c r="Y1587">
        <v>1</v>
      </c>
      <c r="Z1587">
        <v>40</v>
      </c>
      <c r="AA1587">
        <v>0.8</v>
      </c>
      <c r="AB1587">
        <v>3</v>
      </c>
      <c r="AC1587">
        <v>1120</v>
      </c>
      <c r="AD1587">
        <v>93</v>
      </c>
      <c r="AE1587">
        <v>9.1999999999999993</v>
      </c>
      <c r="AF1587">
        <v>2</v>
      </c>
      <c r="AG1587">
        <v>3.5</v>
      </c>
      <c r="AH1587">
        <v>300</v>
      </c>
    </row>
    <row r="1588" spans="1:34" x14ac:dyDescent="0.3">
      <c r="A1588" t="s">
        <v>6082</v>
      </c>
      <c r="B1588" t="s">
        <v>6083</v>
      </c>
      <c r="C1588" s="1" t="str">
        <f t="shared" si="247"/>
        <v>21:0720</v>
      </c>
      <c r="D1588" s="1" t="str">
        <f t="shared" si="244"/>
        <v>21:0213</v>
      </c>
      <c r="E1588" t="s">
        <v>6084</v>
      </c>
      <c r="F1588" t="s">
        <v>6085</v>
      </c>
      <c r="H1588">
        <v>62.789701100000002</v>
      </c>
      <c r="I1588">
        <v>-133.32058359999999</v>
      </c>
      <c r="J1588" s="1" t="str">
        <f t="shared" si="245"/>
        <v>NGR bulk stream sediment</v>
      </c>
      <c r="K1588" s="1" t="str">
        <f t="shared" si="246"/>
        <v>&lt;177 micron (NGR)</v>
      </c>
      <c r="L1588">
        <v>26</v>
      </c>
      <c r="M1588" t="s">
        <v>101</v>
      </c>
      <c r="N1588">
        <v>514</v>
      </c>
      <c r="O1588">
        <v>90</v>
      </c>
      <c r="P1588">
        <v>17</v>
      </c>
      <c r="Q1588">
        <v>11</v>
      </c>
      <c r="R1588">
        <v>9</v>
      </c>
      <c r="S1588">
        <v>4</v>
      </c>
      <c r="T1588">
        <v>0.2</v>
      </c>
      <c r="U1588">
        <v>789</v>
      </c>
      <c r="V1588">
        <v>2.5</v>
      </c>
      <c r="W1588">
        <v>0.5</v>
      </c>
      <c r="X1588">
        <v>4</v>
      </c>
      <c r="Y1588">
        <v>1</v>
      </c>
      <c r="Z1588">
        <v>33</v>
      </c>
      <c r="AA1588">
        <v>0.7</v>
      </c>
      <c r="AB1588">
        <v>5</v>
      </c>
      <c r="AC1588">
        <v>1050</v>
      </c>
      <c r="AD1588">
        <v>147</v>
      </c>
      <c r="AE1588">
        <v>17.600000000000001</v>
      </c>
      <c r="AF1588">
        <v>2</v>
      </c>
      <c r="AG1588">
        <v>3</v>
      </c>
      <c r="AH1588">
        <v>239</v>
      </c>
    </row>
    <row r="1589" spans="1:34" x14ac:dyDescent="0.3">
      <c r="A1589" t="s">
        <v>6086</v>
      </c>
      <c r="B1589" t="s">
        <v>6087</v>
      </c>
      <c r="C1589" s="1" t="str">
        <f t="shared" si="247"/>
        <v>21:0720</v>
      </c>
      <c r="D1589" s="1" t="str">
        <f t="shared" si="244"/>
        <v>21:0213</v>
      </c>
      <c r="E1589" t="s">
        <v>6088</v>
      </c>
      <c r="F1589" t="s">
        <v>6089</v>
      </c>
      <c r="H1589">
        <v>62.781397599999998</v>
      </c>
      <c r="I1589">
        <v>-133.3319941</v>
      </c>
      <c r="J1589" s="1" t="str">
        <f t="shared" si="245"/>
        <v>NGR bulk stream sediment</v>
      </c>
      <c r="K1589" s="1" t="str">
        <f t="shared" si="246"/>
        <v>&lt;177 micron (NGR)</v>
      </c>
      <c r="L1589">
        <v>26</v>
      </c>
      <c r="M1589" t="s">
        <v>106</v>
      </c>
      <c r="N1589">
        <v>515</v>
      </c>
      <c r="O1589">
        <v>114</v>
      </c>
      <c r="P1589">
        <v>15</v>
      </c>
      <c r="Q1589">
        <v>9</v>
      </c>
      <c r="R1589">
        <v>5</v>
      </c>
      <c r="S1589">
        <v>4</v>
      </c>
      <c r="T1589">
        <v>0.1</v>
      </c>
      <c r="U1589">
        <v>443</v>
      </c>
      <c r="V1589">
        <v>2.41</v>
      </c>
      <c r="W1589">
        <v>0.8</v>
      </c>
      <c r="X1589">
        <v>3</v>
      </c>
      <c r="Y1589">
        <v>1</v>
      </c>
      <c r="Z1589">
        <v>34</v>
      </c>
      <c r="AA1589">
        <v>0.2</v>
      </c>
      <c r="AB1589">
        <v>3</v>
      </c>
      <c r="AC1589">
        <v>1140</v>
      </c>
      <c r="AD1589">
        <v>147</v>
      </c>
      <c r="AE1589">
        <v>21.1</v>
      </c>
      <c r="AF1589">
        <v>2</v>
      </c>
      <c r="AG1589">
        <v>3.4</v>
      </c>
      <c r="AH1589">
        <v>231</v>
      </c>
    </row>
    <row r="1590" spans="1:34" x14ac:dyDescent="0.3">
      <c r="A1590" t="s">
        <v>6090</v>
      </c>
      <c r="B1590" t="s">
        <v>6091</v>
      </c>
      <c r="C1590" s="1" t="str">
        <f t="shared" si="247"/>
        <v>21:0720</v>
      </c>
      <c r="D1590" s="1" t="str">
        <f t="shared" si="244"/>
        <v>21:0213</v>
      </c>
      <c r="E1590" t="s">
        <v>6092</v>
      </c>
      <c r="F1590" t="s">
        <v>6093</v>
      </c>
      <c r="H1590">
        <v>62.809097600000001</v>
      </c>
      <c r="I1590">
        <v>-133.54579340000001</v>
      </c>
      <c r="J1590" s="1" t="str">
        <f t="shared" si="245"/>
        <v>NGR bulk stream sediment</v>
      </c>
      <c r="K1590" s="1" t="str">
        <f t="shared" si="246"/>
        <v>&lt;177 micron (NGR)</v>
      </c>
      <c r="L1590">
        <v>26</v>
      </c>
      <c r="M1590" t="s">
        <v>111</v>
      </c>
      <c r="N1590">
        <v>516</v>
      </c>
      <c r="O1590">
        <v>117</v>
      </c>
      <c r="P1590">
        <v>13</v>
      </c>
      <c r="Q1590">
        <v>10</v>
      </c>
      <c r="R1590">
        <v>15</v>
      </c>
      <c r="S1590">
        <v>6</v>
      </c>
      <c r="T1590">
        <v>0.1</v>
      </c>
      <c r="U1590">
        <v>2860</v>
      </c>
      <c r="V1590">
        <v>3.15</v>
      </c>
      <c r="W1590">
        <v>0.5</v>
      </c>
      <c r="X1590">
        <v>4</v>
      </c>
      <c r="Y1590">
        <v>1</v>
      </c>
      <c r="Z1590">
        <v>32</v>
      </c>
      <c r="AA1590">
        <v>0.4</v>
      </c>
      <c r="AB1590">
        <v>4</v>
      </c>
      <c r="AC1590">
        <v>1210</v>
      </c>
      <c r="AD1590">
        <v>128</v>
      </c>
      <c r="AE1590">
        <v>19.5</v>
      </c>
      <c r="AF1590">
        <v>2</v>
      </c>
      <c r="AG1590">
        <v>2.7</v>
      </c>
      <c r="AH1590">
        <v>328</v>
      </c>
    </row>
    <row r="1591" spans="1:34" x14ac:dyDescent="0.3">
      <c r="A1591" t="s">
        <v>6094</v>
      </c>
      <c r="B1591" t="s">
        <v>6095</v>
      </c>
      <c r="C1591" s="1" t="str">
        <f t="shared" si="247"/>
        <v>21:0720</v>
      </c>
      <c r="D1591" s="1" t="str">
        <f t="shared" si="244"/>
        <v>21:0213</v>
      </c>
      <c r="E1591" t="s">
        <v>6096</v>
      </c>
      <c r="F1591" t="s">
        <v>6097</v>
      </c>
      <c r="H1591">
        <v>62.818503</v>
      </c>
      <c r="I1591">
        <v>-133.53510420000001</v>
      </c>
      <c r="J1591" s="1" t="str">
        <f t="shared" si="245"/>
        <v>NGR bulk stream sediment</v>
      </c>
      <c r="K1591" s="1" t="str">
        <f t="shared" si="246"/>
        <v>&lt;177 micron (NGR)</v>
      </c>
      <c r="L1591">
        <v>26</v>
      </c>
      <c r="M1591" t="s">
        <v>116</v>
      </c>
      <c r="N1591">
        <v>517</v>
      </c>
      <c r="O1591">
        <v>77</v>
      </c>
      <c r="P1591">
        <v>13</v>
      </c>
      <c r="Q1591">
        <v>8</v>
      </c>
      <c r="R1591">
        <v>11</v>
      </c>
      <c r="S1591">
        <v>4</v>
      </c>
      <c r="T1591">
        <v>0.2</v>
      </c>
      <c r="U1591">
        <v>246</v>
      </c>
      <c r="V1591">
        <v>1.38</v>
      </c>
      <c r="W1591">
        <v>0.4</v>
      </c>
      <c r="X1591">
        <v>4</v>
      </c>
      <c r="Y1591">
        <v>1</v>
      </c>
      <c r="Z1591">
        <v>20</v>
      </c>
      <c r="AA1591">
        <v>0.8</v>
      </c>
      <c r="AB1591">
        <v>3</v>
      </c>
      <c r="AC1591">
        <v>1280</v>
      </c>
      <c r="AD1591">
        <v>130</v>
      </c>
      <c r="AE1591">
        <v>3.8</v>
      </c>
      <c r="AF1591">
        <v>2</v>
      </c>
      <c r="AG1591">
        <v>4</v>
      </c>
      <c r="AH1591">
        <v>269</v>
      </c>
    </row>
    <row r="1592" spans="1:34" x14ac:dyDescent="0.3">
      <c r="A1592" t="s">
        <v>6098</v>
      </c>
      <c r="B1592" t="s">
        <v>6099</v>
      </c>
      <c r="C1592" s="1" t="str">
        <f t="shared" si="247"/>
        <v>21:0720</v>
      </c>
      <c r="D1592" s="1" t="str">
        <f t="shared" si="244"/>
        <v>21:0213</v>
      </c>
      <c r="E1592" t="s">
        <v>6100</v>
      </c>
      <c r="F1592" t="s">
        <v>6101</v>
      </c>
      <c r="H1592">
        <v>62.823101299999998</v>
      </c>
      <c r="I1592">
        <v>-133.55259810000001</v>
      </c>
      <c r="J1592" s="1" t="str">
        <f t="shared" si="245"/>
        <v>NGR bulk stream sediment</v>
      </c>
      <c r="K1592" s="1" t="str">
        <f t="shared" si="246"/>
        <v>&lt;177 micron (NGR)</v>
      </c>
      <c r="L1592">
        <v>26</v>
      </c>
      <c r="M1592" t="s">
        <v>126</v>
      </c>
      <c r="N1592">
        <v>518</v>
      </c>
      <c r="O1592">
        <v>197</v>
      </c>
      <c r="P1592">
        <v>24</v>
      </c>
      <c r="Q1592">
        <v>41</v>
      </c>
      <c r="R1592">
        <v>24</v>
      </c>
      <c r="S1592">
        <v>6</v>
      </c>
      <c r="T1592">
        <v>0.3</v>
      </c>
      <c r="U1592">
        <v>343</v>
      </c>
      <c r="V1592">
        <v>2.09</v>
      </c>
      <c r="W1592">
        <v>1.9</v>
      </c>
      <c r="X1592">
        <v>75</v>
      </c>
      <c r="Y1592">
        <v>1</v>
      </c>
      <c r="Z1592">
        <v>31</v>
      </c>
      <c r="AA1592">
        <v>6</v>
      </c>
      <c r="AB1592">
        <v>34</v>
      </c>
      <c r="AC1592">
        <v>1630</v>
      </c>
      <c r="AD1592">
        <v>122</v>
      </c>
      <c r="AE1592">
        <v>5.8</v>
      </c>
      <c r="AF1592">
        <v>2</v>
      </c>
      <c r="AG1592">
        <v>3.9</v>
      </c>
      <c r="AH1592">
        <v>353</v>
      </c>
    </row>
    <row r="1593" spans="1:34" hidden="1" x14ac:dyDescent="0.3">
      <c r="A1593" t="s">
        <v>6102</v>
      </c>
      <c r="B1593" t="s">
        <v>6103</v>
      </c>
      <c r="C1593" s="1" t="str">
        <f t="shared" si="247"/>
        <v>21:0720</v>
      </c>
      <c r="D1593" s="1" t="str">
        <f>HYPERLINK("https://geochem.nrcan.gc.ca/cdogs/content/svy/svy_e.htm", "")</f>
        <v/>
      </c>
      <c r="G1593" s="1" t="str">
        <f>HYPERLINK("https://geochem.nrcan.gc.ca/cdogs/content/cr_/cr_00083_e.htm", "83")</f>
        <v>83</v>
      </c>
      <c r="J1593" t="s">
        <v>119</v>
      </c>
      <c r="K1593" t="s">
        <v>120</v>
      </c>
      <c r="L1593">
        <v>26</v>
      </c>
      <c r="M1593" t="s">
        <v>121</v>
      </c>
      <c r="N1593">
        <v>519</v>
      </c>
      <c r="O1593">
        <v>72</v>
      </c>
      <c r="P1593">
        <v>25</v>
      </c>
      <c r="Q1593">
        <v>19</v>
      </c>
      <c r="R1593">
        <v>18</v>
      </c>
      <c r="S1593">
        <v>9</v>
      </c>
      <c r="T1593">
        <v>0.1</v>
      </c>
      <c r="U1593">
        <v>345</v>
      </c>
      <c r="V1593">
        <v>2.1800000000000002</v>
      </c>
      <c r="W1593">
        <v>0.3</v>
      </c>
      <c r="X1593">
        <v>7</v>
      </c>
      <c r="Y1593">
        <v>1</v>
      </c>
      <c r="Z1593">
        <v>33</v>
      </c>
      <c r="AA1593">
        <v>0.6</v>
      </c>
      <c r="AB1593">
        <v>4</v>
      </c>
      <c r="AC1593">
        <v>1400</v>
      </c>
      <c r="AD1593">
        <v>38</v>
      </c>
      <c r="AE1593">
        <v>3.8</v>
      </c>
      <c r="AF1593">
        <v>2</v>
      </c>
      <c r="AG1593">
        <v>3.9</v>
      </c>
      <c r="AH1593">
        <v>417</v>
      </c>
    </row>
    <row r="1594" spans="1:34" x14ac:dyDescent="0.3">
      <c r="A1594" t="s">
        <v>6104</v>
      </c>
      <c r="B1594" t="s">
        <v>6105</v>
      </c>
      <c r="C1594" s="1" t="str">
        <f t="shared" si="247"/>
        <v>21:0720</v>
      </c>
      <c r="D1594" s="1" t="str">
        <f t="shared" ref="D1594:D1608" si="248">HYPERLINK("https://geochem.nrcan.gc.ca/cdogs/content/svy/svy210213_e.htm", "21:0213")</f>
        <v>21:0213</v>
      </c>
      <c r="E1594" t="s">
        <v>6106</v>
      </c>
      <c r="F1594" t="s">
        <v>6107</v>
      </c>
      <c r="H1594">
        <v>62.827100299999998</v>
      </c>
      <c r="I1594">
        <v>-133.57760519999999</v>
      </c>
      <c r="J1594" s="1" t="str">
        <f t="shared" ref="J1594:J1608" si="249">HYPERLINK("https://geochem.nrcan.gc.ca/cdogs/content/kwd/kwd020030_e.htm", "NGR bulk stream sediment")</f>
        <v>NGR bulk stream sediment</v>
      </c>
      <c r="K1594" s="1" t="str">
        <f t="shared" ref="K1594:K1608" si="250">HYPERLINK("https://geochem.nrcan.gc.ca/cdogs/content/kwd/kwd080006_e.htm", "&lt;177 micron (NGR)")</f>
        <v>&lt;177 micron (NGR)</v>
      </c>
      <c r="L1594">
        <v>26</v>
      </c>
      <c r="M1594" t="s">
        <v>131</v>
      </c>
      <c r="N1594">
        <v>520</v>
      </c>
      <c r="O1594">
        <v>107</v>
      </c>
      <c r="P1594">
        <v>29</v>
      </c>
      <c r="Q1594">
        <v>13</v>
      </c>
      <c r="R1594">
        <v>21</v>
      </c>
      <c r="S1594">
        <v>6</v>
      </c>
      <c r="T1594">
        <v>0.1</v>
      </c>
      <c r="U1594">
        <v>345</v>
      </c>
      <c r="V1594">
        <v>1.89</v>
      </c>
      <c r="W1594">
        <v>1</v>
      </c>
      <c r="X1594">
        <v>7</v>
      </c>
      <c r="Y1594">
        <v>2</v>
      </c>
      <c r="Z1594">
        <v>31</v>
      </c>
      <c r="AA1594">
        <v>1.9</v>
      </c>
      <c r="AB1594">
        <v>1</v>
      </c>
      <c r="AC1594">
        <v>1690</v>
      </c>
      <c r="AD1594">
        <v>150</v>
      </c>
      <c r="AE1594">
        <v>8</v>
      </c>
      <c r="AF1594">
        <v>2</v>
      </c>
      <c r="AG1594">
        <v>3.7</v>
      </c>
      <c r="AH1594">
        <v>399</v>
      </c>
    </row>
    <row r="1595" spans="1:34" x14ac:dyDescent="0.3">
      <c r="A1595" t="s">
        <v>6108</v>
      </c>
      <c r="B1595" t="s">
        <v>6109</v>
      </c>
      <c r="C1595" s="1" t="str">
        <f t="shared" si="247"/>
        <v>21:0720</v>
      </c>
      <c r="D1595" s="1" t="str">
        <f t="shared" si="248"/>
        <v>21:0213</v>
      </c>
      <c r="E1595" t="s">
        <v>6110</v>
      </c>
      <c r="F1595" t="s">
        <v>6111</v>
      </c>
      <c r="H1595">
        <v>62.844104999999999</v>
      </c>
      <c r="I1595">
        <v>-133.68949810000001</v>
      </c>
      <c r="J1595" s="1" t="str">
        <f t="shared" si="249"/>
        <v>NGR bulk stream sediment</v>
      </c>
      <c r="K1595" s="1" t="str">
        <f t="shared" si="250"/>
        <v>&lt;177 micron (NGR)</v>
      </c>
      <c r="L1595">
        <v>27</v>
      </c>
      <c r="M1595" t="s">
        <v>38</v>
      </c>
      <c r="N1595">
        <v>521</v>
      </c>
      <c r="O1595">
        <v>199</v>
      </c>
      <c r="P1595">
        <v>32</v>
      </c>
      <c r="Q1595">
        <v>30</v>
      </c>
      <c r="R1595">
        <v>27</v>
      </c>
      <c r="S1595">
        <v>6</v>
      </c>
      <c r="T1595">
        <v>0.3</v>
      </c>
      <c r="U1595">
        <v>284</v>
      </c>
      <c r="V1595">
        <v>1.91</v>
      </c>
      <c r="W1595">
        <v>2.2999999999999998</v>
      </c>
      <c r="X1595">
        <v>30</v>
      </c>
      <c r="Y1595">
        <v>2</v>
      </c>
      <c r="Z1595">
        <v>40</v>
      </c>
      <c r="AA1595">
        <v>6.5</v>
      </c>
      <c r="AB1595">
        <v>5</v>
      </c>
      <c r="AC1595">
        <v>1570</v>
      </c>
      <c r="AD1595">
        <v>102</v>
      </c>
      <c r="AE1595">
        <v>2.8</v>
      </c>
      <c r="AF1595">
        <v>2</v>
      </c>
      <c r="AG1595">
        <v>3.9</v>
      </c>
      <c r="AH1595">
        <v>343</v>
      </c>
    </row>
    <row r="1596" spans="1:34" x14ac:dyDescent="0.3">
      <c r="A1596" t="s">
        <v>6112</v>
      </c>
      <c r="B1596" t="s">
        <v>6113</v>
      </c>
      <c r="C1596" s="1" t="str">
        <f t="shared" si="247"/>
        <v>21:0720</v>
      </c>
      <c r="D1596" s="1" t="str">
        <f t="shared" si="248"/>
        <v>21:0213</v>
      </c>
      <c r="E1596" t="s">
        <v>6114</v>
      </c>
      <c r="F1596" t="s">
        <v>6115</v>
      </c>
      <c r="H1596">
        <v>62.8358001</v>
      </c>
      <c r="I1596">
        <v>-133.4698961</v>
      </c>
      <c r="J1596" s="1" t="str">
        <f t="shared" si="249"/>
        <v>NGR bulk stream sediment</v>
      </c>
      <c r="K1596" s="1" t="str">
        <f t="shared" si="250"/>
        <v>&lt;177 micron (NGR)</v>
      </c>
      <c r="L1596">
        <v>27</v>
      </c>
      <c r="M1596" t="s">
        <v>43</v>
      </c>
      <c r="N1596">
        <v>522</v>
      </c>
      <c r="O1596">
        <v>79</v>
      </c>
      <c r="P1596">
        <v>20</v>
      </c>
      <c r="Q1596">
        <v>12</v>
      </c>
      <c r="R1596">
        <v>14</v>
      </c>
      <c r="S1596">
        <v>5</v>
      </c>
      <c r="T1596">
        <v>0.3</v>
      </c>
      <c r="U1596">
        <v>230</v>
      </c>
      <c r="V1596">
        <v>1.63</v>
      </c>
      <c r="W1596">
        <v>0.6</v>
      </c>
      <c r="X1596">
        <v>5</v>
      </c>
      <c r="Y1596">
        <v>2</v>
      </c>
      <c r="Z1596">
        <v>27</v>
      </c>
      <c r="AA1596">
        <v>1</v>
      </c>
      <c r="AB1596">
        <v>3</v>
      </c>
      <c r="AC1596">
        <v>1480</v>
      </c>
      <c r="AD1596">
        <v>192</v>
      </c>
      <c r="AE1596">
        <v>7.4</v>
      </c>
      <c r="AF1596">
        <v>2</v>
      </c>
      <c r="AG1596">
        <v>4.3</v>
      </c>
      <c r="AH1596">
        <v>293</v>
      </c>
    </row>
    <row r="1597" spans="1:34" x14ac:dyDescent="0.3">
      <c r="A1597" t="s">
        <v>6116</v>
      </c>
      <c r="B1597" t="s">
        <v>6117</v>
      </c>
      <c r="C1597" s="1" t="str">
        <f t="shared" si="247"/>
        <v>21:0720</v>
      </c>
      <c r="D1597" s="1" t="str">
        <f t="shared" si="248"/>
        <v>21:0213</v>
      </c>
      <c r="E1597" t="s">
        <v>6118</v>
      </c>
      <c r="F1597" t="s">
        <v>6119</v>
      </c>
      <c r="H1597">
        <v>62.853404599999998</v>
      </c>
      <c r="I1597">
        <v>-133.5184907</v>
      </c>
      <c r="J1597" s="1" t="str">
        <f t="shared" si="249"/>
        <v>NGR bulk stream sediment</v>
      </c>
      <c r="K1597" s="1" t="str">
        <f t="shared" si="250"/>
        <v>&lt;177 micron (NGR)</v>
      </c>
      <c r="L1597">
        <v>27</v>
      </c>
      <c r="M1597" t="s">
        <v>48</v>
      </c>
      <c r="N1597">
        <v>523</v>
      </c>
      <c r="O1597">
        <v>131</v>
      </c>
      <c r="P1597">
        <v>49</v>
      </c>
      <c r="Q1597">
        <v>13</v>
      </c>
      <c r="R1597">
        <v>25</v>
      </c>
      <c r="S1597">
        <v>6</v>
      </c>
      <c r="T1597">
        <v>0.3</v>
      </c>
      <c r="U1597">
        <v>151</v>
      </c>
      <c r="V1597">
        <v>1.75</v>
      </c>
      <c r="W1597">
        <v>1.5</v>
      </c>
      <c r="X1597">
        <v>6</v>
      </c>
      <c r="Y1597">
        <v>2</v>
      </c>
      <c r="Z1597">
        <v>33</v>
      </c>
      <c r="AA1597">
        <v>1.1000000000000001</v>
      </c>
      <c r="AB1597">
        <v>5</v>
      </c>
      <c r="AC1597">
        <v>1410</v>
      </c>
      <c r="AD1597">
        <v>157</v>
      </c>
      <c r="AE1597">
        <v>21.7</v>
      </c>
      <c r="AF1597">
        <v>2</v>
      </c>
      <c r="AG1597">
        <v>7.1</v>
      </c>
      <c r="AH1597">
        <v>328</v>
      </c>
    </row>
    <row r="1598" spans="1:34" x14ac:dyDescent="0.3">
      <c r="A1598" t="s">
        <v>6120</v>
      </c>
      <c r="B1598" t="s">
        <v>6121</v>
      </c>
      <c r="C1598" s="1" t="str">
        <f t="shared" si="247"/>
        <v>21:0720</v>
      </c>
      <c r="D1598" s="1" t="str">
        <f t="shared" si="248"/>
        <v>21:0213</v>
      </c>
      <c r="E1598" t="s">
        <v>6122</v>
      </c>
      <c r="F1598" t="s">
        <v>6123</v>
      </c>
      <c r="H1598">
        <v>62.870309300000002</v>
      </c>
      <c r="I1598">
        <v>-133.5679039</v>
      </c>
      <c r="J1598" s="1" t="str">
        <f t="shared" si="249"/>
        <v>NGR bulk stream sediment</v>
      </c>
      <c r="K1598" s="1" t="str">
        <f t="shared" si="250"/>
        <v>&lt;177 micron (NGR)</v>
      </c>
      <c r="L1598">
        <v>27</v>
      </c>
      <c r="M1598" t="s">
        <v>53</v>
      </c>
      <c r="N1598">
        <v>524</v>
      </c>
      <c r="O1598">
        <v>182</v>
      </c>
      <c r="P1598">
        <v>27</v>
      </c>
      <c r="Q1598">
        <v>4</v>
      </c>
      <c r="R1598">
        <v>18</v>
      </c>
      <c r="S1598">
        <v>5</v>
      </c>
      <c r="T1598">
        <v>0.3</v>
      </c>
      <c r="U1598">
        <v>113</v>
      </c>
      <c r="V1598">
        <v>1.1599999999999999</v>
      </c>
      <c r="W1598">
        <v>3.2</v>
      </c>
      <c r="X1598">
        <v>3</v>
      </c>
      <c r="Y1598">
        <v>1</v>
      </c>
      <c r="Z1598">
        <v>38</v>
      </c>
      <c r="AA1598">
        <v>0.5</v>
      </c>
      <c r="AB1598">
        <v>5</v>
      </c>
      <c r="AC1598">
        <v>844</v>
      </c>
      <c r="AD1598">
        <v>102</v>
      </c>
      <c r="AE1598">
        <v>19.5</v>
      </c>
      <c r="AF1598">
        <v>2</v>
      </c>
      <c r="AG1598">
        <v>4.3</v>
      </c>
      <c r="AH1598">
        <v>313</v>
      </c>
    </row>
    <row r="1599" spans="1:34" x14ac:dyDescent="0.3">
      <c r="A1599" t="s">
        <v>6124</v>
      </c>
      <c r="B1599" t="s">
        <v>6125</v>
      </c>
      <c r="C1599" s="1" t="str">
        <f t="shared" si="247"/>
        <v>21:0720</v>
      </c>
      <c r="D1599" s="1" t="str">
        <f t="shared" si="248"/>
        <v>21:0213</v>
      </c>
      <c r="E1599" t="s">
        <v>6126</v>
      </c>
      <c r="F1599" t="s">
        <v>6127</v>
      </c>
      <c r="H1599">
        <v>62.860704499999997</v>
      </c>
      <c r="I1599">
        <v>-133.6525006</v>
      </c>
      <c r="J1599" s="1" t="str">
        <f t="shared" si="249"/>
        <v>NGR bulk stream sediment</v>
      </c>
      <c r="K1599" s="1" t="str">
        <f t="shared" si="250"/>
        <v>&lt;177 micron (NGR)</v>
      </c>
      <c r="L1599">
        <v>27</v>
      </c>
      <c r="M1599" t="s">
        <v>58</v>
      </c>
      <c r="N1599">
        <v>525</v>
      </c>
      <c r="O1599">
        <v>181</v>
      </c>
      <c r="P1599">
        <v>16</v>
      </c>
      <c r="Q1599">
        <v>29</v>
      </c>
      <c r="R1599">
        <v>14</v>
      </c>
      <c r="S1599">
        <v>4</v>
      </c>
      <c r="T1599">
        <v>0.3</v>
      </c>
      <c r="U1599">
        <v>213</v>
      </c>
      <c r="V1599">
        <v>1.02</v>
      </c>
      <c r="W1599">
        <v>2</v>
      </c>
      <c r="X1599">
        <v>4</v>
      </c>
      <c r="Y1599">
        <v>1</v>
      </c>
      <c r="Z1599">
        <v>49</v>
      </c>
      <c r="AA1599">
        <v>1.8</v>
      </c>
      <c r="AB1599">
        <v>5</v>
      </c>
      <c r="AC1599">
        <v>1250</v>
      </c>
      <c r="AD1599">
        <v>138</v>
      </c>
      <c r="AE1599">
        <v>6.2</v>
      </c>
      <c r="AF1599">
        <v>2</v>
      </c>
      <c r="AG1599">
        <v>2.9</v>
      </c>
      <c r="AH1599">
        <v>269</v>
      </c>
    </row>
    <row r="1600" spans="1:34" x14ac:dyDescent="0.3">
      <c r="A1600" t="s">
        <v>6128</v>
      </c>
      <c r="B1600" t="s">
        <v>6129</v>
      </c>
      <c r="C1600" s="1" t="str">
        <f t="shared" si="247"/>
        <v>21:0720</v>
      </c>
      <c r="D1600" s="1" t="str">
        <f t="shared" si="248"/>
        <v>21:0213</v>
      </c>
      <c r="E1600" t="s">
        <v>6130</v>
      </c>
      <c r="F1600" t="s">
        <v>6131</v>
      </c>
      <c r="H1600">
        <v>62.880704999999999</v>
      </c>
      <c r="I1600">
        <v>-133.6674907</v>
      </c>
      <c r="J1600" s="1" t="str">
        <f t="shared" si="249"/>
        <v>NGR bulk stream sediment</v>
      </c>
      <c r="K1600" s="1" t="str">
        <f t="shared" si="250"/>
        <v>&lt;177 micron (NGR)</v>
      </c>
      <c r="L1600">
        <v>27</v>
      </c>
      <c r="M1600" t="s">
        <v>63</v>
      </c>
      <c r="N1600">
        <v>526</v>
      </c>
      <c r="O1600">
        <v>119</v>
      </c>
      <c r="P1600">
        <v>20</v>
      </c>
      <c r="Q1600">
        <v>12</v>
      </c>
      <c r="R1600">
        <v>18</v>
      </c>
      <c r="S1600">
        <v>4</v>
      </c>
      <c r="T1600">
        <v>0.1</v>
      </c>
      <c r="U1600">
        <v>222</v>
      </c>
      <c r="V1600">
        <v>1.26</v>
      </c>
      <c r="W1600">
        <v>1.4</v>
      </c>
      <c r="X1600">
        <v>6</v>
      </c>
      <c r="Y1600">
        <v>2</v>
      </c>
      <c r="Z1600">
        <v>39</v>
      </c>
      <c r="AA1600">
        <v>1.8</v>
      </c>
      <c r="AB1600">
        <v>2</v>
      </c>
      <c r="AC1600">
        <v>1120</v>
      </c>
      <c r="AD1600">
        <v>103</v>
      </c>
      <c r="AE1600">
        <v>4.8</v>
      </c>
      <c r="AF1600">
        <v>2</v>
      </c>
      <c r="AG1600">
        <v>3</v>
      </c>
      <c r="AH1600">
        <v>325</v>
      </c>
    </row>
    <row r="1601" spans="1:34" x14ac:dyDescent="0.3">
      <c r="A1601" t="s">
        <v>6132</v>
      </c>
      <c r="B1601" t="s">
        <v>6133</v>
      </c>
      <c r="C1601" s="1" t="str">
        <f t="shared" si="247"/>
        <v>21:0720</v>
      </c>
      <c r="D1601" s="1" t="str">
        <f t="shared" si="248"/>
        <v>21:0213</v>
      </c>
      <c r="E1601" t="s">
        <v>6110</v>
      </c>
      <c r="F1601" t="s">
        <v>6134</v>
      </c>
      <c r="H1601">
        <v>62.844104999999999</v>
      </c>
      <c r="I1601">
        <v>-133.68949810000001</v>
      </c>
      <c r="J1601" s="1" t="str">
        <f t="shared" si="249"/>
        <v>NGR bulk stream sediment</v>
      </c>
      <c r="K1601" s="1" t="str">
        <f t="shared" si="250"/>
        <v>&lt;177 micron (NGR)</v>
      </c>
      <c r="L1601">
        <v>27</v>
      </c>
      <c r="M1601" t="s">
        <v>67</v>
      </c>
      <c r="N1601">
        <v>527</v>
      </c>
      <c r="O1601">
        <v>174</v>
      </c>
      <c r="P1601">
        <v>28</v>
      </c>
      <c r="Q1601">
        <v>25</v>
      </c>
      <c r="R1601">
        <v>26</v>
      </c>
      <c r="S1601">
        <v>6</v>
      </c>
      <c r="T1601">
        <v>0.2</v>
      </c>
      <c r="U1601">
        <v>266</v>
      </c>
      <c r="V1601">
        <v>1.89</v>
      </c>
      <c r="W1601">
        <v>2.4</v>
      </c>
      <c r="X1601">
        <v>28</v>
      </c>
      <c r="Y1601">
        <v>2</v>
      </c>
      <c r="Z1601">
        <v>37</v>
      </c>
      <c r="AA1601">
        <v>6</v>
      </c>
      <c r="AB1601">
        <v>4</v>
      </c>
      <c r="AC1601">
        <v>1490</v>
      </c>
      <c r="AD1601">
        <v>96</v>
      </c>
      <c r="AE1601">
        <v>2</v>
      </c>
      <c r="AF1601">
        <v>2</v>
      </c>
      <c r="AG1601">
        <v>3.6</v>
      </c>
      <c r="AH1601">
        <v>402</v>
      </c>
    </row>
    <row r="1602" spans="1:34" x14ac:dyDescent="0.3">
      <c r="A1602" t="s">
        <v>6135</v>
      </c>
      <c r="B1602" t="s">
        <v>6136</v>
      </c>
      <c r="C1602" s="1" t="str">
        <f t="shared" si="247"/>
        <v>21:0720</v>
      </c>
      <c r="D1602" s="1" t="str">
        <f t="shared" si="248"/>
        <v>21:0213</v>
      </c>
      <c r="E1602" t="s">
        <v>6110</v>
      </c>
      <c r="F1602" t="s">
        <v>6137</v>
      </c>
      <c r="H1602">
        <v>62.844104999999999</v>
      </c>
      <c r="I1602">
        <v>-133.68949810000001</v>
      </c>
      <c r="J1602" s="1" t="str">
        <f t="shared" si="249"/>
        <v>NGR bulk stream sediment</v>
      </c>
      <c r="K1602" s="1" t="str">
        <f t="shared" si="250"/>
        <v>&lt;177 micron (NGR)</v>
      </c>
      <c r="L1602">
        <v>27</v>
      </c>
      <c r="M1602" t="s">
        <v>71</v>
      </c>
      <c r="N1602">
        <v>528</v>
      </c>
      <c r="O1602">
        <v>157</v>
      </c>
      <c r="P1602">
        <v>26</v>
      </c>
      <c r="Q1602">
        <v>27</v>
      </c>
      <c r="R1602">
        <v>24</v>
      </c>
      <c r="S1602">
        <v>6</v>
      </c>
      <c r="T1602">
        <v>0.2</v>
      </c>
      <c r="U1602">
        <v>248</v>
      </c>
      <c r="V1602">
        <v>1.78</v>
      </c>
      <c r="W1602">
        <v>1.9</v>
      </c>
      <c r="X1602">
        <v>29</v>
      </c>
      <c r="Y1602">
        <v>2</v>
      </c>
      <c r="Z1602">
        <v>35</v>
      </c>
      <c r="AA1602">
        <v>6</v>
      </c>
      <c r="AB1602">
        <v>9</v>
      </c>
      <c r="AC1602">
        <v>1590</v>
      </c>
      <c r="AD1602">
        <v>96</v>
      </c>
      <c r="AE1602">
        <v>2</v>
      </c>
      <c r="AF1602">
        <v>2</v>
      </c>
      <c r="AG1602">
        <v>3.6</v>
      </c>
      <c r="AH1602">
        <v>335</v>
      </c>
    </row>
    <row r="1603" spans="1:34" x14ac:dyDescent="0.3">
      <c r="A1603" t="s">
        <v>6138</v>
      </c>
      <c r="B1603" t="s">
        <v>6139</v>
      </c>
      <c r="C1603" s="1" t="str">
        <f t="shared" si="247"/>
        <v>21:0720</v>
      </c>
      <c r="D1603" s="1" t="str">
        <f t="shared" si="248"/>
        <v>21:0213</v>
      </c>
      <c r="E1603" t="s">
        <v>6140</v>
      </c>
      <c r="F1603" t="s">
        <v>6141</v>
      </c>
      <c r="H1603">
        <v>62.845804700000002</v>
      </c>
      <c r="I1603">
        <v>-133.6764001</v>
      </c>
      <c r="J1603" s="1" t="str">
        <f t="shared" si="249"/>
        <v>NGR bulk stream sediment</v>
      </c>
      <c r="K1603" s="1" t="str">
        <f t="shared" si="250"/>
        <v>&lt;177 micron (NGR)</v>
      </c>
      <c r="L1603">
        <v>27</v>
      </c>
      <c r="M1603" t="s">
        <v>76</v>
      </c>
      <c r="N1603">
        <v>529</v>
      </c>
      <c r="O1603">
        <v>501</v>
      </c>
      <c r="P1603">
        <v>42</v>
      </c>
      <c r="Q1603">
        <v>33</v>
      </c>
      <c r="R1603">
        <v>39</v>
      </c>
      <c r="S1603">
        <v>10</v>
      </c>
      <c r="T1603">
        <v>0.8</v>
      </c>
      <c r="U1603">
        <v>748</v>
      </c>
      <c r="V1603">
        <v>2.29</v>
      </c>
      <c r="W1603">
        <v>5.6</v>
      </c>
      <c r="X1603">
        <v>45</v>
      </c>
      <c r="Y1603">
        <v>2</v>
      </c>
      <c r="Z1603">
        <v>44</v>
      </c>
      <c r="AA1603">
        <v>5</v>
      </c>
      <c r="AB1603">
        <v>26</v>
      </c>
      <c r="AC1603">
        <v>1610</v>
      </c>
      <c r="AD1603">
        <v>125</v>
      </c>
      <c r="AE1603">
        <v>9.1999999999999993</v>
      </c>
      <c r="AF1603">
        <v>2</v>
      </c>
      <c r="AG1603">
        <v>4.3</v>
      </c>
      <c r="AH1603">
        <v>444</v>
      </c>
    </row>
    <row r="1604" spans="1:34" x14ac:dyDescent="0.3">
      <c r="A1604" t="s">
        <v>6142</v>
      </c>
      <c r="B1604" t="s">
        <v>6143</v>
      </c>
      <c r="C1604" s="1" t="str">
        <f t="shared" si="247"/>
        <v>21:0720</v>
      </c>
      <c r="D1604" s="1" t="str">
        <f t="shared" si="248"/>
        <v>21:0213</v>
      </c>
      <c r="E1604" t="s">
        <v>6144</v>
      </c>
      <c r="F1604" t="s">
        <v>6145</v>
      </c>
      <c r="H1604">
        <v>62.813999099999997</v>
      </c>
      <c r="I1604">
        <v>-133.6851896</v>
      </c>
      <c r="J1604" s="1" t="str">
        <f t="shared" si="249"/>
        <v>NGR bulk stream sediment</v>
      </c>
      <c r="K1604" s="1" t="str">
        <f t="shared" si="250"/>
        <v>&lt;177 micron (NGR)</v>
      </c>
      <c r="L1604">
        <v>27</v>
      </c>
      <c r="M1604" t="s">
        <v>81</v>
      </c>
      <c r="N1604">
        <v>530</v>
      </c>
      <c r="O1604">
        <v>172</v>
      </c>
      <c r="P1604">
        <v>33</v>
      </c>
      <c r="Q1604">
        <v>19</v>
      </c>
      <c r="R1604">
        <v>24</v>
      </c>
      <c r="S1604">
        <v>6</v>
      </c>
      <c r="T1604">
        <v>0.4</v>
      </c>
      <c r="U1604">
        <v>129</v>
      </c>
      <c r="V1604">
        <v>1.98</v>
      </c>
      <c r="W1604">
        <v>4.0999999999999996</v>
      </c>
      <c r="X1604">
        <v>14</v>
      </c>
      <c r="Y1604">
        <v>5</v>
      </c>
      <c r="Z1604">
        <v>37</v>
      </c>
      <c r="AA1604">
        <v>3.8</v>
      </c>
      <c r="AB1604">
        <v>2</v>
      </c>
      <c r="AC1604">
        <v>1870</v>
      </c>
      <c r="AD1604">
        <v>189</v>
      </c>
      <c r="AE1604">
        <v>9</v>
      </c>
      <c r="AF1604">
        <v>2</v>
      </c>
      <c r="AG1604">
        <v>5.3</v>
      </c>
      <c r="AH1604">
        <v>419</v>
      </c>
    </row>
    <row r="1605" spans="1:34" x14ac:dyDescent="0.3">
      <c r="A1605" t="s">
        <v>6146</v>
      </c>
      <c r="B1605" t="s">
        <v>6147</v>
      </c>
      <c r="C1605" s="1" t="str">
        <f t="shared" si="247"/>
        <v>21:0720</v>
      </c>
      <c r="D1605" s="1" t="str">
        <f t="shared" si="248"/>
        <v>21:0213</v>
      </c>
      <c r="E1605" t="s">
        <v>6148</v>
      </c>
      <c r="F1605" t="s">
        <v>6149</v>
      </c>
      <c r="H1605">
        <v>62.963806400000003</v>
      </c>
      <c r="I1605">
        <v>-133.9652045</v>
      </c>
      <c r="J1605" s="1" t="str">
        <f t="shared" si="249"/>
        <v>NGR bulk stream sediment</v>
      </c>
      <c r="K1605" s="1" t="str">
        <f t="shared" si="250"/>
        <v>&lt;177 micron (NGR)</v>
      </c>
      <c r="L1605">
        <v>27</v>
      </c>
      <c r="M1605" t="s">
        <v>86</v>
      </c>
      <c r="N1605">
        <v>531</v>
      </c>
      <c r="O1605">
        <v>150</v>
      </c>
      <c r="P1605">
        <v>35</v>
      </c>
      <c r="Q1605">
        <v>15</v>
      </c>
      <c r="R1605">
        <v>21</v>
      </c>
      <c r="S1605">
        <v>13</v>
      </c>
      <c r="T1605">
        <v>0.1</v>
      </c>
      <c r="U1605">
        <v>2030</v>
      </c>
      <c r="V1605">
        <v>5.45</v>
      </c>
      <c r="W1605">
        <v>1.3</v>
      </c>
      <c r="X1605">
        <v>6</v>
      </c>
      <c r="Y1605">
        <v>2</v>
      </c>
      <c r="Z1605">
        <v>43</v>
      </c>
      <c r="AA1605">
        <v>0.7</v>
      </c>
      <c r="AB1605">
        <v>4</v>
      </c>
      <c r="AC1605">
        <v>1310</v>
      </c>
      <c r="AD1605">
        <v>189</v>
      </c>
      <c r="AE1605">
        <v>18</v>
      </c>
      <c r="AF1605">
        <v>2</v>
      </c>
      <c r="AG1605">
        <v>4</v>
      </c>
      <c r="AH1605">
        <v>401</v>
      </c>
    </row>
    <row r="1606" spans="1:34" x14ac:dyDescent="0.3">
      <c r="A1606" t="s">
        <v>6150</v>
      </c>
      <c r="B1606" t="s">
        <v>6151</v>
      </c>
      <c r="C1606" s="1" t="str">
        <f t="shared" si="247"/>
        <v>21:0720</v>
      </c>
      <c r="D1606" s="1" t="str">
        <f t="shared" si="248"/>
        <v>21:0213</v>
      </c>
      <c r="E1606" t="s">
        <v>6152</v>
      </c>
      <c r="F1606" t="s">
        <v>6153</v>
      </c>
      <c r="H1606">
        <v>62.920906899999999</v>
      </c>
      <c r="I1606">
        <v>-133.95231290000001</v>
      </c>
      <c r="J1606" s="1" t="str">
        <f t="shared" si="249"/>
        <v>NGR bulk stream sediment</v>
      </c>
      <c r="K1606" s="1" t="str">
        <f t="shared" si="250"/>
        <v>&lt;177 micron (NGR)</v>
      </c>
      <c r="L1606">
        <v>27</v>
      </c>
      <c r="M1606" t="s">
        <v>91</v>
      </c>
      <c r="N1606">
        <v>532</v>
      </c>
      <c r="O1606">
        <v>409</v>
      </c>
      <c r="P1606">
        <v>36</v>
      </c>
      <c r="Q1606">
        <v>9</v>
      </c>
      <c r="R1606">
        <v>33</v>
      </c>
      <c r="S1606">
        <v>5</v>
      </c>
      <c r="T1606">
        <v>0.4</v>
      </c>
      <c r="U1606">
        <v>276</v>
      </c>
      <c r="V1606">
        <v>1.65</v>
      </c>
      <c r="W1606">
        <v>5.3</v>
      </c>
      <c r="X1606">
        <v>7</v>
      </c>
      <c r="Y1606">
        <v>2</v>
      </c>
      <c r="Z1606">
        <v>111</v>
      </c>
      <c r="AA1606">
        <v>1.8</v>
      </c>
      <c r="AB1606">
        <v>5</v>
      </c>
      <c r="AC1606">
        <v>3530</v>
      </c>
      <c r="AD1606">
        <v>227</v>
      </c>
      <c r="AE1606">
        <v>9.4</v>
      </c>
      <c r="AF1606">
        <v>2</v>
      </c>
      <c r="AG1606">
        <v>4.3</v>
      </c>
      <c r="AH1606">
        <v>333</v>
      </c>
    </row>
    <row r="1607" spans="1:34" x14ac:dyDescent="0.3">
      <c r="A1607" t="s">
        <v>6154</v>
      </c>
      <c r="B1607" t="s">
        <v>6155</v>
      </c>
      <c r="C1607" s="1" t="str">
        <f t="shared" si="247"/>
        <v>21:0720</v>
      </c>
      <c r="D1607" s="1" t="str">
        <f t="shared" si="248"/>
        <v>21:0213</v>
      </c>
      <c r="E1607" t="s">
        <v>6156</v>
      </c>
      <c r="F1607" t="s">
        <v>6157</v>
      </c>
      <c r="H1607">
        <v>62.906300700000003</v>
      </c>
      <c r="I1607">
        <v>-133.99300579999999</v>
      </c>
      <c r="J1607" s="1" t="str">
        <f t="shared" si="249"/>
        <v>NGR bulk stream sediment</v>
      </c>
      <c r="K1607" s="1" t="str">
        <f t="shared" si="250"/>
        <v>&lt;177 micron (NGR)</v>
      </c>
      <c r="L1607">
        <v>27</v>
      </c>
      <c r="M1607" t="s">
        <v>96</v>
      </c>
      <c r="N1607">
        <v>533</v>
      </c>
      <c r="O1607">
        <v>129</v>
      </c>
      <c r="P1607">
        <v>31</v>
      </c>
      <c r="Q1607">
        <v>11</v>
      </c>
      <c r="R1607">
        <v>26</v>
      </c>
      <c r="S1607">
        <v>8</v>
      </c>
      <c r="T1607">
        <v>0.1</v>
      </c>
      <c r="U1607">
        <v>590</v>
      </c>
      <c r="V1607">
        <v>1.91</v>
      </c>
      <c r="W1607">
        <v>1.2</v>
      </c>
      <c r="X1607">
        <v>5</v>
      </c>
      <c r="Y1607">
        <v>1</v>
      </c>
      <c r="Z1607">
        <v>39</v>
      </c>
      <c r="AA1607">
        <v>1</v>
      </c>
      <c r="AB1607">
        <v>4</v>
      </c>
      <c r="AC1607">
        <v>1650</v>
      </c>
      <c r="AD1607">
        <v>144</v>
      </c>
      <c r="AE1607">
        <v>7.8</v>
      </c>
      <c r="AF1607">
        <v>2</v>
      </c>
      <c r="AG1607">
        <v>3.3</v>
      </c>
      <c r="AH1607">
        <v>487</v>
      </c>
    </row>
    <row r="1608" spans="1:34" x14ac:dyDescent="0.3">
      <c r="A1608" t="s">
        <v>6158</v>
      </c>
      <c r="B1608" t="s">
        <v>6159</v>
      </c>
      <c r="C1608" s="1" t="str">
        <f t="shared" si="247"/>
        <v>21:0720</v>
      </c>
      <c r="D1608" s="1" t="str">
        <f t="shared" si="248"/>
        <v>21:0213</v>
      </c>
      <c r="E1608" t="s">
        <v>6160</v>
      </c>
      <c r="F1608" t="s">
        <v>6161</v>
      </c>
      <c r="H1608">
        <v>62.891698499999997</v>
      </c>
      <c r="I1608">
        <v>-133.96091000000001</v>
      </c>
      <c r="J1608" s="1" t="str">
        <f t="shared" si="249"/>
        <v>NGR bulk stream sediment</v>
      </c>
      <c r="K1608" s="1" t="str">
        <f t="shared" si="250"/>
        <v>&lt;177 micron (NGR)</v>
      </c>
      <c r="L1608">
        <v>27</v>
      </c>
      <c r="M1608" t="s">
        <v>101</v>
      </c>
      <c r="N1608">
        <v>534</v>
      </c>
      <c r="O1608">
        <v>119</v>
      </c>
      <c r="P1608">
        <v>34</v>
      </c>
      <c r="Q1608">
        <v>11</v>
      </c>
      <c r="R1608">
        <v>23</v>
      </c>
      <c r="S1608">
        <v>7</v>
      </c>
      <c r="T1608">
        <v>0.1</v>
      </c>
      <c r="U1608">
        <v>312</v>
      </c>
      <c r="V1608">
        <v>1.64</v>
      </c>
      <c r="W1608">
        <v>1.3</v>
      </c>
      <c r="X1608">
        <v>6</v>
      </c>
      <c r="Y1608">
        <v>1</v>
      </c>
      <c r="Z1608">
        <v>29</v>
      </c>
      <c r="AA1608">
        <v>1.3</v>
      </c>
      <c r="AB1608">
        <v>1</v>
      </c>
      <c r="AC1608">
        <v>2015</v>
      </c>
      <c r="AD1608">
        <v>104</v>
      </c>
      <c r="AE1608">
        <v>4</v>
      </c>
      <c r="AF1608">
        <v>2</v>
      </c>
      <c r="AG1608">
        <v>3.2</v>
      </c>
      <c r="AH1608">
        <v>421</v>
      </c>
    </row>
    <row r="1609" spans="1:34" hidden="1" x14ac:dyDescent="0.3">
      <c r="A1609" t="s">
        <v>6162</v>
      </c>
      <c r="B1609" t="s">
        <v>6163</v>
      </c>
      <c r="C1609" s="1" t="str">
        <f t="shared" si="247"/>
        <v>21:0720</v>
      </c>
      <c r="D1609" s="1" t="str">
        <f>HYPERLINK("https://geochem.nrcan.gc.ca/cdogs/content/svy/svy_e.htm", "")</f>
        <v/>
      </c>
      <c r="G1609" s="1" t="str">
        <f>HYPERLINK("https://geochem.nrcan.gc.ca/cdogs/content/cr_/cr_00083_e.htm", "83")</f>
        <v>83</v>
      </c>
      <c r="J1609" t="s">
        <v>119</v>
      </c>
      <c r="K1609" t="s">
        <v>120</v>
      </c>
      <c r="L1609">
        <v>27</v>
      </c>
      <c r="M1609" t="s">
        <v>121</v>
      </c>
      <c r="N1609">
        <v>535</v>
      </c>
      <c r="O1609">
        <v>73</v>
      </c>
      <c r="P1609">
        <v>28</v>
      </c>
      <c r="Q1609">
        <v>18</v>
      </c>
      <c r="R1609">
        <v>21</v>
      </c>
      <c r="S1609">
        <v>9</v>
      </c>
      <c r="T1609">
        <v>0.1</v>
      </c>
      <c r="U1609">
        <v>336</v>
      </c>
      <c r="V1609">
        <v>2.12</v>
      </c>
      <c r="W1609">
        <v>0.3</v>
      </c>
      <c r="X1609">
        <v>8</v>
      </c>
      <c r="Y1609">
        <v>1</v>
      </c>
      <c r="Z1609">
        <v>35</v>
      </c>
      <c r="AA1609">
        <v>0.6</v>
      </c>
      <c r="AB1609">
        <v>3</v>
      </c>
      <c r="AC1609">
        <v>1490</v>
      </c>
      <c r="AD1609">
        <v>38</v>
      </c>
      <c r="AE1609">
        <v>4.4000000000000004</v>
      </c>
      <c r="AF1609">
        <v>2</v>
      </c>
      <c r="AG1609">
        <v>3.8</v>
      </c>
      <c r="AH1609">
        <v>380</v>
      </c>
    </row>
    <row r="1610" spans="1:34" x14ac:dyDescent="0.3">
      <c r="A1610" t="s">
        <v>6164</v>
      </c>
      <c r="B1610" t="s">
        <v>6165</v>
      </c>
      <c r="C1610" s="1" t="str">
        <f t="shared" si="247"/>
        <v>21:0720</v>
      </c>
      <c r="D1610" s="1" t="str">
        <f t="shared" ref="D1610:D1619" si="251">HYPERLINK("https://geochem.nrcan.gc.ca/cdogs/content/svy/svy210213_e.htm", "21:0213")</f>
        <v>21:0213</v>
      </c>
      <c r="E1610" t="s">
        <v>6166</v>
      </c>
      <c r="F1610" t="s">
        <v>6167</v>
      </c>
      <c r="H1610">
        <v>62.8639005</v>
      </c>
      <c r="I1610">
        <v>-133.99200099999999</v>
      </c>
      <c r="J1610" s="1" t="str">
        <f t="shared" ref="J1610:J1619" si="252">HYPERLINK("https://geochem.nrcan.gc.ca/cdogs/content/kwd/kwd020030_e.htm", "NGR bulk stream sediment")</f>
        <v>NGR bulk stream sediment</v>
      </c>
      <c r="K1610" s="1" t="str">
        <f t="shared" ref="K1610:K1619" si="253">HYPERLINK("https://geochem.nrcan.gc.ca/cdogs/content/kwd/kwd080006_e.htm", "&lt;177 micron (NGR)")</f>
        <v>&lt;177 micron (NGR)</v>
      </c>
      <c r="L1610">
        <v>27</v>
      </c>
      <c r="M1610" t="s">
        <v>106</v>
      </c>
      <c r="N1610">
        <v>536</v>
      </c>
      <c r="O1610">
        <v>102</v>
      </c>
      <c r="P1610">
        <v>25</v>
      </c>
      <c r="Q1610">
        <v>12</v>
      </c>
      <c r="R1610">
        <v>21</v>
      </c>
      <c r="S1610">
        <v>6</v>
      </c>
      <c r="T1610">
        <v>0.1</v>
      </c>
      <c r="U1610">
        <v>254</v>
      </c>
      <c r="V1610">
        <v>1.52</v>
      </c>
      <c r="W1610">
        <v>0.9</v>
      </c>
      <c r="X1610">
        <v>7</v>
      </c>
      <c r="Y1610">
        <v>1</v>
      </c>
      <c r="Z1610">
        <v>30</v>
      </c>
      <c r="AA1610">
        <v>1.2</v>
      </c>
      <c r="AB1610">
        <v>4</v>
      </c>
      <c r="AC1610">
        <v>2050</v>
      </c>
      <c r="AD1610">
        <v>96</v>
      </c>
      <c r="AE1610">
        <v>2.2000000000000002</v>
      </c>
      <c r="AF1610">
        <v>2</v>
      </c>
      <c r="AG1610">
        <v>3.1</v>
      </c>
      <c r="AH1610">
        <v>452</v>
      </c>
    </row>
    <row r="1611" spans="1:34" x14ac:dyDescent="0.3">
      <c r="A1611" t="s">
        <v>6168</v>
      </c>
      <c r="B1611" t="s">
        <v>6169</v>
      </c>
      <c r="C1611" s="1" t="str">
        <f t="shared" si="247"/>
        <v>21:0720</v>
      </c>
      <c r="D1611" s="1" t="str">
        <f t="shared" si="251"/>
        <v>21:0213</v>
      </c>
      <c r="E1611" t="s">
        <v>6170</v>
      </c>
      <c r="F1611" t="s">
        <v>6171</v>
      </c>
      <c r="H1611">
        <v>62.863805599999999</v>
      </c>
      <c r="I1611">
        <v>-133.87929360000001</v>
      </c>
      <c r="J1611" s="1" t="str">
        <f t="shared" si="252"/>
        <v>NGR bulk stream sediment</v>
      </c>
      <c r="K1611" s="1" t="str">
        <f t="shared" si="253"/>
        <v>&lt;177 micron (NGR)</v>
      </c>
      <c r="L1611">
        <v>27</v>
      </c>
      <c r="M1611" t="s">
        <v>111</v>
      </c>
      <c r="N1611">
        <v>537</v>
      </c>
      <c r="O1611">
        <v>104</v>
      </c>
      <c r="P1611">
        <v>50</v>
      </c>
      <c r="Q1611">
        <v>8</v>
      </c>
      <c r="R1611">
        <v>18</v>
      </c>
      <c r="S1611">
        <v>2</v>
      </c>
      <c r="T1611">
        <v>0.1</v>
      </c>
      <c r="U1611">
        <v>214</v>
      </c>
      <c r="V1611">
        <v>0.73</v>
      </c>
      <c r="W1611">
        <v>0.9</v>
      </c>
      <c r="X1611">
        <v>2</v>
      </c>
      <c r="Y1611">
        <v>5</v>
      </c>
      <c r="Z1611">
        <v>18</v>
      </c>
      <c r="AA1611">
        <v>0.4</v>
      </c>
      <c r="AB1611">
        <v>12</v>
      </c>
      <c r="AC1611">
        <v>634</v>
      </c>
      <c r="AD1611">
        <v>138</v>
      </c>
      <c r="AE1611">
        <v>64.7</v>
      </c>
      <c r="AF1611">
        <v>2</v>
      </c>
      <c r="AG1611">
        <v>9</v>
      </c>
      <c r="AH1611">
        <v>226</v>
      </c>
    </row>
    <row r="1612" spans="1:34" x14ac:dyDescent="0.3">
      <c r="A1612" t="s">
        <v>6172</v>
      </c>
      <c r="B1612" t="s">
        <v>6173</v>
      </c>
      <c r="C1612" s="1" t="str">
        <f t="shared" si="247"/>
        <v>21:0720</v>
      </c>
      <c r="D1612" s="1" t="str">
        <f t="shared" si="251"/>
        <v>21:0213</v>
      </c>
      <c r="E1612" t="s">
        <v>6174</v>
      </c>
      <c r="F1612" t="s">
        <v>6175</v>
      </c>
      <c r="H1612">
        <v>62.851202899999997</v>
      </c>
      <c r="I1612">
        <v>-133.8209971</v>
      </c>
      <c r="J1612" s="1" t="str">
        <f t="shared" si="252"/>
        <v>NGR bulk stream sediment</v>
      </c>
      <c r="K1612" s="1" t="str">
        <f t="shared" si="253"/>
        <v>&lt;177 micron (NGR)</v>
      </c>
      <c r="L1612">
        <v>27</v>
      </c>
      <c r="M1612" t="s">
        <v>116</v>
      </c>
      <c r="N1612">
        <v>538</v>
      </c>
      <c r="O1612">
        <v>544</v>
      </c>
      <c r="P1612">
        <v>46</v>
      </c>
      <c r="Q1612">
        <v>13</v>
      </c>
      <c r="R1612">
        <v>56</v>
      </c>
      <c r="S1612">
        <v>8</v>
      </c>
      <c r="T1612">
        <v>0.2</v>
      </c>
      <c r="U1612">
        <v>545</v>
      </c>
      <c r="V1612">
        <v>1.77</v>
      </c>
      <c r="W1612">
        <v>10.7</v>
      </c>
      <c r="X1612">
        <v>67</v>
      </c>
      <c r="Y1612">
        <v>5</v>
      </c>
      <c r="Z1612">
        <v>32</v>
      </c>
      <c r="AA1612">
        <v>3.8</v>
      </c>
      <c r="AB1612">
        <v>3</v>
      </c>
      <c r="AC1612">
        <v>1360</v>
      </c>
      <c r="AD1612">
        <v>64</v>
      </c>
      <c r="AE1612">
        <v>7</v>
      </c>
      <c r="AF1612">
        <v>2</v>
      </c>
      <c r="AG1612">
        <v>4.4000000000000004</v>
      </c>
      <c r="AH1612">
        <v>279</v>
      </c>
    </row>
    <row r="1613" spans="1:34" x14ac:dyDescent="0.3">
      <c r="A1613" t="s">
        <v>6176</v>
      </c>
      <c r="B1613" t="s">
        <v>6177</v>
      </c>
      <c r="C1613" s="1" t="str">
        <f t="shared" si="247"/>
        <v>21:0720</v>
      </c>
      <c r="D1613" s="1" t="str">
        <f t="shared" si="251"/>
        <v>21:0213</v>
      </c>
      <c r="E1613" t="s">
        <v>6178</v>
      </c>
      <c r="F1613" t="s">
        <v>6179</v>
      </c>
      <c r="H1613">
        <v>62.8509089</v>
      </c>
      <c r="I1613">
        <v>-133.8472931</v>
      </c>
      <c r="J1613" s="1" t="str">
        <f t="shared" si="252"/>
        <v>NGR bulk stream sediment</v>
      </c>
      <c r="K1613" s="1" t="str">
        <f t="shared" si="253"/>
        <v>&lt;177 micron (NGR)</v>
      </c>
      <c r="L1613">
        <v>27</v>
      </c>
      <c r="M1613" t="s">
        <v>126</v>
      </c>
      <c r="N1613">
        <v>539</v>
      </c>
      <c r="O1613">
        <v>358</v>
      </c>
      <c r="P1613">
        <v>40</v>
      </c>
      <c r="Q1613">
        <v>13</v>
      </c>
      <c r="R1613">
        <v>34</v>
      </c>
      <c r="S1613">
        <v>7</v>
      </c>
      <c r="T1613">
        <v>0.7</v>
      </c>
      <c r="U1613">
        <v>397</v>
      </c>
      <c r="V1613">
        <v>2.02</v>
      </c>
      <c r="W1613">
        <v>3.9</v>
      </c>
      <c r="X1613">
        <v>51</v>
      </c>
      <c r="Y1613">
        <v>8</v>
      </c>
      <c r="Z1613">
        <v>57</v>
      </c>
      <c r="AA1613">
        <v>6</v>
      </c>
      <c r="AB1613">
        <v>10</v>
      </c>
      <c r="AC1613">
        <v>1480</v>
      </c>
      <c r="AD1613">
        <v>67</v>
      </c>
      <c r="AE1613">
        <v>4.4000000000000004</v>
      </c>
      <c r="AF1613">
        <v>2</v>
      </c>
      <c r="AG1613">
        <v>5.0999999999999996</v>
      </c>
      <c r="AH1613">
        <v>373</v>
      </c>
    </row>
    <row r="1614" spans="1:34" x14ac:dyDescent="0.3">
      <c r="A1614" t="s">
        <v>6180</v>
      </c>
      <c r="B1614" t="s">
        <v>6181</v>
      </c>
      <c r="C1614" s="1" t="str">
        <f t="shared" si="247"/>
        <v>21:0720</v>
      </c>
      <c r="D1614" s="1" t="str">
        <f t="shared" si="251"/>
        <v>21:0213</v>
      </c>
      <c r="E1614" t="s">
        <v>6182</v>
      </c>
      <c r="F1614" t="s">
        <v>6183</v>
      </c>
      <c r="H1614">
        <v>62.840904700000003</v>
      </c>
      <c r="I1614">
        <v>-133.90420320000001</v>
      </c>
      <c r="J1614" s="1" t="str">
        <f t="shared" si="252"/>
        <v>NGR bulk stream sediment</v>
      </c>
      <c r="K1614" s="1" t="str">
        <f t="shared" si="253"/>
        <v>&lt;177 micron (NGR)</v>
      </c>
      <c r="L1614">
        <v>27</v>
      </c>
      <c r="M1614" t="s">
        <v>131</v>
      </c>
      <c r="N1614">
        <v>540</v>
      </c>
      <c r="O1614">
        <v>115</v>
      </c>
      <c r="P1614">
        <v>26</v>
      </c>
      <c r="Q1614">
        <v>11</v>
      </c>
      <c r="R1614">
        <v>26</v>
      </c>
      <c r="S1614">
        <v>2</v>
      </c>
      <c r="T1614">
        <v>0.2</v>
      </c>
      <c r="U1614">
        <v>72</v>
      </c>
      <c r="V1614">
        <v>1.34</v>
      </c>
      <c r="W1614">
        <v>0.5</v>
      </c>
      <c r="X1614">
        <v>7</v>
      </c>
      <c r="Y1614">
        <v>1</v>
      </c>
      <c r="Z1614">
        <v>24</v>
      </c>
      <c r="AA1614">
        <v>1.4</v>
      </c>
      <c r="AB1614">
        <v>4</v>
      </c>
      <c r="AC1614">
        <v>1580</v>
      </c>
      <c r="AD1614">
        <v>112</v>
      </c>
      <c r="AE1614">
        <v>11.1</v>
      </c>
      <c r="AF1614">
        <v>2</v>
      </c>
      <c r="AG1614">
        <v>4</v>
      </c>
      <c r="AH1614">
        <v>374</v>
      </c>
    </row>
    <row r="1615" spans="1:34" x14ac:dyDescent="0.3">
      <c r="A1615" t="s">
        <v>6184</v>
      </c>
      <c r="B1615" t="s">
        <v>6185</v>
      </c>
      <c r="C1615" s="1" t="str">
        <f t="shared" si="247"/>
        <v>21:0720</v>
      </c>
      <c r="D1615" s="1" t="str">
        <f t="shared" si="251"/>
        <v>21:0213</v>
      </c>
      <c r="E1615" t="s">
        <v>6186</v>
      </c>
      <c r="F1615" t="s">
        <v>6187</v>
      </c>
      <c r="H1615">
        <v>62.759199000000002</v>
      </c>
      <c r="I1615">
        <v>-133.96929660000001</v>
      </c>
      <c r="J1615" s="1" t="str">
        <f t="shared" si="252"/>
        <v>NGR bulk stream sediment</v>
      </c>
      <c r="K1615" s="1" t="str">
        <f t="shared" si="253"/>
        <v>&lt;177 micron (NGR)</v>
      </c>
      <c r="L1615">
        <v>28</v>
      </c>
      <c r="M1615" t="s">
        <v>38</v>
      </c>
      <c r="N1615">
        <v>541</v>
      </c>
      <c r="O1615">
        <v>178</v>
      </c>
      <c r="P1615">
        <v>40</v>
      </c>
      <c r="Q1615">
        <v>12</v>
      </c>
      <c r="R1615">
        <v>36</v>
      </c>
      <c r="S1615">
        <v>6</v>
      </c>
      <c r="T1615">
        <v>0.3</v>
      </c>
      <c r="U1615">
        <v>169</v>
      </c>
      <c r="V1615">
        <v>1.1499999999999999</v>
      </c>
      <c r="W1615">
        <v>1.4</v>
      </c>
      <c r="X1615">
        <v>8</v>
      </c>
      <c r="Y1615">
        <v>3</v>
      </c>
      <c r="Z1615">
        <v>29</v>
      </c>
      <c r="AA1615">
        <v>1.3</v>
      </c>
      <c r="AB1615">
        <v>3</v>
      </c>
      <c r="AC1615">
        <v>2780</v>
      </c>
      <c r="AD1615">
        <v>246</v>
      </c>
      <c r="AE1615">
        <v>14.6</v>
      </c>
      <c r="AF1615">
        <v>2</v>
      </c>
      <c r="AG1615">
        <v>6.4</v>
      </c>
      <c r="AH1615">
        <v>480</v>
      </c>
    </row>
    <row r="1616" spans="1:34" x14ac:dyDescent="0.3">
      <c r="A1616" t="s">
        <v>6188</v>
      </c>
      <c r="B1616" t="s">
        <v>6189</v>
      </c>
      <c r="C1616" s="1" t="str">
        <f t="shared" si="247"/>
        <v>21:0720</v>
      </c>
      <c r="D1616" s="1" t="str">
        <f t="shared" si="251"/>
        <v>21:0213</v>
      </c>
      <c r="E1616" t="s">
        <v>6190</v>
      </c>
      <c r="F1616" t="s">
        <v>6191</v>
      </c>
      <c r="H1616">
        <v>62.7898985</v>
      </c>
      <c r="I1616">
        <v>-133.96200909999999</v>
      </c>
      <c r="J1616" s="1" t="str">
        <f t="shared" si="252"/>
        <v>NGR bulk stream sediment</v>
      </c>
      <c r="K1616" s="1" t="str">
        <f t="shared" si="253"/>
        <v>&lt;177 micron (NGR)</v>
      </c>
      <c r="L1616">
        <v>28</v>
      </c>
      <c r="M1616" t="s">
        <v>43</v>
      </c>
      <c r="N1616">
        <v>542</v>
      </c>
      <c r="O1616">
        <v>98</v>
      </c>
      <c r="P1616">
        <v>51</v>
      </c>
      <c r="Q1616">
        <v>9</v>
      </c>
      <c r="R1616">
        <v>25</v>
      </c>
      <c r="S1616">
        <v>4</v>
      </c>
      <c r="T1616">
        <v>0.3</v>
      </c>
      <c r="U1616">
        <v>108</v>
      </c>
      <c r="V1616">
        <v>1.46</v>
      </c>
      <c r="W1616">
        <v>0.5</v>
      </c>
      <c r="X1616">
        <v>18</v>
      </c>
      <c r="Y1616">
        <v>3</v>
      </c>
      <c r="Z1616">
        <v>24</v>
      </c>
      <c r="AA1616">
        <v>1.2</v>
      </c>
      <c r="AB1616">
        <v>4</v>
      </c>
      <c r="AC1616">
        <v>2670</v>
      </c>
      <c r="AD1616">
        <v>182</v>
      </c>
      <c r="AE1616">
        <v>7.6</v>
      </c>
      <c r="AF1616">
        <v>2</v>
      </c>
      <c r="AG1616">
        <v>5</v>
      </c>
      <c r="AH1616">
        <v>472</v>
      </c>
    </row>
    <row r="1617" spans="1:34" x14ac:dyDescent="0.3">
      <c r="A1617" t="s">
        <v>6192</v>
      </c>
      <c r="B1617" t="s">
        <v>6193</v>
      </c>
      <c r="C1617" s="1" t="str">
        <f t="shared" si="247"/>
        <v>21:0720</v>
      </c>
      <c r="D1617" s="1" t="str">
        <f t="shared" si="251"/>
        <v>21:0213</v>
      </c>
      <c r="E1617" t="s">
        <v>6194</v>
      </c>
      <c r="F1617" t="s">
        <v>6195</v>
      </c>
      <c r="H1617">
        <v>62.801097300000002</v>
      </c>
      <c r="I1617">
        <v>-133.93270820000001</v>
      </c>
      <c r="J1617" s="1" t="str">
        <f t="shared" si="252"/>
        <v>NGR bulk stream sediment</v>
      </c>
      <c r="K1617" s="1" t="str">
        <f t="shared" si="253"/>
        <v>&lt;177 micron (NGR)</v>
      </c>
      <c r="L1617">
        <v>28</v>
      </c>
      <c r="M1617" t="s">
        <v>48</v>
      </c>
      <c r="N1617">
        <v>543</v>
      </c>
      <c r="O1617">
        <v>184</v>
      </c>
      <c r="P1617">
        <v>54</v>
      </c>
      <c r="Q1617">
        <v>14</v>
      </c>
      <c r="R1617">
        <v>33</v>
      </c>
      <c r="S1617">
        <v>6</v>
      </c>
      <c r="T1617">
        <v>0.3</v>
      </c>
      <c r="U1617">
        <v>250</v>
      </c>
      <c r="V1617">
        <v>1.56</v>
      </c>
      <c r="W1617">
        <v>2.6</v>
      </c>
      <c r="X1617">
        <v>13</v>
      </c>
      <c r="Y1617">
        <v>5</v>
      </c>
      <c r="Z1617">
        <v>52</v>
      </c>
      <c r="AA1617">
        <v>5</v>
      </c>
      <c r="AB1617">
        <v>10</v>
      </c>
      <c r="AC1617">
        <v>2110</v>
      </c>
      <c r="AD1617">
        <v>266</v>
      </c>
      <c r="AE1617">
        <v>9</v>
      </c>
      <c r="AF1617">
        <v>2</v>
      </c>
      <c r="AG1617">
        <v>4.7</v>
      </c>
      <c r="AH1617">
        <v>653</v>
      </c>
    </row>
    <row r="1618" spans="1:34" x14ac:dyDescent="0.3">
      <c r="A1618" t="s">
        <v>6196</v>
      </c>
      <c r="B1618" t="s">
        <v>6197</v>
      </c>
      <c r="C1618" s="1" t="str">
        <f t="shared" si="247"/>
        <v>21:0720</v>
      </c>
      <c r="D1618" s="1" t="str">
        <f t="shared" si="251"/>
        <v>21:0213</v>
      </c>
      <c r="E1618" t="s">
        <v>6198</v>
      </c>
      <c r="F1618" t="s">
        <v>6199</v>
      </c>
      <c r="H1618">
        <v>62.781700200000003</v>
      </c>
      <c r="I1618">
        <v>-133.8563901</v>
      </c>
      <c r="J1618" s="1" t="str">
        <f t="shared" si="252"/>
        <v>NGR bulk stream sediment</v>
      </c>
      <c r="K1618" s="1" t="str">
        <f t="shared" si="253"/>
        <v>&lt;177 micron (NGR)</v>
      </c>
      <c r="L1618">
        <v>28</v>
      </c>
      <c r="M1618" t="s">
        <v>53</v>
      </c>
      <c r="N1618">
        <v>544</v>
      </c>
      <c r="O1618">
        <v>214</v>
      </c>
      <c r="P1618">
        <v>57</v>
      </c>
      <c r="Q1618">
        <v>11</v>
      </c>
      <c r="R1618">
        <v>14</v>
      </c>
      <c r="S1618">
        <v>4</v>
      </c>
      <c r="T1618">
        <v>0.4</v>
      </c>
      <c r="U1618">
        <v>121</v>
      </c>
      <c r="V1618">
        <v>6.01</v>
      </c>
      <c r="W1618">
        <v>2.8</v>
      </c>
      <c r="X1618">
        <v>37</v>
      </c>
      <c r="Y1618">
        <v>7</v>
      </c>
      <c r="Z1618">
        <v>68</v>
      </c>
      <c r="AA1618">
        <v>1.7</v>
      </c>
      <c r="AB1618">
        <v>7</v>
      </c>
      <c r="AC1618">
        <v>1520</v>
      </c>
      <c r="AD1618">
        <v>323</v>
      </c>
      <c r="AE1618">
        <v>38.200000000000003</v>
      </c>
      <c r="AF1618">
        <v>2</v>
      </c>
      <c r="AG1618">
        <v>8.3000000000000007</v>
      </c>
      <c r="AH1618">
        <v>325</v>
      </c>
    </row>
    <row r="1619" spans="1:34" x14ac:dyDescent="0.3">
      <c r="A1619" t="s">
        <v>6200</v>
      </c>
      <c r="B1619" t="s">
        <v>6201</v>
      </c>
      <c r="C1619" s="1" t="str">
        <f t="shared" si="247"/>
        <v>21:0720</v>
      </c>
      <c r="D1619" s="1" t="str">
        <f t="shared" si="251"/>
        <v>21:0213</v>
      </c>
      <c r="E1619" t="s">
        <v>6202</v>
      </c>
      <c r="F1619" t="s">
        <v>6203</v>
      </c>
      <c r="H1619">
        <v>62.772902899999998</v>
      </c>
      <c r="I1619">
        <v>-133.7995032</v>
      </c>
      <c r="J1619" s="1" t="str">
        <f t="shared" si="252"/>
        <v>NGR bulk stream sediment</v>
      </c>
      <c r="K1619" s="1" t="str">
        <f t="shared" si="253"/>
        <v>&lt;177 micron (NGR)</v>
      </c>
      <c r="L1619">
        <v>28</v>
      </c>
      <c r="M1619" t="s">
        <v>58</v>
      </c>
      <c r="N1619">
        <v>545</v>
      </c>
      <c r="O1619">
        <v>181</v>
      </c>
      <c r="P1619">
        <v>23</v>
      </c>
      <c r="Q1619">
        <v>10</v>
      </c>
      <c r="R1619">
        <v>23</v>
      </c>
      <c r="S1619">
        <v>5</v>
      </c>
      <c r="T1619">
        <v>0.3</v>
      </c>
      <c r="U1619">
        <v>611</v>
      </c>
      <c r="V1619">
        <v>4.74</v>
      </c>
      <c r="W1619">
        <v>1.4</v>
      </c>
      <c r="X1619">
        <v>11</v>
      </c>
      <c r="Y1619">
        <v>2</v>
      </c>
      <c r="Z1619">
        <v>24</v>
      </c>
      <c r="AA1619">
        <v>1</v>
      </c>
      <c r="AB1619">
        <v>7</v>
      </c>
      <c r="AC1619">
        <v>1470</v>
      </c>
      <c r="AD1619">
        <v>102</v>
      </c>
      <c r="AE1619">
        <v>21.4</v>
      </c>
      <c r="AF1619">
        <v>2</v>
      </c>
      <c r="AG1619">
        <v>3.8</v>
      </c>
      <c r="AH1619">
        <v>390</v>
      </c>
    </row>
    <row r="1620" spans="1:34" hidden="1" x14ac:dyDescent="0.3">
      <c r="A1620" t="s">
        <v>6204</v>
      </c>
      <c r="B1620" t="s">
        <v>6205</v>
      </c>
      <c r="C1620" s="1" t="str">
        <f t="shared" si="247"/>
        <v>21:0720</v>
      </c>
      <c r="D1620" s="1" t="str">
        <f>HYPERLINK("https://geochem.nrcan.gc.ca/cdogs/content/svy/svy_e.htm", "")</f>
        <v/>
      </c>
      <c r="G1620" s="1" t="str">
        <f>HYPERLINK("https://geochem.nrcan.gc.ca/cdogs/content/cr_/cr_00078_e.htm", "78")</f>
        <v>78</v>
      </c>
      <c r="J1620" t="s">
        <v>119</v>
      </c>
      <c r="K1620" t="s">
        <v>120</v>
      </c>
      <c r="L1620">
        <v>28</v>
      </c>
      <c r="M1620" t="s">
        <v>121</v>
      </c>
      <c r="N1620">
        <v>546</v>
      </c>
      <c r="O1620">
        <v>84</v>
      </c>
      <c r="P1620">
        <v>35</v>
      </c>
      <c r="Q1620">
        <v>18</v>
      </c>
      <c r="R1620">
        <v>240</v>
      </c>
      <c r="S1620">
        <v>19</v>
      </c>
      <c r="T1620">
        <v>0.1</v>
      </c>
      <c r="U1620">
        <v>472</v>
      </c>
      <c r="V1620">
        <v>2.84</v>
      </c>
      <c r="W1620">
        <v>0.4</v>
      </c>
      <c r="X1620">
        <v>29</v>
      </c>
      <c r="Y1620">
        <v>3</v>
      </c>
      <c r="Z1620">
        <v>49</v>
      </c>
      <c r="AA1620">
        <v>1.3</v>
      </c>
      <c r="AB1620">
        <v>3</v>
      </c>
      <c r="AC1620">
        <v>710</v>
      </c>
      <c r="AD1620">
        <v>22</v>
      </c>
      <c r="AE1620">
        <v>2.8</v>
      </c>
      <c r="AF1620">
        <v>10</v>
      </c>
      <c r="AG1620">
        <v>12</v>
      </c>
      <c r="AH1620">
        <v>560</v>
      </c>
    </row>
    <row r="1621" spans="1:34" x14ac:dyDescent="0.3">
      <c r="A1621" t="s">
        <v>6206</v>
      </c>
      <c r="B1621" t="s">
        <v>6207</v>
      </c>
      <c r="C1621" s="1" t="str">
        <f t="shared" si="247"/>
        <v>21:0720</v>
      </c>
      <c r="D1621" s="1" t="str">
        <f t="shared" ref="D1621:D1647" si="254">HYPERLINK("https://geochem.nrcan.gc.ca/cdogs/content/svy/svy210213_e.htm", "21:0213")</f>
        <v>21:0213</v>
      </c>
      <c r="E1621" t="s">
        <v>6186</v>
      </c>
      <c r="F1621" t="s">
        <v>6208</v>
      </c>
      <c r="H1621">
        <v>62.759199000000002</v>
      </c>
      <c r="I1621">
        <v>-133.96929660000001</v>
      </c>
      <c r="J1621" s="1" t="str">
        <f t="shared" ref="J1621:J1647" si="255">HYPERLINK("https://geochem.nrcan.gc.ca/cdogs/content/kwd/kwd020030_e.htm", "NGR bulk stream sediment")</f>
        <v>NGR bulk stream sediment</v>
      </c>
      <c r="K1621" s="1" t="str">
        <f t="shared" ref="K1621:K1647" si="256">HYPERLINK("https://geochem.nrcan.gc.ca/cdogs/content/kwd/kwd080006_e.htm", "&lt;177 micron (NGR)")</f>
        <v>&lt;177 micron (NGR)</v>
      </c>
      <c r="L1621">
        <v>28</v>
      </c>
      <c r="M1621" t="s">
        <v>67</v>
      </c>
      <c r="N1621">
        <v>547</v>
      </c>
      <c r="O1621">
        <v>172</v>
      </c>
      <c r="P1621">
        <v>42</v>
      </c>
      <c r="Q1621">
        <v>12</v>
      </c>
      <c r="R1621">
        <v>37</v>
      </c>
      <c r="S1621">
        <v>8</v>
      </c>
      <c r="T1621">
        <v>0.5</v>
      </c>
      <c r="U1621">
        <v>192</v>
      </c>
      <c r="V1621">
        <v>1.19</v>
      </c>
      <c r="W1621">
        <v>1.2</v>
      </c>
      <c r="X1621">
        <v>7</v>
      </c>
      <c r="Y1621">
        <v>3</v>
      </c>
      <c r="Z1621">
        <v>29</v>
      </c>
      <c r="AA1621">
        <v>1.4</v>
      </c>
      <c r="AB1621">
        <v>3</v>
      </c>
      <c r="AC1621">
        <v>3040</v>
      </c>
      <c r="AD1621">
        <v>240</v>
      </c>
      <c r="AE1621">
        <v>14.2</v>
      </c>
      <c r="AF1621">
        <v>2</v>
      </c>
      <c r="AG1621">
        <v>6.1</v>
      </c>
      <c r="AH1621">
        <v>456</v>
      </c>
    </row>
    <row r="1622" spans="1:34" x14ac:dyDescent="0.3">
      <c r="A1622" t="s">
        <v>6209</v>
      </c>
      <c r="B1622" t="s">
        <v>6210</v>
      </c>
      <c r="C1622" s="1" t="str">
        <f t="shared" si="247"/>
        <v>21:0720</v>
      </c>
      <c r="D1622" s="1" t="str">
        <f t="shared" si="254"/>
        <v>21:0213</v>
      </c>
      <c r="E1622" t="s">
        <v>6186</v>
      </c>
      <c r="F1622" t="s">
        <v>6211</v>
      </c>
      <c r="H1622">
        <v>62.759199000000002</v>
      </c>
      <c r="I1622">
        <v>-133.96929660000001</v>
      </c>
      <c r="J1622" s="1" t="str">
        <f t="shared" si="255"/>
        <v>NGR bulk stream sediment</v>
      </c>
      <c r="K1622" s="1" t="str">
        <f t="shared" si="256"/>
        <v>&lt;177 micron (NGR)</v>
      </c>
      <c r="L1622">
        <v>28</v>
      </c>
      <c r="M1622" t="s">
        <v>71</v>
      </c>
      <c r="N1622">
        <v>548</v>
      </c>
      <c r="O1622">
        <v>144</v>
      </c>
      <c r="P1622">
        <v>31</v>
      </c>
      <c r="Q1622">
        <v>10</v>
      </c>
      <c r="R1622">
        <v>34</v>
      </c>
      <c r="S1622">
        <v>7</v>
      </c>
      <c r="T1622">
        <v>0.3</v>
      </c>
      <c r="U1622">
        <v>953</v>
      </c>
      <c r="V1622">
        <v>2.12</v>
      </c>
      <c r="W1622">
        <v>1.1000000000000001</v>
      </c>
      <c r="X1622">
        <v>7</v>
      </c>
      <c r="Y1622">
        <v>2</v>
      </c>
      <c r="Z1622">
        <v>30</v>
      </c>
      <c r="AA1622">
        <v>1.1000000000000001</v>
      </c>
      <c r="AB1622">
        <v>3</v>
      </c>
      <c r="AC1622">
        <v>2410</v>
      </c>
      <c r="AD1622">
        <v>208</v>
      </c>
      <c r="AE1622">
        <v>13.2</v>
      </c>
      <c r="AF1622">
        <v>2</v>
      </c>
      <c r="AG1622">
        <v>4.8</v>
      </c>
      <c r="AH1622">
        <v>458</v>
      </c>
    </row>
    <row r="1623" spans="1:34" x14ac:dyDescent="0.3">
      <c r="A1623" t="s">
        <v>6212</v>
      </c>
      <c r="B1623" t="s">
        <v>6213</v>
      </c>
      <c r="C1623" s="1" t="str">
        <f t="shared" si="247"/>
        <v>21:0720</v>
      </c>
      <c r="D1623" s="1" t="str">
        <f t="shared" si="254"/>
        <v>21:0213</v>
      </c>
      <c r="E1623" t="s">
        <v>6214</v>
      </c>
      <c r="F1623" t="s">
        <v>6215</v>
      </c>
      <c r="H1623">
        <v>62.736901000000003</v>
      </c>
      <c r="I1623">
        <v>-133.9878037</v>
      </c>
      <c r="J1623" s="1" t="str">
        <f t="shared" si="255"/>
        <v>NGR bulk stream sediment</v>
      </c>
      <c r="K1623" s="1" t="str">
        <f t="shared" si="256"/>
        <v>&lt;177 micron (NGR)</v>
      </c>
      <c r="L1623">
        <v>28</v>
      </c>
      <c r="M1623" t="s">
        <v>63</v>
      </c>
      <c r="N1623">
        <v>549</v>
      </c>
      <c r="O1623">
        <v>203</v>
      </c>
      <c r="P1623">
        <v>30</v>
      </c>
      <c r="Q1623">
        <v>33</v>
      </c>
      <c r="R1623">
        <v>23</v>
      </c>
      <c r="S1623">
        <v>5</v>
      </c>
      <c r="T1623">
        <v>0.3</v>
      </c>
      <c r="U1623">
        <v>186</v>
      </c>
      <c r="V1623">
        <v>1.57</v>
      </c>
      <c r="W1623">
        <v>2.2000000000000002</v>
      </c>
      <c r="X1623">
        <v>10</v>
      </c>
      <c r="Y1623">
        <v>2</v>
      </c>
      <c r="Z1623">
        <v>52</v>
      </c>
      <c r="AA1623">
        <v>7.5</v>
      </c>
      <c r="AB1623">
        <v>5</v>
      </c>
      <c r="AC1623">
        <v>1420</v>
      </c>
      <c r="AD1623">
        <v>90</v>
      </c>
      <c r="AE1623">
        <v>8.1999999999999993</v>
      </c>
      <c r="AF1623">
        <v>2</v>
      </c>
      <c r="AG1623">
        <v>4.0999999999999996</v>
      </c>
      <c r="AH1623">
        <v>464</v>
      </c>
    </row>
    <row r="1624" spans="1:34" x14ac:dyDescent="0.3">
      <c r="A1624" t="s">
        <v>6216</v>
      </c>
      <c r="B1624" t="s">
        <v>6217</v>
      </c>
      <c r="C1624" s="1" t="str">
        <f t="shared" si="247"/>
        <v>21:0720</v>
      </c>
      <c r="D1624" s="1" t="str">
        <f t="shared" si="254"/>
        <v>21:0213</v>
      </c>
      <c r="E1624" t="s">
        <v>6218</v>
      </c>
      <c r="F1624" t="s">
        <v>6219</v>
      </c>
      <c r="H1624">
        <v>62.719695799999997</v>
      </c>
      <c r="I1624">
        <v>-133.99580549999999</v>
      </c>
      <c r="J1624" s="1" t="str">
        <f t="shared" si="255"/>
        <v>NGR bulk stream sediment</v>
      </c>
      <c r="K1624" s="1" t="str">
        <f t="shared" si="256"/>
        <v>&lt;177 micron (NGR)</v>
      </c>
      <c r="L1624">
        <v>28</v>
      </c>
      <c r="M1624" t="s">
        <v>76</v>
      </c>
      <c r="N1624">
        <v>550</v>
      </c>
      <c r="O1624">
        <v>149</v>
      </c>
      <c r="P1624">
        <v>31</v>
      </c>
      <c r="Q1624">
        <v>29</v>
      </c>
      <c r="R1624">
        <v>20</v>
      </c>
      <c r="S1624">
        <v>4</v>
      </c>
      <c r="T1624">
        <v>0.2</v>
      </c>
      <c r="U1624">
        <v>162</v>
      </c>
      <c r="V1624">
        <v>1.78</v>
      </c>
      <c r="W1624">
        <v>1.3</v>
      </c>
      <c r="X1624">
        <v>82</v>
      </c>
      <c r="Y1624">
        <v>1</v>
      </c>
      <c r="Z1624">
        <v>39</v>
      </c>
      <c r="AA1624">
        <v>5.5</v>
      </c>
      <c r="AB1624">
        <v>20</v>
      </c>
      <c r="AC1624">
        <v>1660</v>
      </c>
      <c r="AD1624">
        <v>26</v>
      </c>
      <c r="AE1624">
        <v>6.6</v>
      </c>
      <c r="AF1624">
        <v>2</v>
      </c>
      <c r="AG1624">
        <v>3.5</v>
      </c>
      <c r="AH1624">
        <v>432</v>
      </c>
    </row>
    <row r="1625" spans="1:34" x14ac:dyDescent="0.3">
      <c r="A1625" t="s">
        <v>6220</v>
      </c>
      <c r="B1625" t="s">
        <v>6221</v>
      </c>
      <c r="C1625" s="1" t="str">
        <f t="shared" si="247"/>
        <v>21:0720</v>
      </c>
      <c r="D1625" s="1" t="str">
        <f t="shared" si="254"/>
        <v>21:0213</v>
      </c>
      <c r="E1625" t="s">
        <v>6222</v>
      </c>
      <c r="F1625" t="s">
        <v>6223</v>
      </c>
      <c r="H1625">
        <v>62.701098500000001</v>
      </c>
      <c r="I1625">
        <v>-133.9999947</v>
      </c>
      <c r="J1625" s="1" t="str">
        <f t="shared" si="255"/>
        <v>NGR bulk stream sediment</v>
      </c>
      <c r="K1625" s="1" t="str">
        <f t="shared" si="256"/>
        <v>&lt;177 micron (NGR)</v>
      </c>
      <c r="L1625">
        <v>28</v>
      </c>
      <c r="M1625" t="s">
        <v>81</v>
      </c>
      <c r="N1625">
        <v>551</v>
      </c>
      <c r="O1625">
        <v>290</v>
      </c>
      <c r="P1625">
        <v>19</v>
      </c>
      <c r="Q1625">
        <v>9</v>
      </c>
      <c r="R1625">
        <v>23</v>
      </c>
      <c r="S1625">
        <v>5</v>
      </c>
      <c r="T1625">
        <v>0.2</v>
      </c>
      <c r="U1625">
        <v>120</v>
      </c>
      <c r="V1625">
        <v>1.5</v>
      </c>
      <c r="W1625">
        <v>2.4</v>
      </c>
      <c r="X1625">
        <v>8</v>
      </c>
      <c r="Y1625">
        <v>1</v>
      </c>
      <c r="Z1625">
        <v>38</v>
      </c>
      <c r="AA1625">
        <v>1.8</v>
      </c>
      <c r="AB1625">
        <v>5</v>
      </c>
      <c r="AC1625">
        <v>1210</v>
      </c>
      <c r="AD1625">
        <v>83</v>
      </c>
      <c r="AE1625">
        <v>10.8</v>
      </c>
      <c r="AF1625">
        <v>2</v>
      </c>
      <c r="AG1625">
        <v>4.2</v>
      </c>
      <c r="AH1625">
        <v>374</v>
      </c>
    </row>
    <row r="1626" spans="1:34" x14ac:dyDescent="0.3">
      <c r="A1626" t="s">
        <v>6224</v>
      </c>
      <c r="B1626" t="s">
        <v>6225</v>
      </c>
      <c r="C1626" s="1" t="str">
        <f t="shared" si="247"/>
        <v>21:0720</v>
      </c>
      <c r="D1626" s="1" t="str">
        <f t="shared" si="254"/>
        <v>21:0213</v>
      </c>
      <c r="E1626" t="s">
        <v>6226</v>
      </c>
      <c r="F1626" t="s">
        <v>6227</v>
      </c>
      <c r="H1626">
        <v>62.6846988</v>
      </c>
      <c r="I1626">
        <v>-133.9052054</v>
      </c>
      <c r="J1626" s="1" t="str">
        <f t="shared" si="255"/>
        <v>NGR bulk stream sediment</v>
      </c>
      <c r="K1626" s="1" t="str">
        <f t="shared" si="256"/>
        <v>&lt;177 micron (NGR)</v>
      </c>
      <c r="L1626">
        <v>28</v>
      </c>
      <c r="M1626" t="s">
        <v>86</v>
      </c>
      <c r="N1626">
        <v>552</v>
      </c>
      <c r="O1626">
        <v>110</v>
      </c>
      <c r="P1626">
        <v>17</v>
      </c>
      <c r="Q1626">
        <v>13</v>
      </c>
      <c r="R1626">
        <v>17</v>
      </c>
      <c r="S1626">
        <v>4</v>
      </c>
      <c r="T1626">
        <v>0.2</v>
      </c>
      <c r="U1626">
        <v>208</v>
      </c>
      <c r="V1626">
        <v>1.5</v>
      </c>
      <c r="W1626">
        <v>0.6</v>
      </c>
      <c r="X1626">
        <v>14</v>
      </c>
      <c r="Y1626">
        <v>1</v>
      </c>
      <c r="Z1626">
        <v>26</v>
      </c>
      <c r="AA1626">
        <v>1.5</v>
      </c>
      <c r="AB1626">
        <v>3</v>
      </c>
      <c r="AC1626">
        <v>1710</v>
      </c>
      <c r="AD1626">
        <v>77</v>
      </c>
      <c r="AE1626">
        <v>2.6</v>
      </c>
      <c r="AF1626">
        <v>2</v>
      </c>
      <c r="AG1626">
        <v>3.4</v>
      </c>
      <c r="AH1626">
        <v>478</v>
      </c>
    </row>
    <row r="1627" spans="1:34" x14ac:dyDescent="0.3">
      <c r="A1627" t="s">
        <v>6228</v>
      </c>
      <c r="B1627" t="s">
        <v>6229</v>
      </c>
      <c r="C1627" s="1" t="str">
        <f t="shared" si="247"/>
        <v>21:0720</v>
      </c>
      <c r="D1627" s="1" t="str">
        <f t="shared" si="254"/>
        <v>21:0213</v>
      </c>
      <c r="E1627" t="s">
        <v>6230</v>
      </c>
      <c r="F1627" t="s">
        <v>6231</v>
      </c>
      <c r="H1627">
        <v>62.699292499999999</v>
      </c>
      <c r="I1627">
        <v>-133.8990952</v>
      </c>
      <c r="J1627" s="1" t="str">
        <f t="shared" si="255"/>
        <v>NGR bulk stream sediment</v>
      </c>
      <c r="K1627" s="1" t="str">
        <f t="shared" si="256"/>
        <v>&lt;177 micron (NGR)</v>
      </c>
      <c r="L1627">
        <v>28</v>
      </c>
      <c r="M1627" t="s">
        <v>91</v>
      </c>
      <c r="N1627">
        <v>553</v>
      </c>
      <c r="O1627">
        <v>180</v>
      </c>
      <c r="P1627">
        <v>28</v>
      </c>
      <c r="Q1627">
        <v>34</v>
      </c>
      <c r="R1627">
        <v>21</v>
      </c>
      <c r="S1627">
        <v>5</v>
      </c>
      <c r="T1627">
        <v>0.5</v>
      </c>
      <c r="U1627">
        <v>209</v>
      </c>
      <c r="V1627">
        <v>1.52</v>
      </c>
      <c r="W1627">
        <v>1.9</v>
      </c>
      <c r="X1627">
        <v>42</v>
      </c>
      <c r="Y1627">
        <v>1</v>
      </c>
      <c r="Z1627">
        <v>42</v>
      </c>
      <c r="AA1627">
        <v>3.3</v>
      </c>
      <c r="AB1627">
        <v>5</v>
      </c>
      <c r="AC1627">
        <v>1670</v>
      </c>
      <c r="AD1627">
        <v>64</v>
      </c>
      <c r="AE1627">
        <v>8</v>
      </c>
      <c r="AF1627">
        <v>2</v>
      </c>
      <c r="AG1627">
        <v>3.6</v>
      </c>
      <c r="AH1627">
        <v>484</v>
      </c>
    </row>
    <row r="1628" spans="1:34" x14ac:dyDescent="0.3">
      <c r="A1628" t="s">
        <v>6232</v>
      </c>
      <c r="B1628" t="s">
        <v>6233</v>
      </c>
      <c r="C1628" s="1" t="str">
        <f t="shared" si="247"/>
        <v>21:0720</v>
      </c>
      <c r="D1628" s="1" t="str">
        <f t="shared" si="254"/>
        <v>21:0213</v>
      </c>
      <c r="E1628" t="s">
        <v>6234</v>
      </c>
      <c r="F1628" t="s">
        <v>6235</v>
      </c>
      <c r="H1628">
        <v>62.728499499999998</v>
      </c>
      <c r="I1628">
        <v>-133.83630529999999</v>
      </c>
      <c r="J1628" s="1" t="str">
        <f t="shared" si="255"/>
        <v>NGR bulk stream sediment</v>
      </c>
      <c r="K1628" s="1" t="str">
        <f t="shared" si="256"/>
        <v>&lt;177 micron (NGR)</v>
      </c>
      <c r="L1628">
        <v>28</v>
      </c>
      <c r="M1628" t="s">
        <v>96</v>
      </c>
      <c r="N1628">
        <v>554</v>
      </c>
      <c r="O1628">
        <v>115</v>
      </c>
      <c r="P1628">
        <v>24</v>
      </c>
      <c r="Q1628">
        <v>12</v>
      </c>
      <c r="R1628">
        <v>23</v>
      </c>
      <c r="S1628">
        <v>6</v>
      </c>
      <c r="T1628">
        <v>0.2</v>
      </c>
      <c r="U1628">
        <v>246</v>
      </c>
      <c r="V1628">
        <v>1.5</v>
      </c>
      <c r="W1628">
        <v>1.1000000000000001</v>
      </c>
      <c r="X1628">
        <v>11</v>
      </c>
      <c r="Y1628">
        <v>2</v>
      </c>
      <c r="Z1628">
        <v>22</v>
      </c>
      <c r="AA1628">
        <v>2.2000000000000002</v>
      </c>
      <c r="AB1628">
        <v>5</v>
      </c>
      <c r="AC1628">
        <v>1530</v>
      </c>
      <c r="AD1628">
        <v>74</v>
      </c>
      <c r="AE1628">
        <v>2.8</v>
      </c>
      <c r="AF1628">
        <v>2</v>
      </c>
      <c r="AG1628">
        <v>3.1</v>
      </c>
      <c r="AH1628">
        <v>403</v>
      </c>
    </row>
    <row r="1629" spans="1:34" x14ac:dyDescent="0.3">
      <c r="A1629" t="s">
        <v>6236</v>
      </c>
      <c r="B1629" t="s">
        <v>6237</v>
      </c>
      <c r="C1629" s="1" t="str">
        <f t="shared" si="247"/>
        <v>21:0720</v>
      </c>
      <c r="D1629" s="1" t="str">
        <f t="shared" si="254"/>
        <v>21:0213</v>
      </c>
      <c r="E1629" t="s">
        <v>6238</v>
      </c>
      <c r="F1629" t="s">
        <v>6239</v>
      </c>
      <c r="H1629">
        <v>62.741599100000002</v>
      </c>
      <c r="I1629">
        <v>-133.89428799999999</v>
      </c>
      <c r="J1629" s="1" t="str">
        <f t="shared" si="255"/>
        <v>NGR bulk stream sediment</v>
      </c>
      <c r="K1629" s="1" t="str">
        <f t="shared" si="256"/>
        <v>&lt;177 micron (NGR)</v>
      </c>
      <c r="L1629">
        <v>28</v>
      </c>
      <c r="M1629" t="s">
        <v>101</v>
      </c>
      <c r="N1629">
        <v>555</v>
      </c>
      <c r="O1629">
        <v>291</v>
      </c>
      <c r="P1629">
        <v>43</v>
      </c>
      <c r="Q1629">
        <v>30</v>
      </c>
      <c r="R1629">
        <v>33</v>
      </c>
      <c r="S1629">
        <v>7</v>
      </c>
      <c r="T1629">
        <v>0.4</v>
      </c>
      <c r="U1629">
        <v>361</v>
      </c>
      <c r="V1629">
        <v>2.0699999999999998</v>
      </c>
      <c r="W1629">
        <v>4.0999999999999996</v>
      </c>
      <c r="X1629">
        <v>37</v>
      </c>
      <c r="Y1629">
        <v>6</v>
      </c>
      <c r="Z1629">
        <v>52</v>
      </c>
      <c r="AA1629">
        <v>7</v>
      </c>
      <c r="AB1629">
        <v>7</v>
      </c>
      <c r="AC1629">
        <v>1620</v>
      </c>
      <c r="AD1629">
        <v>157</v>
      </c>
      <c r="AE1629">
        <v>7.8</v>
      </c>
      <c r="AF1629">
        <v>2</v>
      </c>
      <c r="AG1629">
        <v>3.9</v>
      </c>
      <c r="AH1629">
        <v>509</v>
      </c>
    </row>
    <row r="1630" spans="1:34" x14ac:dyDescent="0.3">
      <c r="A1630" t="s">
        <v>6240</v>
      </c>
      <c r="B1630" t="s">
        <v>6241</v>
      </c>
      <c r="C1630" s="1" t="str">
        <f t="shared" si="247"/>
        <v>21:0720</v>
      </c>
      <c r="D1630" s="1" t="str">
        <f t="shared" si="254"/>
        <v>21:0213</v>
      </c>
      <c r="E1630" t="s">
        <v>6242</v>
      </c>
      <c r="F1630" t="s">
        <v>6243</v>
      </c>
      <c r="H1630">
        <v>62.772495800000002</v>
      </c>
      <c r="I1630">
        <v>-133.6391002</v>
      </c>
      <c r="J1630" s="1" t="str">
        <f t="shared" si="255"/>
        <v>NGR bulk stream sediment</v>
      </c>
      <c r="K1630" s="1" t="str">
        <f t="shared" si="256"/>
        <v>&lt;177 micron (NGR)</v>
      </c>
      <c r="L1630">
        <v>28</v>
      </c>
      <c r="M1630" t="s">
        <v>106</v>
      </c>
      <c r="N1630">
        <v>556</v>
      </c>
      <c r="O1630">
        <v>136</v>
      </c>
      <c r="P1630">
        <v>19</v>
      </c>
      <c r="Q1630">
        <v>14</v>
      </c>
      <c r="R1630">
        <v>17</v>
      </c>
      <c r="S1630">
        <v>5</v>
      </c>
      <c r="T1630">
        <v>0.2</v>
      </c>
      <c r="U1630">
        <v>236</v>
      </c>
      <c r="V1630">
        <v>1.8</v>
      </c>
      <c r="W1630">
        <v>0.9</v>
      </c>
      <c r="X1630">
        <v>14</v>
      </c>
      <c r="Y1630">
        <v>2</v>
      </c>
      <c r="Z1630">
        <v>25</v>
      </c>
      <c r="AA1630">
        <v>1.7</v>
      </c>
      <c r="AB1630">
        <v>8</v>
      </c>
      <c r="AC1630">
        <v>2530</v>
      </c>
      <c r="AD1630">
        <v>112</v>
      </c>
      <c r="AE1630">
        <v>3.2</v>
      </c>
      <c r="AF1630">
        <v>2</v>
      </c>
      <c r="AG1630">
        <v>4.2</v>
      </c>
      <c r="AH1630">
        <v>360</v>
      </c>
    </row>
    <row r="1631" spans="1:34" x14ac:dyDescent="0.3">
      <c r="A1631" t="s">
        <v>6244</v>
      </c>
      <c r="B1631" t="s">
        <v>6245</v>
      </c>
      <c r="C1631" s="1" t="str">
        <f t="shared" si="247"/>
        <v>21:0720</v>
      </c>
      <c r="D1631" s="1" t="str">
        <f t="shared" si="254"/>
        <v>21:0213</v>
      </c>
      <c r="E1631" t="s">
        <v>6246</v>
      </c>
      <c r="F1631" t="s">
        <v>6247</v>
      </c>
      <c r="H1631">
        <v>62.758493799999997</v>
      </c>
      <c r="I1631">
        <v>-133.64969550000001</v>
      </c>
      <c r="J1631" s="1" t="str">
        <f t="shared" si="255"/>
        <v>NGR bulk stream sediment</v>
      </c>
      <c r="K1631" s="1" t="str">
        <f t="shared" si="256"/>
        <v>&lt;177 micron (NGR)</v>
      </c>
      <c r="L1631">
        <v>28</v>
      </c>
      <c r="M1631" t="s">
        <v>111</v>
      </c>
      <c r="N1631">
        <v>557</v>
      </c>
      <c r="O1631">
        <v>172</v>
      </c>
      <c r="P1631">
        <v>19</v>
      </c>
      <c r="Q1631">
        <v>16</v>
      </c>
      <c r="R1631">
        <v>23</v>
      </c>
      <c r="S1631">
        <v>5</v>
      </c>
      <c r="T1631">
        <v>0.2</v>
      </c>
      <c r="U1631">
        <v>277</v>
      </c>
      <c r="V1631">
        <v>1.86</v>
      </c>
      <c r="W1631">
        <v>0.9</v>
      </c>
      <c r="X1631">
        <v>15</v>
      </c>
      <c r="Y1631">
        <v>2</v>
      </c>
      <c r="Z1631">
        <v>25</v>
      </c>
      <c r="AA1631">
        <v>1.8</v>
      </c>
      <c r="AB1631">
        <v>7</v>
      </c>
      <c r="AC1631">
        <v>1850</v>
      </c>
      <c r="AD1631">
        <v>112</v>
      </c>
      <c r="AE1631">
        <v>3.8</v>
      </c>
      <c r="AF1631">
        <v>3</v>
      </c>
      <c r="AG1631">
        <v>3.3</v>
      </c>
      <c r="AH1631">
        <v>382</v>
      </c>
    </row>
    <row r="1632" spans="1:34" x14ac:dyDescent="0.3">
      <c r="A1632" t="s">
        <v>6248</v>
      </c>
      <c r="B1632" t="s">
        <v>6249</v>
      </c>
      <c r="C1632" s="1" t="str">
        <f t="shared" si="247"/>
        <v>21:0720</v>
      </c>
      <c r="D1632" s="1" t="str">
        <f t="shared" si="254"/>
        <v>21:0213</v>
      </c>
      <c r="E1632" t="s">
        <v>6250</v>
      </c>
      <c r="F1632" t="s">
        <v>6251</v>
      </c>
      <c r="H1632">
        <v>62.383367399999997</v>
      </c>
      <c r="I1632">
        <v>-134.41511850000001</v>
      </c>
      <c r="J1632" s="1" t="str">
        <f t="shared" si="255"/>
        <v>NGR bulk stream sediment</v>
      </c>
      <c r="K1632" s="1" t="str">
        <f t="shared" si="256"/>
        <v>&lt;177 micron (NGR)</v>
      </c>
      <c r="L1632">
        <v>29</v>
      </c>
      <c r="M1632" t="s">
        <v>38</v>
      </c>
      <c r="N1632">
        <v>558</v>
      </c>
      <c r="O1632">
        <v>52</v>
      </c>
      <c r="P1632">
        <v>7</v>
      </c>
      <c r="Q1632">
        <v>11</v>
      </c>
      <c r="R1632">
        <v>10</v>
      </c>
      <c r="S1632">
        <v>4</v>
      </c>
      <c r="T1632">
        <v>0.1</v>
      </c>
      <c r="U1632">
        <v>206</v>
      </c>
      <c r="V1632">
        <v>1.68</v>
      </c>
      <c r="W1632">
        <v>0.1</v>
      </c>
      <c r="X1632">
        <v>1</v>
      </c>
      <c r="Y1632">
        <v>1</v>
      </c>
      <c r="Z1632">
        <v>21</v>
      </c>
      <c r="AA1632">
        <v>0.3</v>
      </c>
      <c r="AB1632">
        <v>3</v>
      </c>
      <c r="AC1632">
        <v>771</v>
      </c>
      <c r="AD1632">
        <v>16</v>
      </c>
      <c r="AE1632">
        <v>3</v>
      </c>
      <c r="AF1632">
        <v>2</v>
      </c>
      <c r="AG1632">
        <v>6.8</v>
      </c>
      <c r="AH1632">
        <v>292</v>
      </c>
    </row>
    <row r="1633" spans="1:34" x14ac:dyDescent="0.3">
      <c r="A1633" t="s">
        <v>6252</v>
      </c>
      <c r="B1633" t="s">
        <v>6253</v>
      </c>
      <c r="C1633" s="1" t="str">
        <f t="shared" si="247"/>
        <v>21:0720</v>
      </c>
      <c r="D1633" s="1" t="str">
        <f t="shared" si="254"/>
        <v>21:0213</v>
      </c>
      <c r="E1633" t="s">
        <v>6254</v>
      </c>
      <c r="F1633" t="s">
        <v>6255</v>
      </c>
      <c r="H1633">
        <v>62.375971800000002</v>
      </c>
      <c r="I1633">
        <v>-134.00550200000001</v>
      </c>
      <c r="J1633" s="1" t="str">
        <f t="shared" si="255"/>
        <v>NGR bulk stream sediment</v>
      </c>
      <c r="K1633" s="1" t="str">
        <f t="shared" si="256"/>
        <v>&lt;177 micron (NGR)</v>
      </c>
      <c r="L1633">
        <v>29</v>
      </c>
      <c r="M1633" t="s">
        <v>43</v>
      </c>
      <c r="N1633">
        <v>559</v>
      </c>
      <c r="O1633">
        <v>93</v>
      </c>
      <c r="P1633">
        <v>14</v>
      </c>
      <c r="Q1633">
        <v>20</v>
      </c>
      <c r="R1633">
        <v>20</v>
      </c>
      <c r="S1633">
        <v>8</v>
      </c>
      <c r="T1633">
        <v>0.1</v>
      </c>
      <c r="U1633">
        <v>352</v>
      </c>
      <c r="V1633">
        <v>1.87</v>
      </c>
      <c r="W1633">
        <v>0.3</v>
      </c>
      <c r="X1633">
        <v>9</v>
      </c>
      <c r="Y1633">
        <v>2</v>
      </c>
      <c r="Z1633">
        <v>30</v>
      </c>
      <c r="AA1633">
        <v>0.8</v>
      </c>
      <c r="AB1633">
        <v>7</v>
      </c>
      <c r="AC1633">
        <v>1000</v>
      </c>
      <c r="AD1633">
        <v>25</v>
      </c>
      <c r="AE1633">
        <v>1.2</v>
      </c>
      <c r="AF1633">
        <v>2</v>
      </c>
      <c r="AG1633">
        <v>2.7</v>
      </c>
      <c r="AH1633">
        <v>401</v>
      </c>
    </row>
    <row r="1634" spans="1:34" x14ac:dyDescent="0.3">
      <c r="A1634" t="s">
        <v>6256</v>
      </c>
      <c r="B1634" t="s">
        <v>6257</v>
      </c>
      <c r="C1634" s="1" t="str">
        <f t="shared" si="247"/>
        <v>21:0720</v>
      </c>
      <c r="D1634" s="1" t="str">
        <f t="shared" si="254"/>
        <v>21:0213</v>
      </c>
      <c r="E1634" t="s">
        <v>6258</v>
      </c>
      <c r="F1634" t="s">
        <v>6259</v>
      </c>
      <c r="H1634">
        <v>62.409677899999998</v>
      </c>
      <c r="I1634">
        <v>-134.02170530000001</v>
      </c>
      <c r="J1634" s="1" t="str">
        <f t="shared" si="255"/>
        <v>NGR bulk stream sediment</v>
      </c>
      <c r="K1634" s="1" t="str">
        <f t="shared" si="256"/>
        <v>&lt;177 micron (NGR)</v>
      </c>
      <c r="L1634">
        <v>29</v>
      </c>
      <c r="M1634" t="s">
        <v>48</v>
      </c>
      <c r="N1634">
        <v>560</v>
      </c>
      <c r="O1634">
        <v>123</v>
      </c>
      <c r="P1634">
        <v>18</v>
      </c>
      <c r="Q1634">
        <v>19</v>
      </c>
      <c r="R1634">
        <v>27</v>
      </c>
      <c r="S1634">
        <v>10</v>
      </c>
      <c r="T1634">
        <v>0.1</v>
      </c>
      <c r="U1634">
        <v>430</v>
      </c>
      <c r="V1634">
        <v>2.04</v>
      </c>
      <c r="W1634">
        <v>0.6</v>
      </c>
      <c r="X1634">
        <v>17</v>
      </c>
      <c r="Y1634">
        <v>2</v>
      </c>
      <c r="Z1634">
        <v>40</v>
      </c>
      <c r="AA1634">
        <v>1.4</v>
      </c>
      <c r="AB1634">
        <v>9</v>
      </c>
      <c r="AC1634">
        <v>1080</v>
      </c>
      <c r="AD1634">
        <v>22</v>
      </c>
      <c r="AE1634">
        <v>2.4</v>
      </c>
      <c r="AF1634">
        <v>2</v>
      </c>
      <c r="AG1634">
        <v>2.9</v>
      </c>
      <c r="AH1634">
        <v>956</v>
      </c>
    </row>
    <row r="1635" spans="1:34" x14ac:dyDescent="0.3">
      <c r="A1635" t="s">
        <v>6260</v>
      </c>
      <c r="B1635" t="s">
        <v>6261</v>
      </c>
      <c r="C1635" s="1" t="str">
        <f t="shared" si="247"/>
        <v>21:0720</v>
      </c>
      <c r="D1635" s="1" t="str">
        <f t="shared" si="254"/>
        <v>21:0213</v>
      </c>
      <c r="E1635" t="s">
        <v>6262</v>
      </c>
      <c r="F1635" t="s">
        <v>6263</v>
      </c>
      <c r="H1635">
        <v>62.418174700000002</v>
      </c>
      <c r="I1635">
        <v>-134.06690370000001</v>
      </c>
      <c r="J1635" s="1" t="str">
        <f t="shared" si="255"/>
        <v>NGR bulk stream sediment</v>
      </c>
      <c r="K1635" s="1" t="str">
        <f t="shared" si="256"/>
        <v>&lt;177 micron (NGR)</v>
      </c>
      <c r="L1635">
        <v>29</v>
      </c>
      <c r="M1635" t="s">
        <v>53</v>
      </c>
      <c r="N1635">
        <v>561</v>
      </c>
      <c r="O1635">
        <v>124</v>
      </c>
      <c r="P1635">
        <v>17</v>
      </c>
      <c r="Q1635">
        <v>19</v>
      </c>
      <c r="R1635">
        <v>21</v>
      </c>
      <c r="S1635">
        <v>8</v>
      </c>
      <c r="T1635">
        <v>0.1</v>
      </c>
      <c r="U1635">
        <v>281</v>
      </c>
      <c r="V1635">
        <v>2.04</v>
      </c>
      <c r="W1635">
        <v>0.8</v>
      </c>
      <c r="X1635">
        <v>9</v>
      </c>
      <c r="Y1635">
        <v>2</v>
      </c>
      <c r="Z1635">
        <v>30</v>
      </c>
      <c r="AA1635">
        <v>0.8</v>
      </c>
      <c r="AB1635">
        <v>8</v>
      </c>
      <c r="AC1635">
        <v>984</v>
      </c>
      <c r="AD1635">
        <v>29</v>
      </c>
      <c r="AE1635">
        <v>8.8000000000000007</v>
      </c>
      <c r="AF1635">
        <v>2</v>
      </c>
      <c r="AG1635">
        <v>2.7</v>
      </c>
      <c r="AH1635">
        <v>514</v>
      </c>
    </row>
    <row r="1636" spans="1:34" x14ac:dyDescent="0.3">
      <c r="A1636" t="s">
        <v>6264</v>
      </c>
      <c r="B1636" t="s">
        <v>6265</v>
      </c>
      <c r="C1636" s="1" t="str">
        <f t="shared" si="247"/>
        <v>21:0720</v>
      </c>
      <c r="D1636" s="1" t="str">
        <f t="shared" si="254"/>
        <v>21:0213</v>
      </c>
      <c r="E1636" t="s">
        <v>6266</v>
      </c>
      <c r="F1636" t="s">
        <v>6267</v>
      </c>
      <c r="H1636">
        <v>62.435577600000002</v>
      </c>
      <c r="I1636">
        <v>-134.011696</v>
      </c>
      <c r="J1636" s="1" t="str">
        <f t="shared" si="255"/>
        <v>NGR bulk stream sediment</v>
      </c>
      <c r="K1636" s="1" t="str">
        <f t="shared" si="256"/>
        <v>&lt;177 micron (NGR)</v>
      </c>
      <c r="L1636">
        <v>29</v>
      </c>
      <c r="M1636" t="s">
        <v>58</v>
      </c>
      <c r="N1636">
        <v>562</v>
      </c>
      <c r="O1636">
        <v>69</v>
      </c>
      <c r="P1636">
        <v>23</v>
      </c>
      <c r="Q1636">
        <v>10</v>
      </c>
      <c r="R1636">
        <v>38</v>
      </c>
      <c r="S1636">
        <v>7</v>
      </c>
      <c r="T1636">
        <v>0.2</v>
      </c>
      <c r="U1636">
        <v>218</v>
      </c>
      <c r="V1636">
        <v>1.44</v>
      </c>
      <c r="W1636">
        <v>0.2</v>
      </c>
      <c r="X1636">
        <v>7</v>
      </c>
      <c r="Y1636">
        <v>1</v>
      </c>
      <c r="Z1636">
        <v>25</v>
      </c>
      <c r="AA1636">
        <v>0.7</v>
      </c>
      <c r="AB1636">
        <v>6</v>
      </c>
      <c r="AC1636">
        <v>1320</v>
      </c>
      <c r="AD1636">
        <v>32</v>
      </c>
      <c r="AE1636">
        <v>2.8</v>
      </c>
      <c r="AF1636">
        <v>2</v>
      </c>
      <c r="AG1636">
        <v>2.4</v>
      </c>
      <c r="AH1636">
        <v>362</v>
      </c>
    </row>
    <row r="1637" spans="1:34" x14ac:dyDescent="0.3">
      <c r="A1637" t="s">
        <v>6268</v>
      </c>
      <c r="B1637" t="s">
        <v>6269</v>
      </c>
      <c r="C1637" s="1" t="str">
        <f t="shared" si="247"/>
        <v>21:0720</v>
      </c>
      <c r="D1637" s="1" t="str">
        <f t="shared" si="254"/>
        <v>21:0213</v>
      </c>
      <c r="E1637" t="s">
        <v>6270</v>
      </c>
      <c r="F1637" t="s">
        <v>6271</v>
      </c>
      <c r="H1637">
        <v>62.420976899999999</v>
      </c>
      <c r="I1637">
        <v>-134.0902049</v>
      </c>
      <c r="J1637" s="1" t="str">
        <f t="shared" si="255"/>
        <v>NGR bulk stream sediment</v>
      </c>
      <c r="K1637" s="1" t="str">
        <f t="shared" si="256"/>
        <v>&lt;177 micron (NGR)</v>
      </c>
      <c r="L1637">
        <v>29</v>
      </c>
      <c r="M1637" t="s">
        <v>63</v>
      </c>
      <c r="N1637">
        <v>563</v>
      </c>
      <c r="O1637">
        <v>146</v>
      </c>
      <c r="P1637">
        <v>22</v>
      </c>
      <c r="Q1637">
        <v>25</v>
      </c>
      <c r="R1637">
        <v>29</v>
      </c>
      <c r="S1637">
        <v>10</v>
      </c>
      <c r="T1637">
        <v>0.1</v>
      </c>
      <c r="U1637">
        <v>445</v>
      </c>
      <c r="V1637">
        <v>2.12</v>
      </c>
      <c r="W1637">
        <v>0.9</v>
      </c>
      <c r="X1637">
        <v>14</v>
      </c>
      <c r="Y1637">
        <v>2</v>
      </c>
      <c r="Z1637">
        <v>37</v>
      </c>
      <c r="AA1637">
        <v>1</v>
      </c>
      <c r="AB1637">
        <v>6</v>
      </c>
      <c r="AC1637">
        <v>1270</v>
      </c>
      <c r="AD1637">
        <v>25</v>
      </c>
      <c r="AE1637">
        <v>3.4</v>
      </c>
      <c r="AF1637">
        <v>2</v>
      </c>
      <c r="AG1637">
        <v>3.3</v>
      </c>
      <c r="AH1637">
        <v>926</v>
      </c>
    </row>
    <row r="1638" spans="1:34" x14ac:dyDescent="0.3">
      <c r="A1638" t="s">
        <v>6272</v>
      </c>
      <c r="B1638" t="s">
        <v>6273</v>
      </c>
      <c r="C1638" s="1" t="str">
        <f t="shared" si="247"/>
        <v>21:0720</v>
      </c>
      <c r="D1638" s="1" t="str">
        <f t="shared" si="254"/>
        <v>21:0213</v>
      </c>
      <c r="E1638" t="s">
        <v>6274</v>
      </c>
      <c r="F1638" t="s">
        <v>6275</v>
      </c>
      <c r="H1638">
        <v>62.438178100000002</v>
      </c>
      <c r="I1638">
        <v>-134.1487094</v>
      </c>
      <c r="J1638" s="1" t="str">
        <f t="shared" si="255"/>
        <v>NGR bulk stream sediment</v>
      </c>
      <c r="K1638" s="1" t="str">
        <f t="shared" si="256"/>
        <v>&lt;177 micron (NGR)</v>
      </c>
      <c r="L1638">
        <v>29</v>
      </c>
      <c r="M1638" t="s">
        <v>76</v>
      </c>
      <c r="N1638">
        <v>564</v>
      </c>
      <c r="O1638">
        <v>71</v>
      </c>
      <c r="P1638">
        <v>17</v>
      </c>
      <c r="Q1638">
        <v>12</v>
      </c>
      <c r="R1638">
        <v>29</v>
      </c>
      <c r="S1638">
        <v>7</v>
      </c>
      <c r="T1638">
        <v>0.1</v>
      </c>
      <c r="U1638">
        <v>262</v>
      </c>
      <c r="V1638">
        <v>1.51</v>
      </c>
      <c r="W1638">
        <v>0.7</v>
      </c>
      <c r="X1638">
        <v>7</v>
      </c>
      <c r="Y1638">
        <v>1</v>
      </c>
      <c r="Z1638">
        <v>22</v>
      </c>
      <c r="AA1638">
        <v>0.9</v>
      </c>
      <c r="AB1638">
        <v>4</v>
      </c>
      <c r="AC1638">
        <v>1220</v>
      </c>
      <c r="AD1638">
        <v>43</v>
      </c>
      <c r="AE1638">
        <v>1.4</v>
      </c>
      <c r="AF1638">
        <v>2</v>
      </c>
      <c r="AG1638">
        <v>2.1</v>
      </c>
      <c r="AH1638">
        <v>400</v>
      </c>
    </row>
    <row r="1639" spans="1:34" x14ac:dyDescent="0.3">
      <c r="A1639" t="s">
        <v>6276</v>
      </c>
      <c r="B1639" t="s">
        <v>6277</v>
      </c>
      <c r="C1639" s="1" t="str">
        <f t="shared" si="247"/>
        <v>21:0720</v>
      </c>
      <c r="D1639" s="1" t="str">
        <f t="shared" si="254"/>
        <v>21:0213</v>
      </c>
      <c r="E1639" t="s">
        <v>6278</v>
      </c>
      <c r="F1639" t="s">
        <v>6279</v>
      </c>
      <c r="H1639">
        <v>62.443979300000002</v>
      </c>
      <c r="I1639">
        <v>-134.2423038</v>
      </c>
      <c r="J1639" s="1" t="str">
        <f t="shared" si="255"/>
        <v>NGR bulk stream sediment</v>
      </c>
      <c r="K1639" s="1" t="str">
        <f t="shared" si="256"/>
        <v>&lt;177 micron (NGR)</v>
      </c>
      <c r="L1639">
        <v>29</v>
      </c>
      <c r="M1639" t="s">
        <v>81</v>
      </c>
      <c r="N1639">
        <v>565</v>
      </c>
      <c r="O1639">
        <v>61</v>
      </c>
      <c r="P1639">
        <v>13</v>
      </c>
      <c r="Q1639">
        <v>15</v>
      </c>
      <c r="R1639">
        <v>17</v>
      </c>
      <c r="S1639">
        <v>8</v>
      </c>
      <c r="T1639">
        <v>0.1</v>
      </c>
      <c r="U1639">
        <v>266</v>
      </c>
      <c r="V1639">
        <v>1.76</v>
      </c>
      <c r="W1639">
        <v>0.1</v>
      </c>
      <c r="X1639">
        <v>7</v>
      </c>
      <c r="Y1639">
        <v>1</v>
      </c>
      <c r="Z1639">
        <v>28</v>
      </c>
      <c r="AA1639">
        <v>0.4</v>
      </c>
      <c r="AB1639">
        <v>4</v>
      </c>
      <c r="AC1639">
        <v>1040</v>
      </c>
      <c r="AD1639">
        <v>22</v>
      </c>
      <c r="AE1639">
        <v>4.5999999999999996</v>
      </c>
      <c r="AF1639">
        <v>16</v>
      </c>
      <c r="AG1639">
        <v>9.6</v>
      </c>
      <c r="AH1639">
        <v>356</v>
      </c>
    </row>
    <row r="1640" spans="1:34" x14ac:dyDescent="0.3">
      <c r="A1640" t="s">
        <v>6280</v>
      </c>
      <c r="B1640" t="s">
        <v>6281</v>
      </c>
      <c r="C1640" s="1" t="str">
        <f t="shared" si="247"/>
        <v>21:0720</v>
      </c>
      <c r="D1640" s="1" t="str">
        <f t="shared" si="254"/>
        <v>21:0213</v>
      </c>
      <c r="E1640" t="s">
        <v>6282</v>
      </c>
      <c r="F1640" t="s">
        <v>6283</v>
      </c>
      <c r="H1640">
        <v>62.447777700000003</v>
      </c>
      <c r="I1640">
        <v>-134.25081130000001</v>
      </c>
      <c r="J1640" s="1" t="str">
        <f t="shared" si="255"/>
        <v>NGR bulk stream sediment</v>
      </c>
      <c r="K1640" s="1" t="str">
        <f t="shared" si="256"/>
        <v>&lt;177 micron (NGR)</v>
      </c>
      <c r="L1640">
        <v>29</v>
      </c>
      <c r="M1640" t="s">
        <v>86</v>
      </c>
      <c r="N1640">
        <v>566</v>
      </c>
      <c r="O1640">
        <v>70</v>
      </c>
      <c r="P1640">
        <v>21</v>
      </c>
      <c r="Q1640">
        <v>11</v>
      </c>
      <c r="R1640">
        <v>29</v>
      </c>
      <c r="S1640">
        <v>12</v>
      </c>
      <c r="T1640">
        <v>0.1</v>
      </c>
      <c r="U1640">
        <v>278</v>
      </c>
      <c r="V1640">
        <v>2.78</v>
      </c>
      <c r="W1640">
        <v>0.1</v>
      </c>
      <c r="X1640">
        <v>7</v>
      </c>
      <c r="Y1640">
        <v>1</v>
      </c>
      <c r="Z1640">
        <v>27</v>
      </c>
      <c r="AA1640">
        <v>0.6</v>
      </c>
      <c r="AB1640">
        <v>4</v>
      </c>
      <c r="AC1640">
        <v>821</v>
      </c>
      <c r="AD1640">
        <v>14</v>
      </c>
      <c r="AE1640">
        <v>2.2000000000000002</v>
      </c>
      <c r="AF1640">
        <v>2</v>
      </c>
      <c r="AG1640">
        <v>4</v>
      </c>
      <c r="AH1640">
        <v>383</v>
      </c>
    </row>
    <row r="1641" spans="1:34" x14ac:dyDescent="0.3">
      <c r="A1641" t="s">
        <v>6284</v>
      </c>
      <c r="B1641" t="s">
        <v>6285</v>
      </c>
      <c r="C1641" s="1" t="str">
        <f t="shared" si="247"/>
        <v>21:0720</v>
      </c>
      <c r="D1641" s="1" t="str">
        <f t="shared" si="254"/>
        <v>21:0213</v>
      </c>
      <c r="E1641" t="s">
        <v>6286</v>
      </c>
      <c r="F1641" t="s">
        <v>6287</v>
      </c>
      <c r="H1641">
        <v>62.401174900000001</v>
      </c>
      <c r="I1641">
        <v>-134.3557989</v>
      </c>
      <c r="J1641" s="1" t="str">
        <f t="shared" si="255"/>
        <v>NGR bulk stream sediment</v>
      </c>
      <c r="K1641" s="1" t="str">
        <f t="shared" si="256"/>
        <v>&lt;177 micron (NGR)</v>
      </c>
      <c r="L1641">
        <v>29</v>
      </c>
      <c r="M1641" t="s">
        <v>91</v>
      </c>
      <c r="N1641">
        <v>567</v>
      </c>
      <c r="O1641">
        <v>36</v>
      </c>
      <c r="P1641">
        <v>8</v>
      </c>
      <c r="Q1641">
        <v>7</v>
      </c>
      <c r="R1641">
        <v>7</v>
      </c>
      <c r="S1641">
        <v>4</v>
      </c>
      <c r="T1641">
        <v>0.1</v>
      </c>
      <c r="U1641">
        <v>199</v>
      </c>
      <c r="V1641">
        <v>1.43</v>
      </c>
      <c r="W1641">
        <v>0.1</v>
      </c>
      <c r="X1641">
        <v>1</v>
      </c>
      <c r="Y1641">
        <v>1</v>
      </c>
      <c r="Z1641">
        <v>17</v>
      </c>
      <c r="AA1641">
        <v>0.3</v>
      </c>
      <c r="AB1641">
        <v>3</v>
      </c>
      <c r="AC1641">
        <v>759</v>
      </c>
      <c r="AD1641">
        <v>10</v>
      </c>
      <c r="AE1641">
        <v>1</v>
      </c>
      <c r="AF1641">
        <v>2</v>
      </c>
      <c r="AG1641">
        <v>5.2</v>
      </c>
      <c r="AH1641">
        <v>261</v>
      </c>
    </row>
    <row r="1642" spans="1:34" x14ac:dyDescent="0.3">
      <c r="A1642" t="s">
        <v>6288</v>
      </c>
      <c r="B1642" t="s">
        <v>6289</v>
      </c>
      <c r="C1642" s="1" t="str">
        <f t="shared" si="247"/>
        <v>21:0720</v>
      </c>
      <c r="D1642" s="1" t="str">
        <f t="shared" si="254"/>
        <v>21:0213</v>
      </c>
      <c r="E1642" t="s">
        <v>6290</v>
      </c>
      <c r="F1642" t="s">
        <v>6291</v>
      </c>
      <c r="H1642">
        <v>62.427674199999998</v>
      </c>
      <c r="I1642">
        <v>-134.3072027</v>
      </c>
      <c r="J1642" s="1" t="str">
        <f t="shared" si="255"/>
        <v>NGR bulk stream sediment</v>
      </c>
      <c r="K1642" s="1" t="str">
        <f t="shared" si="256"/>
        <v>&lt;177 micron (NGR)</v>
      </c>
      <c r="L1642">
        <v>29</v>
      </c>
      <c r="M1642" t="s">
        <v>96</v>
      </c>
      <c r="N1642">
        <v>568</v>
      </c>
      <c r="O1642">
        <v>97</v>
      </c>
      <c r="P1642">
        <v>22</v>
      </c>
      <c r="Q1642">
        <v>9</v>
      </c>
      <c r="R1642">
        <v>16</v>
      </c>
      <c r="S1642">
        <v>6</v>
      </c>
      <c r="T1642">
        <v>0.1</v>
      </c>
      <c r="U1642">
        <v>357</v>
      </c>
      <c r="V1642">
        <v>1.4</v>
      </c>
      <c r="W1642">
        <v>0.3</v>
      </c>
      <c r="X1642">
        <v>3</v>
      </c>
      <c r="Y1642">
        <v>2</v>
      </c>
      <c r="Z1642">
        <v>22</v>
      </c>
      <c r="AA1642">
        <v>0.6</v>
      </c>
      <c r="AB1642">
        <v>2</v>
      </c>
      <c r="AC1642">
        <v>829</v>
      </c>
      <c r="AD1642">
        <v>25</v>
      </c>
      <c r="AE1642">
        <v>5.4</v>
      </c>
      <c r="AF1642">
        <v>4</v>
      </c>
      <c r="AG1642">
        <v>9.8000000000000007</v>
      </c>
      <c r="AH1642">
        <v>308</v>
      </c>
    </row>
    <row r="1643" spans="1:34" x14ac:dyDescent="0.3">
      <c r="A1643" t="s">
        <v>6292</v>
      </c>
      <c r="B1643" t="s">
        <v>6293</v>
      </c>
      <c r="C1643" s="1" t="str">
        <f t="shared" si="247"/>
        <v>21:0720</v>
      </c>
      <c r="D1643" s="1" t="str">
        <f t="shared" si="254"/>
        <v>21:0213</v>
      </c>
      <c r="E1643" t="s">
        <v>6294</v>
      </c>
      <c r="F1643" t="s">
        <v>6295</v>
      </c>
      <c r="H1643">
        <v>62.418267800000002</v>
      </c>
      <c r="I1643">
        <v>-134.34650629999999</v>
      </c>
      <c r="J1643" s="1" t="str">
        <f t="shared" si="255"/>
        <v>NGR bulk stream sediment</v>
      </c>
      <c r="K1643" s="1" t="str">
        <f t="shared" si="256"/>
        <v>&lt;177 micron (NGR)</v>
      </c>
      <c r="L1643">
        <v>29</v>
      </c>
      <c r="M1643" t="s">
        <v>101</v>
      </c>
      <c r="N1643">
        <v>569</v>
      </c>
      <c r="O1643">
        <v>34</v>
      </c>
      <c r="P1643">
        <v>5</v>
      </c>
      <c r="Q1643">
        <v>8</v>
      </c>
      <c r="R1643">
        <v>7</v>
      </c>
      <c r="S1643">
        <v>4</v>
      </c>
      <c r="T1643">
        <v>0.1</v>
      </c>
      <c r="U1643">
        <v>175</v>
      </c>
      <c r="V1643">
        <v>1.2</v>
      </c>
      <c r="W1643">
        <v>0.1</v>
      </c>
      <c r="X1643">
        <v>1</v>
      </c>
      <c r="Y1643">
        <v>1</v>
      </c>
      <c r="Z1643">
        <v>25</v>
      </c>
      <c r="AA1643">
        <v>0.3</v>
      </c>
      <c r="AB1643">
        <v>1</v>
      </c>
      <c r="AC1643">
        <v>650</v>
      </c>
      <c r="AD1643">
        <v>10</v>
      </c>
      <c r="AE1643">
        <v>2.4</v>
      </c>
      <c r="AF1643">
        <v>2</v>
      </c>
      <c r="AG1643">
        <v>4.2</v>
      </c>
      <c r="AH1643">
        <v>244</v>
      </c>
    </row>
    <row r="1644" spans="1:34" x14ac:dyDescent="0.3">
      <c r="A1644" t="s">
        <v>6296</v>
      </c>
      <c r="B1644" t="s">
        <v>6297</v>
      </c>
      <c r="C1644" s="1" t="str">
        <f t="shared" si="247"/>
        <v>21:0720</v>
      </c>
      <c r="D1644" s="1" t="str">
        <f t="shared" si="254"/>
        <v>21:0213</v>
      </c>
      <c r="E1644" t="s">
        <v>6298</v>
      </c>
      <c r="F1644" t="s">
        <v>6299</v>
      </c>
      <c r="H1644">
        <v>62.404569000000002</v>
      </c>
      <c r="I1644">
        <v>-134.3797003</v>
      </c>
      <c r="J1644" s="1" t="str">
        <f t="shared" si="255"/>
        <v>NGR bulk stream sediment</v>
      </c>
      <c r="K1644" s="1" t="str">
        <f t="shared" si="256"/>
        <v>&lt;177 micron (NGR)</v>
      </c>
      <c r="L1644">
        <v>29</v>
      </c>
      <c r="M1644" t="s">
        <v>106</v>
      </c>
      <c r="N1644">
        <v>570</v>
      </c>
      <c r="O1644">
        <v>45</v>
      </c>
      <c r="P1644">
        <v>7</v>
      </c>
      <c r="Q1644">
        <v>10</v>
      </c>
      <c r="R1644">
        <v>8</v>
      </c>
      <c r="S1644">
        <v>3</v>
      </c>
      <c r="T1644">
        <v>0.1</v>
      </c>
      <c r="U1644">
        <v>209</v>
      </c>
      <c r="V1644">
        <v>1.45</v>
      </c>
      <c r="W1644">
        <v>0.1</v>
      </c>
      <c r="X1644">
        <v>1</v>
      </c>
      <c r="Y1644">
        <v>1</v>
      </c>
      <c r="Z1644">
        <v>23</v>
      </c>
      <c r="AA1644">
        <v>0.3</v>
      </c>
      <c r="AB1644">
        <v>2</v>
      </c>
      <c r="AC1644">
        <v>723</v>
      </c>
      <c r="AD1644">
        <v>14</v>
      </c>
      <c r="AE1644">
        <v>3.4</v>
      </c>
      <c r="AF1644">
        <v>2</v>
      </c>
      <c r="AG1644">
        <v>7</v>
      </c>
      <c r="AH1644">
        <v>248</v>
      </c>
    </row>
    <row r="1645" spans="1:34" x14ac:dyDescent="0.3">
      <c r="A1645" t="s">
        <v>6300</v>
      </c>
      <c r="B1645" t="s">
        <v>6301</v>
      </c>
      <c r="C1645" s="1" t="str">
        <f t="shared" si="247"/>
        <v>21:0720</v>
      </c>
      <c r="D1645" s="1" t="str">
        <f t="shared" si="254"/>
        <v>21:0213</v>
      </c>
      <c r="E1645" t="s">
        <v>6250</v>
      </c>
      <c r="F1645" t="s">
        <v>6302</v>
      </c>
      <c r="H1645">
        <v>62.383367399999997</v>
      </c>
      <c r="I1645">
        <v>-134.41511850000001</v>
      </c>
      <c r="J1645" s="1" t="str">
        <f t="shared" si="255"/>
        <v>NGR bulk stream sediment</v>
      </c>
      <c r="K1645" s="1" t="str">
        <f t="shared" si="256"/>
        <v>&lt;177 micron (NGR)</v>
      </c>
      <c r="L1645">
        <v>29</v>
      </c>
      <c r="M1645" t="s">
        <v>67</v>
      </c>
      <c r="N1645">
        <v>571</v>
      </c>
      <c r="O1645">
        <v>52</v>
      </c>
      <c r="P1645">
        <v>7</v>
      </c>
      <c r="Q1645">
        <v>8</v>
      </c>
      <c r="R1645">
        <v>10</v>
      </c>
      <c r="S1645">
        <v>4</v>
      </c>
      <c r="T1645">
        <v>0.1</v>
      </c>
      <c r="U1645">
        <v>216</v>
      </c>
      <c r="V1645">
        <v>1.3</v>
      </c>
      <c r="W1645">
        <v>0.1</v>
      </c>
      <c r="X1645">
        <v>1</v>
      </c>
      <c r="Y1645">
        <v>1</v>
      </c>
      <c r="Z1645">
        <v>23</v>
      </c>
      <c r="AA1645">
        <v>0.3</v>
      </c>
      <c r="AB1645">
        <v>2</v>
      </c>
      <c r="AC1645">
        <v>695</v>
      </c>
      <c r="AD1645">
        <v>18</v>
      </c>
      <c r="AE1645">
        <v>3.2</v>
      </c>
      <c r="AF1645">
        <v>2</v>
      </c>
      <c r="AG1645">
        <v>7.3</v>
      </c>
      <c r="AH1645">
        <v>368</v>
      </c>
    </row>
    <row r="1646" spans="1:34" x14ac:dyDescent="0.3">
      <c r="A1646" t="s">
        <v>6303</v>
      </c>
      <c r="B1646" t="s">
        <v>6304</v>
      </c>
      <c r="C1646" s="1" t="str">
        <f t="shared" si="247"/>
        <v>21:0720</v>
      </c>
      <c r="D1646" s="1" t="str">
        <f t="shared" si="254"/>
        <v>21:0213</v>
      </c>
      <c r="E1646" t="s">
        <v>6250</v>
      </c>
      <c r="F1646" t="s">
        <v>6305</v>
      </c>
      <c r="H1646">
        <v>62.383367399999997</v>
      </c>
      <c r="I1646">
        <v>-134.41511850000001</v>
      </c>
      <c r="J1646" s="1" t="str">
        <f t="shared" si="255"/>
        <v>NGR bulk stream sediment</v>
      </c>
      <c r="K1646" s="1" t="str">
        <f t="shared" si="256"/>
        <v>&lt;177 micron (NGR)</v>
      </c>
      <c r="L1646">
        <v>29</v>
      </c>
      <c r="M1646" t="s">
        <v>71</v>
      </c>
      <c r="N1646">
        <v>572</v>
      </c>
      <c r="O1646">
        <v>49</v>
      </c>
      <c r="P1646">
        <v>7</v>
      </c>
      <c r="Q1646">
        <v>8</v>
      </c>
      <c r="R1646">
        <v>9</v>
      </c>
      <c r="S1646">
        <v>3</v>
      </c>
      <c r="T1646">
        <v>0.1</v>
      </c>
      <c r="U1646">
        <v>199</v>
      </c>
      <c r="V1646">
        <v>1.33</v>
      </c>
      <c r="W1646">
        <v>0.2</v>
      </c>
      <c r="X1646">
        <v>1</v>
      </c>
      <c r="Y1646">
        <v>1</v>
      </c>
      <c r="Z1646">
        <v>21</v>
      </c>
      <c r="AA1646">
        <v>0.3</v>
      </c>
      <c r="AB1646">
        <v>3</v>
      </c>
      <c r="AC1646">
        <v>773</v>
      </c>
      <c r="AD1646">
        <v>14</v>
      </c>
      <c r="AE1646">
        <v>3.4</v>
      </c>
      <c r="AF1646">
        <v>2</v>
      </c>
      <c r="AG1646">
        <v>7.2</v>
      </c>
      <c r="AH1646">
        <v>263</v>
      </c>
    </row>
    <row r="1647" spans="1:34" x14ac:dyDescent="0.3">
      <c r="A1647" t="s">
        <v>6306</v>
      </c>
      <c r="B1647" t="s">
        <v>6307</v>
      </c>
      <c r="C1647" s="1" t="str">
        <f t="shared" si="247"/>
        <v>21:0720</v>
      </c>
      <c r="D1647" s="1" t="str">
        <f t="shared" si="254"/>
        <v>21:0213</v>
      </c>
      <c r="E1647" t="s">
        <v>6308</v>
      </c>
      <c r="F1647" t="s">
        <v>6309</v>
      </c>
      <c r="H1647">
        <v>62.426976199999999</v>
      </c>
      <c r="I1647">
        <v>-134.41951280000001</v>
      </c>
      <c r="J1647" s="1" t="str">
        <f t="shared" si="255"/>
        <v>NGR bulk stream sediment</v>
      </c>
      <c r="K1647" s="1" t="str">
        <f t="shared" si="256"/>
        <v>&lt;177 micron (NGR)</v>
      </c>
      <c r="L1647">
        <v>29</v>
      </c>
      <c r="M1647" t="s">
        <v>111</v>
      </c>
      <c r="N1647">
        <v>573</v>
      </c>
      <c r="O1647">
        <v>81</v>
      </c>
      <c r="P1647">
        <v>14</v>
      </c>
      <c r="Q1647">
        <v>13</v>
      </c>
      <c r="R1647">
        <v>13</v>
      </c>
      <c r="S1647">
        <v>5</v>
      </c>
      <c r="T1647">
        <v>0.1</v>
      </c>
      <c r="U1647">
        <v>210</v>
      </c>
      <c r="V1647">
        <v>1.8</v>
      </c>
      <c r="W1647">
        <v>0.2</v>
      </c>
      <c r="X1647">
        <v>2</v>
      </c>
      <c r="Y1647">
        <v>1</v>
      </c>
      <c r="Z1647">
        <v>25</v>
      </c>
      <c r="AA1647">
        <v>0.4</v>
      </c>
      <c r="AB1647">
        <v>2</v>
      </c>
      <c r="AC1647">
        <v>857</v>
      </c>
      <c r="AD1647">
        <v>22</v>
      </c>
      <c r="AE1647">
        <v>5.8</v>
      </c>
      <c r="AF1647">
        <v>2</v>
      </c>
      <c r="AG1647">
        <v>10.9</v>
      </c>
      <c r="AH1647">
        <v>238</v>
      </c>
    </row>
    <row r="1648" spans="1:34" hidden="1" x14ac:dyDescent="0.3">
      <c r="A1648" t="s">
        <v>6310</v>
      </c>
      <c r="B1648" t="s">
        <v>6311</v>
      </c>
      <c r="C1648" s="1" t="str">
        <f t="shared" si="247"/>
        <v>21:0720</v>
      </c>
      <c r="D1648" s="1" t="str">
        <f>HYPERLINK("https://geochem.nrcan.gc.ca/cdogs/content/svy/svy_e.htm", "")</f>
        <v/>
      </c>
      <c r="G1648" s="1" t="str">
        <f>HYPERLINK("https://geochem.nrcan.gc.ca/cdogs/content/cr_/cr_00079_e.htm", "79")</f>
        <v>79</v>
      </c>
      <c r="J1648" t="s">
        <v>119</v>
      </c>
      <c r="K1648" t="s">
        <v>120</v>
      </c>
      <c r="L1648">
        <v>29</v>
      </c>
      <c r="M1648" t="s">
        <v>121</v>
      </c>
      <c r="N1648">
        <v>574</v>
      </c>
      <c r="O1648">
        <v>121</v>
      </c>
      <c r="P1648">
        <v>94</v>
      </c>
      <c r="Q1648">
        <v>15</v>
      </c>
      <c r="R1648">
        <v>230</v>
      </c>
      <c r="S1648">
        <v>27</v>
      </c>
      <c r="T1648">
        <v>0.1</v>
      </c>
      <c r="U1648">
        <v>908</v>
      </c>
      <c r="V1648">
        <v>3.2</v>
      </c>
      <c r="W1648">
        <v>1.3</v>
      </c>
      <c r="X1648">
        <v>12</v>
      </c>
      <c r="Y1648">
        <v>1</v>
      </c>
      <c r="Z1648">
        <v>72</v>
      </c>
      <c r="AA1648">
        <v>0.6</v>
      </c>
      <c r="AB1648">
        <v>4</v>
      </c>
      <c r="AC1648">
        <v>773</v>
      </c>
      <c r="AD1648">
        <v>36</v>
      </c>
      <c r="AE1648">
        <v>3.2</v>
      </c>
      <c r="AF1648">
        <v>2</v>
      </c>
      <c r="AG1648">
        <v>3.1</v>
      </c>
      <c r="AH1648">
        <v>314</v>
      </c>
    </row>
    <row r="1649" spans="1:34" x14ac:dyDescent="0.3">
      <c r="A1649" t="s">
        <v>6312</v>
      </c>
      <c r="B1649" t="s">
        <v>6313</v>
      </c>
      <c r="C1649" s="1" t="str">
        <f t="shared" si="247"/>
        <v>21:0720</v>
      </c>
      <c r="D1649" s="1" t="str">
        <f t="shared" ref="D1649:D1655" si="257">HYPERLINK("https://geochem.nrcan.gc.ca/cdogs/content/svy/svy210213_e.htm", "21:0213")</f>
        <v>21:0213</v>
      </c>
      <c r="E1649" t="s">
        <v>6314</v>
      </c>
      <c r="F1649" t="s">
        <v>6315</v>
      </c>
      <c r="H1649">
        <v>62.390974300000003</v>
      </c>
      <c r="I1649">
        <v>-134.472103</v>
      </c>
      <c r="J1649" s="1" t="str">
        <f t="shared" ref="J1649:J1655" si="258">HYPERLINK("https://geochem.nrcan.gc.ca/cdogs/content/kwd/kwd020030_e.htm", "NGR bulk stream sediment")</f>
        <v>NGR bulk stream sediment</v>
      </c>
      <c r="K1649" s="1" t="str">
        <f t="shared" ref="K1649:K1655" si="259">HYPERLINK("https://geochem.nrcan.gc.ca/cdogs/content/kwd/kwd080006_e.htm", "&lt;177 micron (NGR)")</f>
        <v>&lt;177 micron (NGR)</v>
      </c>
      <c r="L1649">
        <v>29</v>
      </c>
      <c r="M1649" t="s">
        <v>116</v>
      </c>
      <c r="N1649">
        <v>575</v>
      </c>
      <c r="O1649">
        <v>67</v>
      </c>
      <c r="P1649">
        <v>11</v>
      </c>
      <c r="Q1649">
        <v>15</v>
      </c>
      <c r="R1649">
        <v>14</v>
      </c>
      <c r="S1649">
        <v>6</v>
      </c>
      <c r="T1649">
        <v>0.1</v>
      </c>
      <c r="U1649">
        <v>387</v>
      </c>
      <c r="V1649">
        <v>2.35</v>
      </c>
      <c r="W1649">
        <v>0.1</v>
      </c>
      <c r="X1649">
        <v>2</v>
      </c>
      <c r="Y1649">
        <v>2</v>
      </c>
      <c r="Z1649">
        <v>30</v>
      </c>
      <c r="AA1649">
        <v>0.4</v>
      </c>
      <c r="AB1649">
        <v>1</v>
      </c>
      <c r="AC1649">
        <v>740</v>
      </c>
      <c r="AD1649">
        <v>31</v>
      </c>
      <c r="AE1649">
        <v>8</v>
      </c>
      <c r="AF1649">
        <v>12</v>
      </c>
      <c r="AG1649">
        <v>7</v>
      </c>
      <c r="AH1649">
        <v>280</v>
      </c>
    </row>
    <row r="1650" spans="1:34" x14ac:dyDescent="0.3">
      <c r="A1650" t="s">
        <v>6316</v>
      </c>
      <c r="B1650" t="s">
        <v>6317</v>
      </c>
      <c r="C1650" s="1" t="str">
        <f t="shared" si="247"/>
        <v>21:0720</v>
      </c>
      <c r="D1650" s="1" t="str">
        <f t="shared" si="257"/>
        <v>21:0213</v>
      </c>
      <c r="E1650" t="s">
        <v>6318</v>
      </c>
      <c r="F1650" t="s">
        <v>6319</v>
      </c>
      <c r="H1650">
        <v>62.451378800000001</v>
      </c>
      <c r="I1650">
        <v>-134.5351038</v>
      </c>
      <c r="J1650" s="1" t="str">
        <f t="shared" si="258"/>
        <v>NGR bulk stream sediment</v>
      </c>
      <c r="K1650" s="1" t="str">
        <f t="shared" si="259"/>
        <v>&lt;177 micron (NGR)</v>
      </c>
      <c r="L1650">
        <v>29</v>
      </c>
      <c r="M1650" t="s">
        <v>126</v>
      </c>
      <c r="N1650">
        <v>576</v>
      </c>
      <c r="O1650">
        <v>73</v>
      </c>
      <c r="P1650">
        <v>16</v>
      </c>
      <c r="Q1650">
        <v>8</v>
      </c>
      <c r="R1650">
        <v>18</v>
      </c>
      <c r="S1650">
        <v>10</v>
      </c>
      <c r="T1650">
        <v>0.1</v>
      </c>
      <c r="U1650">
        <v>613</v>
      </c>
      <c r="V1650">
        <v>2.0499999999999998</v>
      </c>
      <c r="W1650">
        <v>0.1</v>
      </c>
      <c r="X1650">
        <v>2</v>
      </c>
      <c r="Y1650">
        <v>1</v>
      </c>
      <c r="Z1650">
        <v>53</v>
      </c>
      <c r="AA1650">
        <v>0.4</v>
      </c>
      <c r="AB1650">
        <v>3</v>
      </c>
      <c r="AC1650">
        <v>741</v>
      </c>
      <c r="AD1650">
        <v>22</v>
      </c>
      <c r="AE1650">
        <v>6.2</v>
      </c>
      <c r="AF1650">
        <v>2</v>
      </c>
      <c r="AG1650">
        <v>4.2</v>
      </c>
      <c r="AH1650">
        <v>281</v>
      </c>
    </row>
    <row r="1651" spans="1:34" x14ac:dyDescent="0.3">
      <c r="A1651" t="s">
        <v>6320</v>
      </c>
      <c r="B1651" t="s">
        <v>6321</v>
      </c>
      <c r="C1651" s="1" t="str">
        <f t="shared" ref="C1651:C1714" si="260">HYPERLINK("https://geochem.nrcan.gc.ca/cdogs/content/bdl/bdl210720_e.htm", "21:0720")</f>
        <v>21:0720</v>
      </c>
      <c r="D1651" s="1" t="str">
        <f t="shared" si="257"/>
        <v>21:0213</v>
      </c>
      <c r="E1651" t="s">
        <v>6322</v>
      </c>
      <c r="F1651" t="s">
        <v>6323</v>
      </c>
      <c r="H1651">
        <v>62.443075399999998</v>
      </c>
      <c r="I1651">
        <v>-134.44911389999999</v>
      </c>
      <c r="J1651" s="1" t="str">
        <f t="shared" si="258"/>
        <v>NGR bulk stream sediment</v>
      </c>
      <c r="K1651" s="1" t="str">
        <f t="shared" si="259"/>
        <v>&lt;177 micron (NGR)</v>
      </c>
      <c r="L1651">
        <v>29</v>
      </c>
      <c r="M1651" t="s">
        <v>131</v>
      </c>
      <c r="N1651">
        <v>577</v>
      </c>
      <c r="O1651">
        <v>50</v>
      </c>
      <c r="P1651">
        <v>9</v>
      </c>
      <c r="Q1651">
        <v>8</v>
      </c>
      <c r="R1651">
        <v>11</v>
      </c>
      <c r="S1651">
        <v>6</v>
      </c>
      <c r="T1651">
        <v>0.1</v>
      </c>
      <c r="U1651">
        <v>439</v>
      </c>
      <c r="V1651">
        <v>1.62</v>
      </c>
      <c r="W1651">
        <v>0.1</v>
      </c>
      <c r="X1651">
        <v>2</v>
      </c>
      <c r="Y1651">
        <v>1</v>
      </c>
      <c r="Z1651">
        <v>32</v>
      </c>
      <c r="AA1651">
        <v>0.3</v>
      </c>
      <c r="AB1651">
        <v>4</v>
      </c>
      <c r="AC1651">
        <v>701</v>
      </c>
      <c r="AD1651">
        <v>23</v>
      </c>
      <c r="AE1651">
        <v>4.4000000000000004</v>
      </c>
      <c r="AF1651">
        <v>2</v>
      </c>
      <c r="AG1651">
        <v>8.3000000000000007</v>
      </c>
      <c r="AH1651">
        <v>299</v>
      </c>
    </row>
    <row r="1652" spans="1:34" x14ac:dyDescent="0.3">
      <c r="A1652" t="s">
        <v>6324</v>
      </c>
      <c r="B1652" t="s">
        <v>6325</v>
      </c>
      <c r="C1652" s="1" t="str">
        <f t="shared" si="260"/>
        <v>21:0720</v>
      </c>
      <c r="D1652" s="1" t="str">
        <f t="shared" si="257"/>
        <v>21:0213</v>
      </c>
      <c r="E1652" t="s">
        <v>6326</v>
      </c>
      <c r="F1652" t="s">
        <v>6327</v>
      </c>
      <c r="H1652">
        <v>62.195467100000002</v>
      </c>
      <c r="I1652">
        <v>-134.06688740000001</v>
      </c>
      <c r="J1652" s="1" t="str">
        <f t="shared" si="258"/>
        <v>NGR bulk stream sediment</v>
      </c>
      <c r="K1652" s="1" t="str">
        <f t="shared" si="259"/>
        <v>&lt;177 micron (NGR)</v>
      </c>
      <c r="L1652">
        <v>30</v>
      </c>
      <c r="M1652" t="s">
        <v>38</v>
      </c>
      <c r="N1652">
        <v>578</v>
      </c>
      <c r="O1652">
        <v>92</v>
      </c>
      <c r="P1652">
        <v>13</v>
      </c>
      <c r="Q1652">
        <v>12</v>
      </c>
      <c r="R1652">
        <v>18</v>
      </c>
      <c r="S1652">
        <v>8</v>
      </c>
      <c r="T1652">
        <v>0.1</v>
      </c>
      <c r="U1652">
        <v>1066</v>
      </c>
      <c r="V1652">
        <v>2.2400000000000002</v>
      </c>
      <c r="W1652">
        <v>0.9</v>
      </c>
      <c r="X1652">
        <v>6</v>
      </c>
      <c r="Y1652">
        <v>1</v>
      </c>
      <c r="Z1652">
        <v>30</v>
      </c>
      <c r="AA1652">
        <v>0.5</v>
      </c>
      <c r="AB1652">
        <v>6</v>
      </c>
      <c r="AC1652">
        <v>1150</v>
      </c>
      <c r="AD1652">
        <v>59</v>
      </c>
      <c r="AE1652">
        <v>4.8</v>
      </c>
      <c r="AF1652">
        <v>2</v>
      </c>
      <c r="AG1652">
        <v>13</v>
      </c>
      <c r="AH1652">
        <v>358</v>
      </c>
    </row>
    <row r="1653" spans="1:34" x14ac:dyDescent="0.3">
      <c r="A1653" t="s">
        <v>6328</v>
      </c>
      <c r="B1653" t="s">
        <v>6329</v>
      </c>
      <c r="C1653" s="1" t="str">
        <f t="shared" si="260"/>
        <v>21:0720</v>
      </c>
      <c r="D1653" s="1" t="str">
        <f t="shared" si="257"/>
        <v>21:0213</v>
      </c>
      <c r="E1653" t="s">
        <v>6330</v>
      </c>
      <c r="F1653" t="s">
        <v>6331</v>
      </c>
      <c r="H1653">
        <v>62.418271900000001</v>
      </c>
      <c r="I1653">
        <v>-134.5139193</v>
      </c>
      <c r="J1653" s="1" t="str">
        <f t="shared" si="258"/>
        <v>NGR bulk stream sediment</v>
      </c>
      <c r="K1653" s="1" t="str">
        <f t="shared" si="259"/>
        <v>&lt;177 micron (NGR)</v>
      </c>
      <c r="L1653">
        <v>30</v>
      </c>
      <c r="M1653" t="s">
        <v>43</v>
      </c>
      <c r="N1653">
        <v>579</v>
      </c>
      <c r="O1653">
        <v>59</v>
      </c>
      <c r="P1653">
        <v>10</v>
      </c>
      <c r="Q1653">
        <v>9</v>
      </c>
      <c r="R1653">
        <v>11</v>
      </c>
      <c r="S1653">
        <v>6</v>
      </c>
      <c r="T1653">
        <v>0.2</v>
      </c>
      <c r="U1653">
        <v>418</v>
      </c>
      <c r="V1653">
        <v>1.82</v>
      </c>
      <c r="W1653">
        <v>0.1</v>
      </c>
      <c r="X1653">
        <v>2</v>
      </c>
      <c r="Y1653">
        <v>1</v>
      </c>
      <c r="Z1653">
        <v>36</v>
      </c>
      <c r="AA1653">
        <v>0.3</v>
      </c>
      <c r="AB1653">
        <v>3</v>
      </c>
      <c r="AC1653">
        <v>741</v>
      </c>
      <c r="AD1653">
        <v>20</v>
      </c>
      <c r="AE1653">
        <v>5.6</v>
      </c>
      <c r="AF1653">
        <v>2</v>
      </c>
      <c r="AG1653">
        <v>8.1</v>
      </c>
      <c r="AH1653">
        <v>313</v>
      </c>
    </row>
    <row r="1654" spans="1:34" x14ac:dyDescent="0.3">
      <c r="A1654" t="s">
        <v>6332</v>
      </c>
      <c r="B1654" t="s">
        <v>6333</v>
      </c>
      <c r="C1654" s="1" t="str">
        <f t="shared" si="260"/>
        <v>21:0720</v>
      </c>
      <c r="D1654" s="1" t="str">
        <f t="shared" si="257"/>
        <v>21:0213</v>
      </c>
      <c r="E1654" t="s">
        <v>6334</v>
      </c>
      <c r="F1654" t="s">
        <v>6335</v>
      </c>
      <c r="H1654">
        <v>62.4133742</v>
      </c>
      <c r="I1654">
        <v>-134.50981830000001</v>
      </c>
      <c r="J1654" s="1" t="str">
        <f t="shared" si="258"/>
        <v>NGR bulk stream sediment</v>
      </c>
      <c r="K1654" s="1" t="str">
        <f t="shared" si="259"/>
        <v>&lt;177 micron (NGR)</v>
      </c>
      <c r="L1654">
        <v>30</v>
      </c>
      <c r="M1654" t="s">
        <v>48</v>
      </c>
      <c r="N1654">
        <v>580</v>
      </c>
      <c r="O1654">
        <v>82</v>
      </c>
      <c r="P1654">
        <v>13</v>
      </c>
      <c r="Q1654">
        <v>18</v>
      </c>
      <c r="R1654">
        <v>11</v>
      </c>
      <c r="S1654">
        <v>6</v>
      </c>
      <c r="T1654">
        <v>0.1</v>
      </c>
      <c r="U1654">
        <v>533</v>
      </c>
      <c r="V1654">
        <v>2.0299999999999998</v>
      </c>
      <c r="W1654">
        <v>0.1</v>
      </c>
      <c r="X1654">
        <v>2</v>
      </c>
      <c r="Y1654">
        <v>5</v>
      </c>
      <c r="Z1654">
        <v>31</v>
      </c>
      <c r="AA1654">
        <v>0.3</v>
      </c>
      <c r="AB1654">
        <v>3</v>
      </c>
      <c r="AC1654">
        <v>769</v>
      </c>
      <c r="AD1654">
        <v>40</v>
      </c>
      <c r="AE1654">
        <v>10.6</v>
      </c>
      <c r="AF1654">
        <v>8</v>
      </c>
      <c r="AG1654">
        <v>21</v>
      </c>
      <c r="AH1654">
        <v>364</v>
      </c>
    </row>
    <row r="1655" spans="1:34" x14ac:dyDescent="0.3">
      <c r="A1655" t="s">
        <v>6336</v>
      </c>
      <c r="B1655" t="s">
        <v>6337</v>
      </c>
      <c r="C1655" s="1" t="str">
        <f t="shared" si="260"/>
        <v>21:0720</v>
      </c>
      <c r="D1655" s="1" t="str">
        <f t="shared" si="257"/>
        <v>21:0213</v>
      </c>
      <c r="E1655" t="s">
        <v>6326</v>
      </c>
      <c r="F1655" t="s">
        <v>6338</v>
      </c>
      <c r="H1655">
        <v>62.195467100000002</v>
      </c>
      <c r="I1655">
        <v>-134.06688740000001</v>
      </c>
      <c r="J1655" s="1" t="str">
        <f t="shared" si="258"/>
        <v>NGR bulk stream sediment</v>
      </c>
      <c r="K1655" s="1" t="str">
        <f t="shared" si="259"/>
        <v>&lt;177 micron (NGR)</v>
      </c>
      <c r="L1655">
        <v>30</v>
      </c>
      <c r="M1655" t="s">
        <v>67</v>
      </c>
      <c r="N1655">
        <v>581</v>
      </c>
      <c r="O1655">
        <v>100</v>
      </c>
      <c r="P1655">
        <v>13</v>
      </c>
      <c r="Q1655">
        <v>13</v>
      </c>
      <c r="R1655">
        <v>18</v>
      </c>
      <c r="S1655">
        <v>7</v>
      </c>
      <c r="T1655">
        <v>0.3</v>
      </c>
      <c r="U1655">
        <v>1055</v>
      </c>
      <c r="V1655">
        <v>2.38</v>
      </c>
      <c r="W1655">
        <v>0.9</v>
      </c>
      <c r="X1655">
        <v>6</v>
      </c>
      <c r="Y1655">
        <v>1</v>
      </c>
      <c r="Z1655">
        <v>31</v>
      </c>
      <c r="AA1655">
        <v>0.6</v>
      </c>
      <c r="AB1655">
        <v>6</v>
      </c>
      <c r="AC1655">
        <v>1220</v>
      </c>
      <c r="AD1655">
        <v>60</v>
      </c>
      <c r="AE1655">
        <v>8.6</v>
      </c>
      <c r="AF1655">
        <v>2</v>
      </c>
      <c r="AG1655">
        <v>12</v>
      </c>
      <c r="AH1655">
        <v>382</v>
      </c>
    </row>
    <row r="1656" spans="1:34" hidden="1" x14ac:dyDescent="0.3">
      <c r="A1656" t="s">
        <v>6339</v>
      </c>
      <c r="B1656" t="s">
        <v>6340</v>
      </c>
      <c r="C1656" s="1" t="str">
        <f t="shared" si="260"/>
        <v>21:0720</v>
      </c>
      <c r="D1656" s="1" t="str">
        <f>HYPERLINK("https://geochem.nrcan.gc.ca/cdogs/content/svy/svy_e.htm", "")</f>
        <v/>
      </c>
      <c r="G1656" s="1" t="str">
        <f>HYPERLINK("https://geochem.nrcan.gc.ca/cdogs/content/cr_/cr_00083_e.htm", "83")</f>
        <v>83</v>
      </c>
      <c r="J1656" t="s">
        <v>119</v>
      </c>
      <c r="K1656" t="s">
        <v>120</v>
      </c>
      <c r="L1656">
        <v>30</v>
      </c>
      <c r="M1656" t="s">
        <v>121</v>
      </c>
      <c r="N1656">
        <v>582</v>
      </c>
      <c r="O1656">
        <v>75</v>
      </c>
      <c r="P1656">
        <v>28</v>
      </c>
      <c r="Q1656">
        <v>15</v>
      </c>
      <c r="R1656">
        <v>22</v>
      </c>
      <c r="S1656">
        <v>10</v>
      </c>
      <c r="T1656">
        <v>0.1</v>
      </c>
      <c r="U1656">
        <v>392</v>
      </c>
      <c r="V1656">
        <v>2.27</v>
      </c>
      <c r="W1656">
        <v>0.3</v>
      </c>
      <c r="X1656">
        <v>7</v>
      </c>
      <c r="Y1656">
        <v>1</v>
      </c>
      <c r="Z1656">
        <v>37</v>
      </c>
      <c r="AA1656">
        <v>0.5</v>
      </c>
      <c r="AB1656">
        <v>3</v>
      </c>
      <c r="AC1656">
        <v>1430</v>
      </c>
      <c r="AD1656">
        <v>40</v>
      </c>
      <c r="AE1656">
        <v>5</v>
      </c>
      <c r="AF1656">
        <v>2</v>
      </c>
      <c r="AG1656">
        <v>4</v>
      </c>
      <c r="AH1656">
        <v>317</v>
      </c>
    </row>
    <row r="1657" spans="1:34" x14ac:dyDescent="0.3">
      <c r="A1657" t="s">
        <v>6341</v>
      </c>
      <c r="B1657" t="s">
        <v>6342</v>
      </c>
      <c r="C1657" s="1" t="str">
        <f t="shared" si="260"/>
        <v>21:0720</v>
      </c>
      <c r="D1657" s="1" t="str">
        <f t="shared" ref="D1657:D1685" si="261">HYPERLINK("https://geochem.nrcan.gc.ca/cdogs/content/svy/svy210213_e.htm", "21:0213")</f>
        <v>21:0213</v>
      </c>
      <c r="E1657" t="s">
        <v>6326</v>
      </c>
      <c r="F1657" t="s">
        <v>6343</v>
      </c>
      <c r="H1657">
        <v>62.195467100000002</v>
      </c>
      <c r="I1657">
        <v>-134.06688740000001</v>
      </c>
      <c r="J1657" s="1" t="str">
        <f t="shared" ref="J1657:J1685" si="262">HYPERLINK("https://geochem.nrcan.gc.ca/cdogs/content/kwd/kwd020030_e.htm", "NGR bulk stream sediment")</f>
        <v>NGR bulk stream sediment</v>
      </c>
      <c r="K1657" s="1" t="str">
        <f t="shared" ref="K1657:K1685" si="263">HYPERLINK("https://geochem.nrcan.gc.ca/cdogs/content/kwd/kwd080006_e.htm", "&lt;177 micron (NGR)")</f>
        <v>&lt;177 micron (NGR)</v>
      </c>
      <c r="L1657">
        <v>30</v>
      </c>
      <c r="M1657" t="s">
        <v>71</v>
      </c>
      <c r="N1657">
        <v>583</v>
      </c>
      <c r="O1657">
        <v>79</v>
      </c>
      <c r="P1657">
        <v>13</v>
      </c>
      <c r="Q1657">
        <v>12</v>
      </c>
      <c r="R1657">
        <v>17</v>
      </c>
      <c r="S1657">
        <v>6</v>
      </c>
      <c r="T1657">
        <v>0.1</v>
      </c>
      <c r="U1657">
        <v>487</v>
      </c>
      <c r="V1657">
        <v>1.87</v>
      </c>
      <c r="W1657">
        <v>0.6</v>
      </c>
      <c r="X1657">
        <v>5</v>
      </c>
      <c r="Y1657">
        <v>1</v>
      </c>
      <c r="Z1657">
        <v>29</v>
      </c>
      <c r="AA1657">
        <v>0.4</v>
      </c>
      <c r="AB1657">
        <v>4</v>
      </c>
      <c r="AC1657">
        <v>1040</v>
      </c>
      <c r="AD1657">
        <v>55</v>
      </c>
      <c r="AE1657">
        <v>7</v>
      </c>
      <c r="AF1657">
        <v>2</v>
      </c>
      <c r="AG1657">
        <v>14.1</v>
      </c>
      <c r="AH1657">
        <v>423</v>
      </c>
    </row>
    <row r="1658" spans="1:34" x14ac:dyDescent="0.3">
      <c r="A1658" t="s">
        <v>6344</v>
      </c>
      <c r="B1658" t="s">
        <v>6345</v>
      </c>
      <c r="C1658" s="1" t="str">
        <f t="shared" si="260"/>
        <v>21:0720</v>
      </c>
      <c r="D1658" s="1" t="str">
        <f t="shared" si="261"/>
        <v>21:0213</v>
      </c>
      <c r="E1658" t="s">
        <v>6346</v>
      </c>
      <c r="F1658" t="s">
        <v>6347</v>
      </c>
      <c r="H1658">
        <v>62.194770699999999</v>
      </c>
      <c r="I1658">
        <v>-134.0754987</v>
      </c>
      <c r="J1658" s="1" t="str">
        <f t="shared" si="262"/>
        <v>NGR bulk stream sediment</v>
      </c>
      <c r="K1658" s="1" t="str">
        <f t="shared" si="263"/>
        <v>&lt;177 micron (NGR)</v>
      </c>
      <c r="L1658">
        <v>30</v>
      </c>
      <c r="M1658" t="s">
        <v>53</v>
      </c>
      <c r="N1658">
        <v>584</v>
      </c>
      <c r="O1658">
        <v>103</v>
      </c>
      <c r="P1658">
        <v>14</v>
      </c>
      <c r="Q1658">
        <v>14</v>
      </c>
      <c r="R1658">
        <v>18</v>
      </c>
      <c r="S1658">
        <v>8</v>
      </c>
      <c r="T1658">
        <v>0.1</v>
      </c>
      <c r="U1658">
        <v>861</v>
      </c>
      <c r="V1658">
        <v>2</v>
      </c>
      <c r="W1658">
        <v>0.6</v>
      </c>
      <c r="X1658">
        <v>3</v>
      </c>
      <c r="Y1658">
        <v>1</v>
      </c>
      <c r="Z1658">
        <v>37</v>
      </c>
      <c r="AA1658">
        <v>0.4</v>
      </c>
      <c r="AB1658">
        <v>3</v>
      </c>
      <c r="AC1658">
        <v>976</v>
      </c>
      <c r="AD1658">
        <v>48</v>
      </c>
      <c r="AE1658">
        <v>8.1999999999999993</v>
      </c>
      <c r="AF1658">
        <v>2</v>
      </c>
      <c r="AG1658">
        <v>10.4</v>
      </c>
      <c r="AH1658">
        <v>345</v>
      </c>
    </row>
    <row r="1659" spans="1:34" x14ac:dyDescent="0.3">
      <c r="A1659" t="s">
        <v>6348</v>
      </c>
      <c r="B1659" t="s">
        <v>6349</v>
      </c>
      <c r="C1659" s="1" t="str">
        <f t="shared" si="260"/>
        <v>21:0720</v>
      </c>
      <c r="D1659" s="1" t="str">
        <f t="shared" si="261"/>
        <v>21:0213</v>
      </c>
      <c r="E1659" t="s">
        <v>6350</v>
      </c>
      <c r="F1659" t="s">
        <v>6351</v>
      </c>
      <c r="H1659">
        <v>62.211266700000003</v>
      </c>
      <c r="I1659">
        <v>-134.07228309999999</v>
      </c>
      <c r="J1659" s="1" t="str">
        <f t="shared" si="262"/>
        <v>NGR bulk stream sediment</v>
      </c>
      <c r="K1659" s="1" t="str">
        <f t="shared" si="263"/>
        <v>&lt;177 micron (NGR)</v>
      </c>
      <c r="L1659">
        <v>30</v>
      </c>
      <c r="M1659" t="s">
        <v>58</v>
      </c>
      <c r="N1659">
        <v>585</v>
      </c>
      <c r="O1659">
        <v>91</v>
      </c>
      <c r="P1659">
        <v>12</v>
      </c>
      <c r="Q1659">
        <v>12</v>
      </c>
      <c r="R1659">
        <v>16</v>
      </c>
      <c r="S1659">
        <v>6</v>
      </c>
      <c r="T1659">
        <v>0.1</v>
      </c>
      <c r="U1659">
        <v>551</v>
      </c>
      <c r="V1659">
        <v>1.56</v>
      </c>
      <c r="W1659">
        <v>0.6</v>
      </c>
      <c r="X1659">
        <v>3</v>
      </c>
      <c r="Y1659">
        <v>1</v>
      </c>
      <c r="Z1659">
        <v>28</v>
      </c>
      <c r="AA1659">
        <v>0.4</v>
      </c>
      <c r="AB1659">
        <v>3</v>
      </c>
      <c r="AC1659">
        <v>1110</v>
      </c>
      <c r="AD1659">
        <v>58</v>
      </c>
      <c r="AE1659">
        <v>7.8</v>
      </c>
      <c r="AF1659">
        <v>2</v>
      </c>
      <c r="AG1659">
        <v>10.8</v>
      </c>
      <c r="AH1659">
        <v>304</v>
      </c>
    </row>
    <row r="1660" spans="1:34" x14ac:dyDescent="0.3">
      <c r="A1660" t="s">
        <v>6352</v>
      </c>
      <c r="B1660" t="s">
        <v>6353</v>
      </c>
      <c r="C1660" s="1" t="str">
        <f t="shared" si="260"/>
        <v>21:0720</v>
      </c>
      <c r="D1660" s="1" t="str">
        <f t="shared" si="261"/>
        <v>21:0213</v>
      </c>
      <c r="E1660" t="s">
        <v>6354</v>
      </c>
      <c r="F1660" t="s">
        <v>6355</v>
      </c>
      <c r="H1660">
        <v>62.213567699999999</v>
      </c>
      <c r="I1660">
        <v>-134.1266866</v>
      </c>
      <c r="J1660" s="1" t="str">
        <f t="shared" si="262"/>
        <v>NGR bulk stream sediment</v>
      </c>
      <c r="K1660" s="1" t="str">
        <f t="shared" si="263"/>
        <v>&lt;177 micron (NGR)</v>
      </c>
      <c r="L1660">
        <v>30</v>
      </c>
      <c r="M1660" t="s">
        <v>63</v>
      </c>
      <c r="N1660">
        <v>586</v>
      </c>
      <c r="O1660">
        <v>62</v>
      </c>
      <c r="P1660">
        <v>9</v>
      </c>
      <c r="Q1660">
        <v>12</v>
      </c>
      <c r="R1660">
        <v>12</v>
      </c>
      <c r="S1660">
        <v>5</v>
      </c>
      <c r="T1660">
        <v>0.1</v>
      </c>
      <c r="U1660">
        <v>258</v>
      </c>
      <c r="V1660">
        <v>1.66</v>
      </c>
      <c r="W1660">
        <v>0.3</v>
      </c>
      <c r="X1660">
        <v>2</v>
      </c>
      <c r="Y1660">
        <v>1</v>
      </c>
      <c r="Z1660">
        <v>31</v>
      </c>
      <c r="AA1660">
        <v>0.3</v>
      </c>
      <c r="AB1660">
        <v>3</v>
      </c>
      <c r="AC1660">
        <v>951</v>
      </c>
      <c r="AD1660">
        <v>25</v>
      </c>
      <c r="AE1660">
        <v>4.8</v>
      </c>
      <c r="AF1660">
        <v>2</v>
      </c>
      <c r="AG1660">
        <v>10.3</v>
      </c>
      <c r="AH1660">
        <v>367</v>
      </c>
    </row>
    <row r="1661" spans="1:34" x14ac:dyDescent="0.3">
      <c r="A1661" t="s">
        <v>6356</v>
      </c>
      <c r="B1661" t="s">
        <v>6357</v>
      </c>
      <c r="C1661" s="1" t="str">
        <f t="shared" si="260"/>
        <v>21:0720</v>
      </c>
      <c r="D1661" s="1" t="str">
        <f t="shared" si="261"/>
        <v>21:0213</v>
      </c>
      <c r="E1661" t="s">
        <v>6358</v>
      </c>
      <c r="F1661" t="s">
        <v>6359</v>
      </c>
      <c r="H1661">
        <v>62.2108694</v>
      </c>
      <c r="I1661">
        <v>-134.16669809999999</v>
      </c>
      <c r="J1661" s="1" t="str">
        <f t="shared" si="262"/>
        <v>NGR bulk stream sediment</v>
      </c>
      <c r="K1661" s="1" t="str">
        <f t="shared" si="263"/>
        <v>&lt;177 micron (NGR)</v>
      </c>
      <c r="L1661">
        <v>30</v>
      </c>
      <c r="M1661" t="s">
        <v>76</v>
      </c>
      <c r="N1661">
        <v>587</v>
      </c>
      <c r="O1661">
        <v>87</v>
      </c>
      <c r="P1661">
        <v>26</v>
      </c>
      <c r="Q1661">
        <v>10</v>
      </c>
      <c r="R1661">
        <v>27</v>
      </c>
      <c r="S1661">
        <v>9</v>
      </c>
      <c r="T1661">
        <v>0.1</v>
      </c>
      <c r="U1661">
        <v>168</v>
      </c>
      <c r="V1661">
        <v>2.12</v>
      </c>
      <c r="W1661">
        <v>0.3</v>
      </c>
      <c r="X1661">
        <v>2</v>
      </c>
      <c r="Y1661">
        <v>1</v>
      </c>
      <c r="Z1661">
        <v>31</v>
      </c>
      <c r="AA1661">
        <v>0.3</v>
      </c>
      <c r="AB1661">
        <v>6</v>
      </c>
      <c r="AC1661">
        <v>761</v>
      </c>
      <c r="AD1661">
        <v>20</v>
      </c>
      <c r="AE1661">
        <v>17.600000000000001</v>
      </c>
      <c r="AF1661">
        <v>2</v>
      </c>
      <c r="AG1661">
        <v>6.1</v>
      </c>
      <c r="AH1661">
        <v>379</v>
      </c>
    </row>
    <row r="1662" spans="1:34" x14ac:dyDescent="0.3">
      <c r="A1662" t="s">
        <v>6360</v>
      </c>
      <c r="B1662" t="s">
        <v>6361</v>
      </c>
      <c r="C1662" s="1" t="str">
        <f t="shared" si="260"/>
        <v>21:0720</v>
      </c>
      <c r="D1662" s="1" t="str">
        <f t="shared" si="261"/>
        <v>21:0213</v>
      </c>
      <c r="E1662" t="s">
        <v>6362</v>
      </c>
      <c r="F1662" t="s">
        <v>6363</v>
      </c>
      <c r="H1662">
        <v>62.238571</v>
      </c>
      <c r="I1662">
        <v>-134.13289140000001</v>
      </c>
      <c r="J1662" s="1" t="str">
        <f t="shared" si="262"/>
        <v>NGR bulk stream sediment</v>
      </c>
      <c r="K1662" s="1" t="str">
        <f t="shared" si="263"/>
        <v>&lt;177 micron (NGR)</v>
      </c>
      <c r="L1662">
        <v>30</v>
      </c>
      <c r="M1662" t="s">
        <v>81</v>
      </c>
      <c r="N1662">
        <v>588</v>
      </c>
      <c r="O1662">
        <v>56</v>
      </c>
      <c r="P1662">
        <v>10</v>
      </c>
      <c r="Q1662">
        <v>13</v>
      </c>
      <c r="R1662">
        <v>10</v>
      </c>
      <c r="S1662">
        <v>6</v>
      </c>
      <c r="T1662">
        <v>0.1</v>
      </c>
      <c r="U1662">
        <v>316</v>
      </c>
      <c r="V1662">
        <v>1.69</v>
      </c>
      <c r="W1662">
        <v>0.2</v>
      </c>
      <c r="X1662">
        <v>2</v>
      </c>
      <c r="Y1662">
        <v>1</v>
      </c>
      <c r="Z1662">
        <v>34</v>
      </c>
      <c r="AA1662">
        <v>0.4</v>
      </c>
      <c r="AB1662">
        <v>3</v>
      </c>
      <c r="AC1662">
        <v>842</v>
      </c>
      <c r="AD1662">
        <v>40</v>
      </c>
      <c r="AE1662">
        <v>4.8</v>
      </c>
      <c r="AF1662">
        <v>2</v>
      </c>
      <c r="AG1662">
        <v>10.6</v>
      </c>
      <c r="AH1662">
        <v>437</v>
      </c>
    </row>
    <row r="1663" spans="1:34" x14ac:dyDescent="0.3">
      <c r="A1663" t="s">
        <v>6364</v>
      </c>
      <c r="B1663" t="s">
        <v>6365</v>
      </c>
      <c r="C1663" s="1" t="str">
        <f t="shared" si="260"/>
        <v>21:0720</v>
      </c>
      <c r="D1663" s="1" t="str">
        <f t="shared" si="261"/>
        <v>21:0213</v>
      </c>
      <c r="E1663" t="s">
        <v>6366</v>
      </c>
      <c r="F1663" t="s">
        <v>6367</v>
      </c>
      <c r="H1663">
        <v>62.2158704</v>
      </c>
      <c r="I1663">
        <v>-134.205096</v>
      </c>
      <c r="J1663" s="1" t="str">
        <f t="shared" si="262"/>
        <v>NGR bulk stream sediment</v>
      </c>
      <c r="K1663" s="1" t="str">
        <f t="shared" si="263"/>
        <v>&lt;177 micron (NGR)</v>
      </c>
      <c r="L1663">
        <v>30</v>
      </c>
      <c r="M1663" t="s">
        <v>86</v>
      </c>
      <c r="N1663">
        <v>589</v>
      </c>
      <c r="O1663">
        <v>82</v>
      </c>
      <c r="P1663">
        <v>12</v>
      </c>
      <c r="Q1663">
        <v>9</v>
      </c>
      <c r="R1663">
        <v>14</v>
      </c>
      <c r="S1663">
        <v>5</v>
      </c>
      <c r="T1663">
        <v>0.1</v>
      </c>
      <c r="U1663">
        <v>302</v>
      </c>
      <c r="V1663">
        <v>1.84</v>
      </c>
      <c r="W1663">
        <v>0.4</v>
      </c>
      <c r="X1663">
        <v>2</v>
      </c>
      <c r="Y1663">
        <v>1</v>
      </c>
      <c r="Z1663">
        <v>30</v>
      </c>
      <c r="AA1663">
        <v>0.4</v>
      </c>
      <c r="AB1663">
        <v>4</v>
      </c>
      <c r="AC1663">
        <v>847</v>
      </c>
      <c r="AD1663">
        <v>28</v>
      </c>
      <c r="AE1663">
        <v>7.4</v>
      </c>
      <c r="AF1663">
        <v>2</v>
      </c>
      <c r="AG1663">
        <v>8.3000000000000007</v>
      </c>
      <c r="AH1663">
        <v>387</v>
      </c>
    </row>
    <row r="1664" spans="1:34" x14ac:dyDescent="0.3">
      <c r="A1664" t="s">
        <v>6368</v>
      </c>
      <c r="B1664" t="s">
        <v>6369</v>
      </c>
      <c r="C1664" s="1" t="str">
        <f t="shared" si="260"/>
        <v>21:0720</v>
      </c>
      <c r="D1664" s="1" t="str">
        <f t="shared" si="261"/>
        <v>21:0213</v>
      </c>
      <c r="E1664" t="s">
        <v>6370</v>
      </c>
      <c r="F1664" t="s">
        <v>6371</v>
      </c>
      <c r="H1664">
        <v>62.225268200000002</v>
      </c>
      <c r="I1664">
        <v>-134.20340619999999</v>
      </c>
      <c r="J1664" s="1" t="str">
        <f t="shared" si="262"/>
        <v>NGR bulk stream sediment</v>
      </c>
      <c r="K1664" s="1" t="str">
        <f t="shared" si="263"/>
        <v>&lt;177 micron (NGR)</v>
      </c>
      <c r="L1664">
        <v>30</v>
      </c>
      <c r="M1664" t="s">
        <v>91</v>
      </c>
      <c r="N1664">
        <v>590</v>
      </c>
      <c r="O1664">
        <v>83</v>
      </c>
      <c r="P1664">
        <v>11</v>
      </c>
      <c r="Q1664">
        <v>13</v>
      </c>
      <c r="R1664">
        <v>13</v>
      </c>
      <c r="S1664">
        <v>5</v>
      </c>
      <c r="T1664">
        <v>0.1</v>
      </c>
      <c r="U1664">
        <v>264</v>
      </c>
      <c r="V1664">
        <v>1.76</v>
      </c>
      <c r="W1664">
        <v>0.2</v>
      </c>
      <c r="X1664">
        <v>2</v>
      </c>
      <c r="Y1664">
        <v>1</v>
      </c>
      <c r="Z1664">
        <v>30</v>
      </c>
      <c r="AA1664">
        <v>0.4</v>
      </c>
      <c r="AB1664">
        <v>3</v>
      </c>
      <c r="AC1664">
        <v>786</v>
      </c>
      <c r="AD1664">
        <v>28</v>
      </c>
      <c r="AE1664">
        <v>4.5999999999999996</v>
      </c>
      <c r="AF1664">
        <v>2</v>
      </c>
      <c r="AG1664">
        <v>7.8</v>
      </c>
      <c r="AH1664">
        <v>390</v>
      </c>
    </row>
    <row r="1665" spans="1:34" x14ac:dyDescent="0.3">
      <c r="A1665" t="s">
        <v>6372</v>
      </c>
      <c r="B1665" t="s">
        <v>6373</v>
      </c>
      <c r="C1665" s="1" t="str">
        <f t="shared" si="260"/>
        <v>21:0720</v>
      </c>
      <c r="D1665" s="1" t="str">
        <f t="shared" si="261"/>
        <v>21:0213</v>
      </c>
      <c r="E1665" t="s">
        <v>6374</v>
      </c>
      <c r="F1665" t="s">
        <v>6375</v>
      </c>
      <c r="H1665">
        <v>62.232069600000003</v>
      </c>
      <c r="I1665">
        <v>-134.2529036</v>
      </c>
      <c r="J1665" s="1" t="str">
        <f t="shared" si="262"/>
        <v>NGR bulk stream sediment</v>
      </c>
      <c r="K1665" s="1" t="str">
        <f t="shared" si="263"/>
        <v>&lt;177 micron (NGR)</v>
      </c>
      <c r="L1665">
        <v>30</v>
      </c>
      <c r="M1665" t="s">
        <v>96</v>
      </c>
      <c r="N1665">
        <v>591</v>
      </c>
      <c r="O1665">
        <v>63</v>
      </c>
      <c r="P1665">
        <v>14</v>
      </c>
      <c r="Q1665">
        <v>9</v>
      </c>
      <c r="R1665">
        <v>17</v>
      </c>
      <c r="S1665">
        <v>7</v>
      </c>
      <c r="T1665">
        <v>0.1</v>
      </c>
      <c r="U1665">
        <v>279</v>
      </c>
      <c r="V1665">
        <v>2</v>
      </c>
      <c r="W1665">
        <v>0.1</v>
      </c>
      <c r="X1665">
        <v>3</v>
      </c>
      <c r="Y1665">
        <v>1</v>
      </c>
      <c r="Z1665">
        <v>34</v>
      </c>
      <c r="AA1665">
        <v>0.6</v>
      </c>
      <c r="AB1665">
        <v>3</v>
      </c>
      <c r="AC1665">
        <v>853</v>
      </c>
      <c r="AD1665">
        <v>23</v>
      </c>
      <c r="AE1665">
        <v>3.8</v>
      </c>
      <c r="AF1665">
        <v>2</v>
      </c>
      <c r="AG1665">
        <v>8.1999999999999993</v>
      </c>
      <c r="AH1665">
        <v>414</v>
      </c>
    </row>
    <row r="1666" spans="1:34" x14ac:dyDescent="0.3">
      <c r="A1666" t="s">
        <v>6376</v>
      </c>
      <c r="B1666" t="s">
        <v>6377</v>
      </c>
      <c r="C1666" s="1" t="str">
        <f t="shared" si="260"/>
        <v>21:0720</v>
      </c>
      <c r="D1666" s="1" t="str">
        <f t="shared" si="261"/>
        <v>21:0213</v>
      </c>
      <c r="E1666" t="s">
        <v>6378</v>
      </c>
      <c r="F1666" t="s">
        <v>6379</v>
      </c>
      <c r="H1666">
        <v>62.230070599999998</v>
      </c>
      <c r="I1666">
        <v>-134.2805984</v>
      </c>
      <c r="J1666" s="1" t="str">
        <f t="shared" si="262"/>
        <v>NGR bulk stream sediment</v>
      </c>
      <c r="K1666" s="1" t="str">
        <f t="shared" si="263"/>
        <v>&lt;177 micron (NGR)</v>
      </c>
      <c r="L1666">
        <v>30</v>
      </c>
      <c r="M1666" t="s">
        <v>101</v>
      </c>
      <c r="N1666">
        <v>592</v>
      </c>
      <c r="O1666">
        <v>65</v>
      </c>
      <c r="P1666">
        <v>12</v>
      </c>
      <c r="Q1666">
        <v>14</v>
      </c>
      <c r="R1666">
        <v>14</v>
      </c>
      <c r="S1666">
        <v>6</v>
      </c>
      <c r="T1666">
        <v>0.1</v>
      </c>
      <c r="U1666">
        <v>277</v>
      </c>
      <c r="V1666">
        <v>2.14</v>
      </c>
      <c r="W1666">
        <v>0.2</v>
      </c>
      <c r="X1666">
        <v>3</v>
      </c>
      <c r="Y1666">
        <v>1</v>
      </c>
      <c r="Z1666">
        <v>25</v>
      </c>
      <c r="AA1666">
        <v>0.3</v>
      </c>
      <c r="AB1666">
        <v>4</v>
      </c>
      <c r="AC1666">
        <v>851</v>
      </c>
      <c r="AD1666">
        <v>23</v>
      </c>
      <c r="AE1666">
        <v>4</v>
      </c>
      <c r="AF1666">
        <v>2</v>
      </c>
      <c r="AG1666">
        <v>7.7</v>
      </c>
      <c r="AH1666">
        <v>378</v>
      </c>
    </row>
    <row r="1667" spans="1:34" x14ac:dyDescent="0.3">
      <c r="A1667" t="s">
        <v>6380</v>
      </c>
      <c r="B1667" t="s">
        <v>6381</v>
      </c>
      <c r="C1667" s="1" t="str">
        <f t="shared" si="260"/>
        <v>21:0720</v>
      </c>
      <c r="D1667" s="1" t="str">
        <f t="shared" si="261"/>
        <v>21:0213</v>
      </c>
      <c r="E1667" t="s">
        <v>6382</v>
      </c>
      <c r="F1667" t="s">
        <v>6383</v>
      </c>
      <c r="H1667">
        <v>62.254970999999998</v>
      </c>
      <c r="I1667">
        <v>-134.2770012</v>
      </c>
      <c r="J1667" s="1" t="str">
        <f t="shared" si="262"/>
        <v>NGR bulk stream sediment</v>
      </c>
      <c r="K1667" s="1" t="str">
        <f t="shared" si="263"/>
        <v>&lt;177 micron (NGR)</v>
      </c>
      <c r="L1667">
        <v>30</v>
      </c>
      <c r="M1667" t="s">
        <v>106</v>
      </c>
      <c r="N1667">
        <v>593</v>
      </c>
      <c r="O1667">
        <v>56</v>
      </c>
      <c r="P1667">
        <v>11</v>
      </c>
      <c r="Q1667">
        <v>9</v>
      </c>
      <c r="R1667">
        <v>12</v>
      </c>
      <c r="S1667">
        <v>5</v>
      </c>
      <c r="T1667">
        <v>0.1</v>
      </c>
      <c r="U1667">
        <v>268</v>
      </c>
      <c r="V1667">
        <v>1.72</v>
      </c>
      <c r="W1667">
        <v>0.1</v>
      </c>
      <c r="X1667">
        <v>3</v>
      </c>
      <c r="Y1667">
        <v>1</v>
      </c>
      <c r="Z1667">
        <v>24</v>
      </c>
      <c r="AA1667">
        <v>0.8</v>
      </c>
      <c r="AB1667">
        <v>4</v>
      </c>
      <c r="AC1667">
        <v>769</v>
      </c>
      <c r="AD1667">
        <v>15</v>
      </c>
      <c r="AE1667">
        <v>2.4</v>
      </c>
      <c r="AF1667">
        <v>2</v>
      </c>
      <c r="AG1667">
        <v>9.6999999999999993</v>
      </c>
      <c r="AH1667">
        <v>334</v>
      </c>
    </row>
    <row r="1668" spans="1:34" x14ac:dyDescent="0.3">
      <c r="A1668" t="s">
        <v>6384</v>
      </c>
      <c r="B1668" t="s">
        <v>6385</v>
      </c>
      <c r="C1668" s="1" t="str">
        <f t="shared" si="260"/>
        <v>21:0720</v>
      </c>
      <c r="D1668" s="1" t="str">
        <f t="shared" si="261"/>
        <v>21:0213</v>
      </c>
      <c r="E1668" t="s">
        <v>6386</v>
      </c>
      <c r="F1668" t="s">
        <v>6387</v>
      </c>
      <c r="H1668">
        <v>62.233867099999998</v>
      </c>
      <c r="I1668">
        <v>-134.32329910000001</v>
      </c>
      <c r="J1668" s="1" t="str">
        <f t="shared" si="262"/>
        <v>NGR bulk stream sediment</v>
      </c>
      <c r="K1668" s="1" t="str">
        <f t="shared" si="263"/>
        <v>&lt;177 micron (NGR)</v>
      </c>
      <c r="L1668">
        <v>30</v>
      </c>
      <c r="M1668" t="s">
        <v>111</v>
      </c>
      <c r="N1668">
        <v>594</v>
      </c>
      <c r="O1668">
        <v>75</v>
      </c>
      <c r="P1668">
        <v>17</v>
      </c>
      <c r="Q1668">
        <v>12</v>
      </c>
      <c r="R1668">
        <v>13</v>
      </c>
      <c r="S1668">
        <v>6</v>
      </c>
      <c r="T1668">
        <v>0.1</v>
      </c>
      <c r="U1668">
        <v>267</v>
      </c>
      <c r="V1668">
        <v>1.84</v>
      </c>
      <c r="W1668">
        <v>0.1</v>
      </c>
      <c r="X1668">
        <v>3</v>
      </c>
      <c r="Y1668">
        <v>1</v>
      </c>
      <c r="Z1668">
        <v>24</v>
      </c>
      <c r="AA1668">
        <v>1.4</v>
      </c>
      <c r="AB1668">
        <v>7</v>
      </c>
      <c r="AC1668">
        <v>801</v>
      </c>
      <c r="AD1668">
        <v>43</v>
      </c>
      <c r="AE1668">
        <v>17</v>
      </c>
      <c r="AF1668">
        <v>2</v>
      </c>
      <c r="AG1668">
        <v>23.9</v>
      </c>
      <c r="AH1668">
        <v>287</v>
      </c>
    </row>
    <row r="1669" spans="1:34" x14ac:dyDescent="0.3">
      <c r="A1669" t="s">
        <v>6388</v>
      </c>
      <c r="B1669" t="s">
        <v>6389</v>
      </c>
      <c r="C1669" s="1" t="str">
        <f t="shared" si="260"/>
        <v>21:0720</v>
      </c>
      <c r="D1669" s="1" t="str">
        <f t="shared" si="261"/>
        <v>21:0213</v>
      </c>
      <c r="E1669" t="s">
        <v>6390</v>
      </c>
      <c r="F1669" t="s">
        <v>6391</v>
      </c>
      <c r="H1669">
        <v>62.243562599999997</v>
      </c>
      <c r="I1669">
        <v>-134.3536071</v>
      </c>
      <c r="J1669" s="1" t="str">
        <f t="shared" si="262"/>
        <v>NGR bulk stream sediment</v>
      </c>
      <c r="K1669" s="1" t="str">
        <f t="shared" si="263"/>
        <v>&lt;177 micron (NGR)</v>
      </c>
      <c r="L1669">
        <v>30</v>
      </c>
      <c r="M1669" t="s">
        <v>116</v>
      </c>
      <c r="N1669">
        <v>595</v>
      </c>
      <c r="O1669">
        <v>63</v>
      </c>
      <c r="P1669">
        <v>14</v>
      </c>
      <c r="Q1669">
        <v>10</v>
      </c>
      <c r="R1669">
        <v>19</v>
      </c>
      <c r="S1669">
        <v>8</v>
      </c>
      <c r="T1669">
        <v>0.1</v>
      </c>
      <c r="U1669">
        <v>188</v>
      </c>
      <c r="V1669">
        <v>2.0499999999999998</v>
      </c>
      <c r="W1669">
        <v>0.1</v>
      </c>
      <c r="X1669">
        <v>2</v>
      </c>
      <c r="Y1669">
        <v>1</v>
      </c>
      <c r="Z1669">
        <v>32</v>
      </c>
      <c r="AA1669">
        <v>0.9</v>
      </c>
      <c r="AB1669">
        <v>5</v>
      </c>
      <c r="AC1669">
        <v>914</v>
      </c>
      <c r="AD1669">
        <v>28</v>
      </c>
      <c r="AE1669">
        <v>4</v>
      </c>
      <c r="AF1669">
        <v>2</v>
      </c>
      <c r="AG1669">
        <v>6.7</v>
      </c>
      <c r="AH1669">
        <v>292</v>
      </c>
    </row>
    <row r="1670" spans="1:34" x14ac:dyDescent="0.3">
      <c r="A1670" t="s">
        <v>6392</v>
      </c>
      <c r="B1670" t="s">
        <v>6393</v>
      </c>
      <c r="C1670" s="1" t="str">
        <f t="shared" si="260"/>
        <v>21:0720</v>
      </c>
      <c r="D1670" s="1" t="str">
        <f t="shared" si="261"/>
        <v>21:0213</v>
      </c>
      <c r="E1670" t="s">
        <v>6394</v>
      </c>
      <c r="F1670" t="s">
        <v>6395</v>
      </c>
      <c r="H1670">
        <v>62.2462637</v>
      </c>
      <c r="I1670">
        <v>-134.36509820000001</v>
      </c>
      <c r="J1670" s="1" t="str">
        <f t="shared" si="262"/>
        <v>NGR bulk stream sediment</v>
      </c>
      <c r="K1670" s="1" t="str">
        <f t="shared" si="263"/>
        <v>&lt;177 micron (NGR)</v>
      </c>
      <c r="L1670">
        <v>30</v>
      </c>
      <c r="M1670" t="s">
        <v>126</v>
      </c>
      <c r="N1670">
        <v>596</v>
      </c>
      <c r="O1670">
        <v>111</v>
      </c>
      <c r="P1670">
        <v>17</v>
      </c>
      <c r="Q1670">
        <v>10</v>
      </c>
      <c r="R1670">
        <v>18</v>
      </c>
      <c r="S1670">
        <v>6</v>
      </c>
      <c r="T1670">
        <v>0.1</v>
      </c>
      <c r="U1670">
        <v>287</v>
      </c>
      <c r="V1670">
        <v>1.81</v>
      </c>
      <c r="W1670">
        <v>0.2</v>
      </c>
      <c r="X1670">
        <v>3</v>
      </c>
      <c r="Y1670">
        <v>1</v>
      </c>
      <c r="Z1670">
        <v>40</v>
      </c>
      <c r="AA1670">
        <v>0.7</v>
      </c>
      <c r="AB1670">
        <v>6</v>
      </c>
      <c r="AC1670">
        <v>1000</v>
      </c>
      <c r="AD1670">
        <v>48</v>
      </c>
      <c r="AE1670">
        <v>7.6</v>
      </c>
      <c r="AF1670">
        <v>2</v>
      </c>
      <c r="AG1670">
        <v>13.2</v>
      </c>
      <c r="AH1670">
        <v>305</v>
      </c>
    </row>
    <row r="1671" spans="1:34" x14ac:dyDescent="0.3">
      <c r="A1671" t="s">
        <v>6396</v>
      </c>
      <c r="B1671" t="s">
        <v>6397</v>
      </c>
      <c r="C1671" s="1" t="str">
        <f t="shared" si="260"/>
        <v>21:0720</v>
      </c>
      <c r="D1671" s="1" t="str">
        <f t="shared" si="261"/>
        <v>21:0213</v>
      </c>
      <c r="E1671" t="s">
        <v>6398</v>
      </c>
      <c r="F1671" t="s">
        <v>6399</v>
      </c>
      <c r="H1671">
        <v>62.205462799999999</v>
      </c>
      <c r="I1671">
        <v>-134.4373076</v>
      </c>
      <c r="J1671" s="1" t="str">
        <f t="shared" si="262"/>
        <v>NGR bulk stream sediment</v>
      </c>
      <c r="K1671" s="1" t="str">
        <f t="shared" si="263"/>
        <v>&lt;177 micron (NGR)</v>
      </c>
      <c r="L1671">
        <v>30</v>
      </c>
      <c r="M1671" t="s">
        <v>131</v>
      </c>
      <c r="N1671">
        <v>597</v>
      </c>
      <c r="O1671">
        <v>53</v>
      </c>
      <c r="P1671">
        <v>23</v>
      </c>
      <c r="Q1671">
        <v>14</v>
      </c>
      <c r="R1671">
        <v>18</v>
      </c>
      <c r="S1671">
        <v>6</v>
      </c>
      <c r="T1671">
        <v>0.1</v>
      </c>
      <c r="U1671">
        <v>258</v>
      </c>
      <c r="V1671">
        <v>1.35</v>
      </c>
      <c r="W1671">
        <v>0.1</v>
      </c>
      <c r="X1671">
        <v>5</v>
      </c>
      <c r="Y1671">
        <v>1</v>
      </c>
      <c r="Z1671">
        <v>21</v>
      </c>
      <c r="AA1671">
        <v>1.1000000000000001</v>
      </c>
      <c r="AB1671">
        <v>9</v>
      </c>
      <c r="AC1671">
        <v>813</v>
      </c>
      <c r="AD1671">
        <v>23</v>
      </c>
      <c r="AE1671">
        <v>3.6</v>
      </c>
      <c r="AF1671">
        <v>2</v>
      </c>
      <c r="AG1671">
        <v>2.8</v>
      </c>
      <c r="AH1671">
        <v>278</v>
      </c>
    </row>
    <row r="1672" spans="1:34" x14ac:dyDescent="0.3">
      <c r="A1672" t="s">
        <v>6400</v>
      </c>
      <c r="B1672" t="s">
        <v>6401</v>
      </c>
      <c r="C1672" s="1" t="str">
        <f t="shared" si="260"/>
        <v>21:0720</v>
      </c>
      <c r="D1672" s="1" t="str">
        <f t="shared" si="261"/>
        <v>21:0213</v>
      </c>
      <c r="E1672" t="s">
        <v>6402</v>
      </c>
      <c r="F1672" t="s">
        <v>6403</v>
      </c>
      <c r="H1672">
        <v>62.3922691</v>
      </c>
      <c r="I1672">
        <v>-134.1632056</v>
      </c>
      <c r="J1672" s="1" t="str">
        <f t="shared" si="262"/>
        <v>NGR bulk stream sediment</v>
      </c>
      <c r="K1672" s="1" t="str">
        <f t="shared" si="263"/>
        <v>&lt;177 micron (NGR)</v>
      </c>
      <c r="L1672">
        <v>31</v>
      </c>
      <c r="M1672" t="s">
        <v>38</v>
      </c>
      <c r="N1672">
        <v>598</v>
      </c>
      <c r="O1672">
        <v>69</v>
      </c>
      <c r="P1672">
        <v>18</v>
      </c>
      <c r="Q1672">
        <v>18</v>
      </c>
      <c r="R1672">
        <v>19</v>
      </c>
      <c r="S1672">
        <v>8</v>
      </c>
      <c r="T1672">
        <v>0.1</v>
      </c>
      <c r="U1672">
        <v>270</v>
      </c>
      <c r="V1672">
        <v>2.5499999999999998</v>
      </c>
      <c r="W1672">
        <v>0.1</v>
      </c>
      <c r="X1672">
        <v>2</v>
      </c>
      <c r="Y1672">
        <v>1</v>
      </c>
      <c r="Z1672">
        <v>29</v>
      </c>
      <c r="AA1672">
        <v>0.8</v>
      </c>
      <c r="AB1672">
        <v>4</v>
      </c>
      <c r="AC1672">
        <v>718</v>
      </c>
      <c r="AD1672">
        <v>13</v>
      </c>
      <c r="AE1672">
        <v>4.5999999999999996</v>
      </c>
      <c r="AF1672">
        <v>2</v>
      </c>
      <c r="AG1672">
        <v>4.0999999999999996</v>
      </c>
      <c r="AH1672">
        <v>394</v>
      </c>
    </row>
    <row r="1673" spans="1:34" x14ac:dyDescent="0.3">
      <c r="A1673" t="s">
        <v>6404</v>
      </c>
      <c r="B1673" t="s">
        <v>6405</v>
      </c>
      <c r="C1673" s="1" t="str">
        <f t="shared" si="260"/>
        <v>21:0720</v>
      </c>
      <c r="D1673" s="1" t="str">
        <f t="shared" si="261"/>
        <v>21:0213</v>
      </c>
      <c r="E1673" t="s">
        <v>6406</v>
      </c>
      <c r="F1673" t="s">
        <v>6407</v>
      </c>
      <c r="H1673">
        <v>62.334271899999997</v>
      </c>
      <c r="I1673">
        <v>-134.00769310000001</v>
      </c>
      <c r="J1673" s="1" t="str">
        <f t="shared" si="262"/>
        <v>NGR bulk stream sediment</v>
      </c>
      <c r="K1673" s="1" t="str">
        <f t="shared" si="263"/>
        <v>&lt;177 micron (NGR)</v>
      </c>
      <c r="L1673">
        <v>31</v>
      </c>
      <c r="M1673" t="s">
        <v>43</v>
      </c>
      <c r="N1673">
        <v>599</v>
      </c>
      <c r="O1673">
        <v>68</v>
      </c>
      <c r="P1673">
        <v>13</v>
      </c>
      <c r="Q1673">
        <v>13</v>
      </c>
      <c r="R1673">
        <v>17</v>
      </c>
      <c r="S1673">
        <v>6</v>
      </c>
      <c r="T1673">
        <v>0.1</v>
      </c>
      <c r="U1673">
        <v>228</v>
      </c>
      <c r="V1673">
        <v>1.42</v>
      </c>
      <c r="W1673">
        <v>0.1</v>
      </c>
      <c r="X1673">
        <v>4</v>
      </c>
      <c r="Y1673">
        <v>1</v>
      </c>
      <c r="Z1673">
        <v>17</v>
      </c>
      <c r="AA1673">
        <v>0.4</v>
      </c>
      <c r="AB1673">
        <v>9</v>
      </c>
      <c r="AC1673">
        <v>915</v>
      </c>
      <c r="AD1673">
        <v>24</v>
      </c>
      <c r="AE1673">
        <v>4.4000000000000004</v>
      </c>
      <c r="AF1673">
        <v>2</v>
      </c>
      <c r="AG1673">
        <v>2.5</v>
      </c>
      <c r="AH1673">
        <v>331</v>
      </c>
    </row>
    <row r="1674" spans="1:34" x14ac:dyDescent="0.3">
      <c r="A1674" t="s">
        <v>6408</v>
      </c>
      <c r="B1674" t="s">
        <v>6409</v>
      </c>
      <c r="C1674" s="1" t="str">
        <f t="shared" si="260"/>
        <v>21:0720</v>
      </c>
      <c r="D1674" s="1" t="str">
        <f t="shared" si="261"/>
        <v>21:0213</v>
      </c>
      <c r="E1674" t="s">
        <v>6410</v>
      </c>
      <c r="F1674" t="s">
        <v>6411</v>
      </c>
      <c r="H1674">
        <v>62.356870200000003</v>
      </c>
      <c r="I1674">
        <v>-134.06258869999999</v>
      </c>
      <c r="J1674" s="1" t="str">
        <f t="shared" si="262"/>
        <v>NGR bulk stream sediment</v>
      </c>
      <c r="K1674" s="1" t="str">
        <f t="shared" si="263"/>
        <v>&lt;177 micron (NGR)</v>
      </c>
      <c r="L1674">
        <v>31</v>
      </c>
      <c r="M1674" t="s">
        <v>48</v>
      </c>
      <c r="N1674">
        <v>600</v>
      </c>
      <c r="O1674">
        <v>85</v>
      </c>
      <c r="P1674">
        <v>16</v>
      </c>
      <c r="Q1674">
        <v>14</v>
      </c>
      <c r="R1674">
        <v>24</v>
      </c>
      <c r="S1674">
        <v>9</v>
      </c>
      <c r="T1674">
        <v>0.1</v>
      </c>
      <c r="U1674">
        <v>352</v>
      </c>
      <c r="V1674">
        <v>2.21</v>
      </c>
      <c r="W1674">
        <v>0.1</v>
      </c>
      <c r="X1674">
        <v>3</v>
      </c>
      <c r="Y1674">
        <v>1</v>
      </c>
      <c r="Z1674">
        <v>39</v>
      </c>
      <c r="AA1674">
        <v>0.4</v>
      </c>
      <c r="AB1674">
        <v>9</v>
      </c>
      <c r="AC1674">
        <v>826</v>
      </c>
      <c r="AD1674">
        <v>31</v>
      </c>
      <c r="AE1674">
        <v>8.8000000000000007</v>
      </c>
      <c r="AF1674">
        <v>2</v>
      </c>
      <c r="AG1674">
        <v>2.4</v>
      </c>
      <c r="AH1674">
        <v>393</v>
      </c>
    </row>
    <row r="1675" spans="1:34" x14ac:dyDescent="0.3">
      <c r="A1675" t="s">
        <v>6412</v>
      </c>
      <c r="B1675" t="s">
        <v>6413</v>
      </c>
      <c r="C1675" s="1" t="str">
        <f t="shared" si="260"/>
        <v>21:0720</v>
      </c>
      <c r="D1675" s="1" t="str">
        <f t="shared" si="261"/>
        <v>21:0213</v>
      </c>
      <c r="E1675" t="s">
        <v>6414</v>
      </c>
      <c r="F1675" t="s">
        <v>6415</v>
      </c>
      <c r="H1675">
        <v>62.379270300000002</v>
      </c>
      <c r="I1675">
        <v>-134.09839220000001</v>
      </c>
      <c r="J1675" s="1" t="str">
        <f t="shared" si="262"/>
        <v>NGR bulk stream sediment</v>
      </c>
      <c r="K1675" s="1" t="str">
        <f t="shared" si="263"/>
        <v>&lt;177 micron (NGR)</v>
      </c>
      <c r="L1675">
        <v>31</v>
      </c>
      <c r="M1675" t="s">
        <v>53</v>
      </c>
      <c r="N1675">
        <v>601</v>
      </c>
      <c r="O1675">
        <v>82</v>
      </c>
      <c r="P1675">
        <v>18</v>
      </c>
      <c r="Q1675">
        <v>15</v>
      </c>
      <c r="R1675">
        <v>23</v>
      </c>
      <c r="S1675">
        <v>9</v>
      </c>
      <c r="T1675">
        <v>0.1</v>
      </c>
      <c r="U1675">
        <v>421</v>
      </c>
      <c r="V1675">
        <v>2.2000000000000002</v>
      </c>
      <c r="W1675">
        <v>0.1</v>
      </c>
      <c r="X1675">
        <v>4</v>
      </c>
      <c r="Y1675">
        <v>1</v>
      </c>
      <c r="Z1675">
        <v>33</v>
      </c>
      <c r="AA1675">
        <v>0.3</v>
      </c>
      <c r="AB1675">
        <v>10</v>
      </c>
      <c r="AC1675">
        <v>879</v>
      </c>
      <c r="AD1675">
        <v>33</v>
      </c>
      <c r="AE1675">
        <v>10.8</v>
      </c>
      <c r="AF1675">
        <v>2</v>
      </c>
      <c r="AG1675">
        <v>2.7</v>
      </c>
      <c r="AH1675">
        <v>329</v>
      </c>
    </row>
    <row r="1676" spans="1:34" x14ac:dyDescent="0.3">
      <c r="A1676" t="s">
        <v>6416</v>
      </c>
      <c r="B1676" t="s">
        <v>6417</v>
      </c>
      <c r="C1676" s="1" t="str">
        <f t="shared" si="260"/>
        <v>21:0720</v>
      </c>
      <c r="D1676" s="1" t="str">
        <f t="shared" si="261"/>
        <v>21:0213</v>
      </c>
      <c r="E1676" t="s">
        <v>6418</v>
      </c>
      <c r="F1676" t="s">
        <v>6419</v>
      </c>
      <c r="H1676">
        <v>62.399874699999998</v>
      </c>
      <c r="I1676">
        <v>-134.12700659999999</v>
      </c>
      <c r="J1676" s="1" t="str">
        <f t="shared" si="262"/>
        <v>NGR bulk stream sediment</v>
      </c>
      <c r="K1676" s="1" t="str">
        <f t="shared" si="263"/>
        <v>&lt;177 micron (NGR)</v>
      </c>
      <c r="L1676">
        <v>31</v>
      </c>
      <c r="M1676" t="s">
        <v>58</v>
      </c>
      <c r="N1676">
        <v>602</v>
      </c>
      <c r="O1676">
        <v>102</v>
      </c>
      <c r="P1676">
        <v>16</v>
      </c>
      <c r="Q1676">
        <v>21</v>
      </c>
      <c r="R1676">
        <v>20</v>
      </c>
      <c r="S1676">
        <v>9</v>
      </c>
      <c r="T1676">
        <v>0.1</v>
      </c>
      <c r="U1676">
        <v>231</v>
      </c>
      <c r="V1676">
        <v>2.29</v>
      </c>
      <c r="W1676">
        <v>0.3</v>
      </c>
      <c r="X1676">
        <v>5</v>
      </c>
      <c r="Y1676">
        <v>1</v>
      </c>
      <c r="Z1676">
        <v>33</v>
      </c>
      <c r="AA1676">
        <v>0.7</v>
      </c>
      <c r="AB1676">
        <v>7</v>
      </c>
      <c r="AC1676">
        <v>708</v>
      </c>
      <c r="AD1676">
        <v>24</v>
      </c>
      <c r="AE1676">
        <v>7.8</v>
      </c>
      <c r="AF1676">
        <v>2</v>
      </c>
      <c r="AG1676">
        <v>2.8</v>
      </c>
      <c r="AH1676">
        <v>515</v>
      </c>
    </row>
    <row r="1677" spans="1:34" x14ac:dyDescent="0.3">
      <c r="A1677" t="s">
        <v>6420</v>
      </c>
      <c r="B1677" t="s">
        <v>6421</v>
      </c>
      <c r="C1677" s="1" t="str">
        <f t="shared" si="260"/>
        <v>21:0720</v>
      </c>
      <c r="D1677" s="1" t="str">
        <f t="shared" si="261"/>
        <v>21:0213</v>
      </c>
      <c r="E1677" t="s">
        <v>6402</v>
      </c>
      <c r="F1677" t="s">
        <v>6422</v>
      </c>
      <c r="H1677">
        <v>62.3922691</v>
      </c>
      <c r="I1677">
        <v>-134.1632056</v>
      </c>
      <c r="J1677" s="1" t="str">
        <f t="shared" si="262"/>
        <v>NGR bulk stream sediment</v>
      </c>
      <c r="K1677" s="1" t="str">
        <f t="shared" si="263"/>
        <v>&lt;177 micron (NGR)</v>
      </c>
      <c r="L1677">
        <v>31</v>
      </c>
      <c r="M1677" t="s">
        <v>67</v>
      </c>
      <c r="N1677">
        <v>603</v>
      </c>
      <c r="O1677">
        <v>71</v>
      </c>
      <c r="P1677">
        <v>18</v>
      </c>
      <c r="Q1677">
        <v>13</v>
      </c>
      <c r="R1677">
        <v>18</v>
      </c>
      <c r="S1677">
        <v>8</v>
      </c>
      <c r="T1677">
        <v>0.1</v>
      </c>
      <c r="U1677">
        <v>254</v>
      </c>
      <c r="V1677">
        <v>2.5499999999999998</v>
      </c>
      <c r="W1677">
        <v>0.1</v>
      </c>
      <c r="X1677">
        <v>3</v>
      </c>
      <c r="Y1677">
        <v>1</v>
      </c>
      <c r="Z1677">
        <v>29</v>
      </c>
      <c r="AA1677">
        <v>0.3</v>
      </c>
      <c r="AB1677">
        <v>5</v>
      </c>
      <c r="AC1677">
        <v>808</v>
      </c>
      <c r="AD1677">
        <v>18</v>
      </c>
      <c r="AE1677">
        <v>4</v>
      </c>
      <c r="AF1677">
        <v>6</v>
      </c>
      <c r="AG1677">
        <v>3.8</v>
      </c>
      <c r="AH1677">
        <v>359</v>
      </c>
    </row>
    <row r="1678" spans="1:34" x14ac:dyDescent="0.3">
      <c r="A1678" t="s">
        <v>6423</v>
      </c>
      <c r="B1678" t="s">
        <v>6424</v>
      </c>
      <c r="C1678" s="1" t="str">
        <f t="shared" si="260"/>
        <v>21:0720</v>
      </c>
      <c r="D1678" s="1" t="str">
        <f t="shared" si="261"/>
        <v>21:0213</v>
      </c>
      <c r="E1678" t="s">
        <v>6402</v>
      </c>
      <c r="F1678" t="s">
        <v>6425</v>
      </c>
      <c r="H1678">
        <v>62.3922691</v>
      </c>
      <c r="I1678">
        <v>-134.1632056</v>
      </c>
      <c r="J1678" s="1" t="str">
        <f t="shared" si="262"/>
        <v>NGR bulk stream sediment</v>
      </c>
      <c r="K1678" s="1" t="str">
        <f t="shared" si="263"/>
        <v>&lt;177 micron (NGR)</v>
      </c>
      <c r="L1678">
        <v>31</v>
      </c>
      <c r="M1678" t="s">
        <v>71</v>
      </c>
      <c r="N1678">
        <v>604</v>
      </c>
      <c r="O1678">
        <v>80</v>
      </c>
      <c r="P1678">
        <v>19</v>
      </c>
      <c r="Q1678">
        <v>16</v>
      </c>
      <c r="R1678">
        <v>19</v>
      </c>
      <c r="S1678">
        <v>9</v>
      </c>
      <c r="T1678">
        <v>0.1</v>
      </c>
      <c r="U1678">
        <v>263</v>
      </c>
      <c r="V1678">
        <v>2.54</v>
      </c>
      <c r="W1678">
        <v>0.1</v>
      </c>
      <c r="X1678">
        <v>3</v>
      </c>
      <c r="Y1678">
        <v>1</v>
      </c>
      <c r="Z1678">
        <v>32</v>
      </c>
      <c r="AA1678">
        <v>0.3</v>
      </c>
      <c r="AB1678">
        <v>3</v>
      </c>
      <c r="AC1678">
        <v>763</v>
      </c>
      <c r="AD1678">
        <v>18</v>
      </c>
      <c r="AE1678">
        <v>3.8</v>
      </c>
      <c r="AF1678">
        <v>2</v>
      </c>
      <c r="AG1678">
        <v>4</v>
      </c>
      <c r="AH1678">
        <v>427</v>
      </c>
    </row>
    <row r="1679" spans="1:34" x14ac:dyDescent="0.3">
      <c r="A1679" t="s">
        <v>6426</v>
      </c>
      <c r="B1679" t="s">
        <v>6427</v>
      </c>
      <c r="C1679" s="1" t="str">
        <f t="shared" si="260"/>
        <v>21:0720</v>
      </c>
      <c r="D1679" s="1" t="str">
        <f t="shared" si="261"/>
        <v>21:0213</v>
      </c>
      <c r="E1679" t="s">
        <v>6428</v>
      </c>
      <c r="F1679" t="s">
        <v>6429</v>
      </c>
      <c r="H1679">
        <v>62.431678400000003</v>
      </c>
      <c r="I1679">
        <v>-134.21749560000001</v>
      </c>
      <c r="J1679" s="1" t="str">
        <f t="shared" si="262"/>
        <v>NGR bulk stream sediment</v>
      </c>
      <c r="K1679" s="1" t="str">
        <f t="shared" si="263"/>
        <v>&lt;177 micron (NGR)</v>
      </c>
      <c r="L1679">
        <v>31</v>
      </c>
      <c r="M1679" t="s">
        <v>63</v>
      </c>
      <c r="N1679">
        <v>605</v>
      </c>
      <c r="O1679">
        <v>52</v>
      </c>
      <c r="P1679">
        <v>10</v>
      </c>
      <c r="Q1679">
        <v>9</v>
      </c>
      <c r="R1679">
        <v>12</v>
      </c>
      <c r="S1679">
        <v>6</v>
      </c>
      <c r="T1679">
        <v>0.1</v>
      </c>
      <c r="U1679">
        <v>232</v>
      </c>
      <c r="V1679">
        <v>1.61</v>
      </c>
      <c r="W1679">
        <v>0.1</v>
      </c>
      <c r="X1679">
        <v>2</v>
      </c>
      <c r="Y1679">
        <v>1</v>
      </c>
      <c r="Z1679">
        <v>27</v>
      </c>
      <c r="AA1679">
        <v>0.3</v>
      </c>
      <c r="AB1679">
        <v>3</v>
      </c>
      <c r="AC1679">
        <v>866</v>
      </c>
      <c r="AD1679">
        <v>24</v>
      </c>
      <c r="AE1679">
        <v>3.2</v>
      </c>
      <c r="AF1679">
        <v>2</v>
      </c>
      <c r="AG1679">
        <v>7.9</v>
      </c>
      <c r="AH1679">
        <v>351</v>
      </c>
    </row>
    <row r="1680" spans="1:34" x14ac:dyDescent="0.3">
      <c r="A1680" t="s">
        <v>6430</v>
      </c>
      <c r="B1680" t="s">
        <v>6431</v>
      </c>
      <c r="C1680" s="1" t="str">
        <f t="shared" si="260"/>
        <v>21:0720</v>
      </c>
      <c r="D1680" s="1" t="str">
        <f t="shared" si="261"/>
        <v>21:0213</v>
      </c>
      <c r="E1680" t="s">
        <v>6432</v>
      </c>
      <c r="F1680" t="s">
        <v>6433</v>
      </c>
      <c r="H1680">
        <v>62.398870500000001</v>
      </c>
      <c r="I1680">
        <v>-134.25050709999999</v>
      </c>
      <c r="J1680" s="1" t="str">
        <f t="shared" si="262"/>
        <v>NGR bulk stream sediment</v>
      </c>
      <c r="K1680" s="1" t="str">
        <f t="shared" si="263"/>
        <v>&lt;177 micron (NGR)</v>
      </c>
      <c r="L1680">
        <v>31</v>
      </c>
      <c r="M1680" t="s">
        <v>76</v>
      </c>
      <c r="N1680">
        <v>606</v>
      </c>
      <c r="O1680">
        <v>59</v>
      </c>
      <c r="P1680">
        <v>14</v>
      </c>
      <c r="Q1680">
        <v>8</v>
      </c>
      <c r="R1680">
        <v>16</v>
      </c>
      <c r="S1680">
        <v>6</v>
      </c>
      <c r="T1680">
        <v>0.1</v>
      </c>
      <c r="U1680">
        <v>208</v>
      </c>
      <c r="V1680">
        <v>1.84</v>
      </c>
      <c r="W1680">
        <v>0.1</v>
      </c>
      <c r="X1680">
        <v>2</v>
      </c>
      <c r="Y1680">
        <v>1</v>
      </c>
      <c r="Z1680">
        <v>25</v>
      </c>
      <c r="AA1680">
        <v>0.2</v>
      </c>
      <c r="AB1680">
        <v>3</v>
      </c>
      <c r="AC1680">
        <v>943</v>
      </c>
      <c r="AD1680">
        <v>21</v>
      </c>
      <c r="AE1680">
        <v>1.8</v>
      </c>
      <c r="AF1680">
        <v>2</v>
      </c>
      <c r="AG1680">
        <v>4.0999999999999996</v>
      </c>
      <c r="AH1680">
        <v>386</v>
      </c>
    </row>
    <row r="1681" spans="1:34" x14ac:dyDescent="0.3">
      <c r="A1681" t="s">
        <v>6434</v>
      </c>
      <c r="B1681" t="s">
        <v>6435</v>
      </c>
      <c r="C1681" s="1" t="str">
        <f t="shared" si="260"/>
        <v>21:0720</v>
      </c>
      <c r="D1681" s="1" t="str">
        <f t="shared" si="261"/>
        <v>21:0213</v>
      </c>
      <c r="E1681" t="s">
        <v>6436</v>
      </c>
      <c r="F1681" t="s">
        <v>6437</v>
      </c>
      <c r="H1681">
        <v>62.397172400000002</v>
      </c>
      <c r="I1681">
        <v>-134.28260499999999</v>
      </c>
      <c r="J1681" s="1" t="str">
        <f t="shared" si="262"/>
        <v>NGR bulk stream sediment</v>
      </c>
      <c r="K1681" s="1" t="str">
        <f t="shared" si="263"/>
        <v>&lt;177 micron (NGR)</v>
      </c>
      <c r="L1681">
        <v>31</v>
      </c>
      <c r="M1681" t="s">
        <v>81</v>
      </c>
      <c r="N1681">
        <v>607</v>
      </c>
      <c r="O1681">
        <v>97</v>
      </c>
      <c r="P1681">
        <v>15</v>
      </c>
      <c r="Q1681">
        <v>13</v>
      </c>
      <c r="R1681">
        <v>19</v>
      </c>
      <c r="S1681">
        <v>8</v>
      </c>
      <c r="T1681">
        <v>0.1</v>
      </c>
      <c r="U1681">
        <v>340</v>
      </c>
      <c r="V1681">
        <v>2.1</v>
      </c>
      <c r="W1681">
        <v>0.4</v>
      </c>
      <c r="X1681">
        <v>2</v>
      </c>
      <c r="Y1681">
        <v>1</v>
      </c>
      <c r="Z1681">
        <v>34</v>
      </c>
      <c r="AA1681">
        <v>0.4</v>
      </c>
      <c r="AB1681">
        <v>3</v>
      </c>
      <c r="AC1681">
        <v>787</v>
      </c>
      <c r="AD1681">
        <v>28</v>
      </c>
      <c r="AE1681">
        <v>8.1999999999999993</v>
      </c>
      <c r="AF1681">
        <v>4</v>
      </c>
      <c r="AG1681">
        <v>6.2</v>
      </c>
      <c r="AH1681">
        <v>295</v>
      </c>
    </row>
    <row r="1682" spans="1:34" x14ac:dyDescent="0.3">
      <c r="A1682" t="s">
        <v>6438</v>
      </c>
      <c r="B1682" t="s">
        <v>6439</v>
      </c>
      <c r="C1682" s="1" t="str">
        <f t="shared" si="260"/>
        <v>21:0720</v>
      </c>
      <c r="D1682" s="1" t="str">
        <f t="shared" si="261"/>
        <v>21:0213</v>
      </c>
      <c r="E1682" t="s">
        <v>6440</v>
      </c>
      <c r="F1682" t="s">
        <v>6441</v>
      </c>
      <c r="H1682">
        <v>62.384771700000002</v>
      </c>
      <c r="I1682">
        <v>-134.2800981</v>
      </c>
      <c r="J1682" s="1" t="str">
        <f t="shared" si="262"/>
        <v>NGR bulk stream sediment</v>
      </c>
      <c r="K1682" s="1" t="str">
        <f t="shared" si="263"/>
        <v>&lt;177 micron (NGR)</v>
      </c>
      <c r="L1682">
        <v>31</v>
      </c>
      <c r="M1682" t="s">
        <v>86</v>
      </c>
      <c r="N1682">
        <v>608</v>
      </c>
      <c r="O1682">
        <v>77</v>
      </c>
      <c r="P1682">
        <v>12</v>
      </c>
      <c r="Q1682">
        <v>11</v>
      </c>
      <c r="R1682">
        <v>14</v>
      </c>
      <c r="S1682">
        <v>7</v>
      </c>
      <c r="T1682">
        <v>0.1</v>
      </c>
      <c r="U1682">
        <v>310</v>
      </c>
      <c r="V1682">
        <v>1.92</v>
      </c>
      <c r="W1682">
        <v>0.2</v>
      </c>
      <c r="X1682">
        <v>2</v>
      </c>
      <c r="Y1682">
        <v>1</v>
      </c>
      <c r="Z1682">
        <v>41</v>
      </c>
      <c r="AA1682">
        <v>0.5</v>
      </c>
      <c r="AB1682">
        <v>4</v>
      </c>
      <c r="AC1682">
        <v>921</v>
      </c>
      <c r="AD1682">
        <v>24</v>
      </c>
      <c r="AE1682">
        <v>4.2</v>
      </c>
      <c r="AF1682">
        <v>2</v>
      </c>
      <c r="AG1682">
        <v>5.5</v>
      </c>
      <c r="AH1682">
        <v>408</v>
      </c>
    </row>
    <row r="1683" spans="1:34" x14ac:dyDescent="0.3">
      <c r="A1683" t="s">
        <v>6442</v>
      </c>
      <c r="B1683" t="s">
        <v>6443</v>
      </c>
      <c r="C1683" s="1" t="str">
        <f t="shared" si="260"/>
        <v>21:0720</v>
      </c>
      <c r="D1683" s="1" t="str">
        <f t="shared" si="261"/>
        <v>21:0213</v>
      </c>
      <c r="E1683" t="s">
        <v>6444</v>
      </c>
      <c r="F1683" t="s">
        <v>6445</v>
      </c>
      <c r="H1683">
        <v>62.377567900000003</v>
      </c>
      <c r="I1683">
        <v>-134.30751100000001</v>
      </c>
      <c r="J1683" s="1" t="str">
        <f t="shared" si="262"/>
        <v>NGR bulk stream sediment</v>
      </c>
      <c r="K1683" s="1" t="str">
        <f t="shared" si="263"/>
        <v>&lt;177 micron (NGR)</v>
      </c>
      <c r="L1683">
        <v>31</v>
      </c>
      <c r="M1683" t="s">
        <v>91</v>
      </c>
      <c r="N1683">
        <v>609</v>
      </c>
      <c r="O1683">
        <v>80</v>
      </c>
      <c r="P1683">
        <v>10</v>
      </c>
      <c r="Q1683">
        <v>12</v>
      </c>
      <c r="R1683">
        <v>15</v>
      </c>
      <c r="S1683">
        <v>6</v>
      </c>
      <c r="T1683">
        <v>0.1</v>
      </c>
      <c r="U1683">
        <v>352</v>
      </c>
      <c r="V1683">
        <v>1.91</v>
      </c>
      <c r="W1683">
        <v>0.1</v>
      </c>
      <c r="X1683">
        <v>2</v>
      </c>
      <c r="Y1683">
        <v>1</v>
      </c>
      <c r="Z1683">
        <v>27</v>
      </c>
      <c r="AA1683">
        <v>0.3</v>
      </c>
      <c r="AB1683">
        <v>8</v>
      </c>
      <c r="AC1683">
        <v>866</v>
      </c>
      <c r="AD1683">
        <v>26</v>
      </c>
      <c r="AE1683">
        <v>3.6</v>
      </c>
      <c r="AF1683">
        <v>2</v>
      </c>
      <c r="AG1683">
        <v>4.0999999999999996</v>
      </c>
      <c r="AH1683">
        <v>407</v>
      </c>
    </row>
    <row r="1684" spans="1:34" x14ac:dyDescent="0.3">
      <c r="A1684" t="s">
        <v>6446</v>
      </c>
      <c r="B1684" t="s">
        <v>6447</v>
      </c>
      <c r="C1684" s="1" t="str">
        <f t="shared" si="260"/>
        <v>21:0720</v>
      </c>
      <c r="D1684" s="1" t="str">
        <f t="shared" si="261"/>
        <v>21:0213</v>
      </c>
      <c r="E1684" t="s">
        <v>6448</v>
      </c>
      <c r="F1684" t="s">
        <v>6449</v>
      </c>
      <c r="H1684">
        <v>62.354365899999998</v>
      </c>
      <c r="I1684">
        <v>-134.29550950000001</v>
      </c>
      <c r="J1684" s="1" t="str">
        <f t="shared" si="262"/>
        <v>NGR bulk stream sediment</v>
      </c>
      <c r="K1684" s="1" t="str">
        <f t="shared" si="263"/>
        <v>&lt;177 micron (NGR)</v>
      </c>
      <c r="L1684">
        <v>31</v>
      </c>
      <c r="M1684" t="s">
        <v>96</v>
      </c>
      <c r="N1684">
        <v>610</v>
      </c>
      <c r="O1684">
        <v>53</v>
      </c>
      <c r="P1684">
        <v>7</v>
      </c>
      <c r="Q1684">
        <v>12</v>
      </c>
      <c r="R1684">
        <v>9</v>
      </c>
      <c r="S1684">
        <v>5</v>
      </c>
      <c r="T1684">
        <v>0.1</v>
      </c>
      <c r="U1684">
        <v>252</v>
      </c>
      <c r="V1684">
        <v>1.42</v>
      </c>
      <c r="W1684">
        <v>0.1</v>
      </c>
      <c r="X1684">
        <v>2</v>
      </c>
      <c r="Y1684">
        <v>1</v>
      </c>
      <c r="Z1684">
        <v>30</v>
      </c>
      <c r="AA1684">
        <v>0.3</v>
      </c>
      <c r="AB1684">
        <v>3</v>
      </c>
      <c r="AC1684">
        <v>843</v>
      </c>
      <c r="AD1684">
        <v>24</v>
      </c>
      <c r="AE1684">
        <v>3.6</v>
      </c>
      <c r="AF1684">
        <v>2</v>
      </c>
      <c r="AG1684">
        <v>7.9</v>
      </c>
      <c r="AH1684">
        <v>302</v>
      </c>
    </row>
    <row r="1685" spans="1:34" x14ac:dyDescent="0.3">
      <c r="A1685" t="s">
        <v>6450</v>
      </c>
      <c r="B1685" t="s">
        <v>6451</v>
      </c>
      <c r="C1685" s="1" t="str">
        <f t="shared" si="260"/>
        <v>21:0720</v>
      </c>
      <c r="D1685" s="1" t="str">
        <f t="shared" si="261"/>
        <v>21:0213</v>
      </c>
      <c r="E1685" t="s">
        <v>6452</v>
      </c>
      <c r="F1685" t="s">
        <v>6453</v>
      </c>
      <c r="H1685">
        <v>62.357066600000003</v>
      </c>
      <c r="I1685">
        <v>-134.3114041</v>
      </c>
      <c r="J1685" s="1" t="str">
        <f t="shared" si="262"/>
        <v>NGR bulk stream sediment</v>
      </c>
      <c r="K1685" s="1" t="str">
        <f t="shared" si="263"/>
        <v>&lt;177 micron (NGR)</v>
      </c>
      <c r="L1685">
        <v>31</v>
      </c>
      <c r="M1685" t="s">
        <v>101</v>
      </c>
      <c r="N1685">
        <v>611</v>
      </c>
      <c r="O1685">
        <v>61</v>
      </c>
      <c r="P1685">
        <v>7</v>
      </c>
      <c r="Q1685">
        <v>13</v>
      </c>
      <c r="R1685">
        <v>9</v>
      </c>
      <c r="S1685">
        <v>5</v>
      </c>
      <c r="T1685">
        <v>0.1</v>
      </c>
      <c r="U1685">
        <v>313</v>
      </c>
      <c r="V1685">
        <v>1.68</v>
      </c>
      <c r="W1685">
        <v>0.1</v>
      </c>
      <c r="X1685">
        <v>2</v>
      </c>
      <c r="Y1685">
        <v>1</v>
      </c>
      <c r="Z1685">
        <v>24</v>
      </c>
      <c r="AA1685">
        <v>0.3</v>
      </c>
      <c r="AB1685">
        <v>2</v>
      </c>
      <c r="AC1685">
        <v>920</v>
      </c>
      <c r="AD1685">
        <v>24</v>
      </c>
      <c r="AE1685">
        <v>3.4</v>
      </c>
      <c r="AF1685">
        <v>2</v>
      </c>
      <c r="AG1685">
        <v>7.5</v>
      </c>
      <c r="AH1685">
        <v>225</v>
      </c>
    </row>
    <row r="1686" spans="1:34" hidden="1" x14ac:dyDescent="0.3">
      <c r="A1686" t="s">
        <v>6454</v>
      </c>
      <c r="B1686" t="s">
        <v>6455</v>
      </c>
      <c r="C1686" s="1" t="str">
        <f t="shared" si="260"/>
        <v>21:0720</v>
      </c>
      <c r="D1686" s="1" t="str">
        <f>HYPERLINK("https://geochem.nrcan.gc.ca/cdogs/content/svy/svy_e.htm", "")</f>
        <v/>
      </c>
      <c r="G1686" s="1" t="str">
        <f>HYPERLINK("https://geochem.nrcan.gc.ca/cdogs/content/cr_/cr_00078_e.htm", "78")</f>
        <v>78</v>
      </c>
      <c r="J1686" t="s">
        <v>119</v>
      </c>
      <c r="K1686" t="s">
        <v>120</v>
      </c>
      <c r="L1686">
        <v>31</v>
      </c>
      <c r="M1686" t="s">
        <v>121</v>
      </c>
      <c r="N1686">
        <v>612</v>
      </c>
      <c r="O1686">
        <v>89</v>
      </c>
      <c r="P1686">
        <v>38</v>
      </c>
      <c r="Q1686">
        <v>21</v>
      </c>
      <c r="R1686">
        <v>249</v>
      </c>
      <c r="S1686">
        <v>21</v>
      </c>
      <c r="T1686">
        <v>0.1</v>
      </c>
      <c r="U1686">
        <v>441</v>
      </c>
      <c r="V1686">
        <v>3.01</v>
      </c>
      <c r="W1686">
        <v>0.1</v>
      </c>
      <c r="X1686">
        <v>19</v>
      </c>
      <c r="Y1686">
        <v>3</v>
      </c>
      <c r="Z1686">
        <v>46</v>
      </c>
      <c r="AA1686">
        <v>0.4</v>
      </c>
      <c r="AB1686">
        <v>9</v>
      </c>
      <c r="AC1686">
        <v>666</v>
      </c>
      <c r="AD1686">
        <v>21</v>
      </c>
      <c r="AE1686">
        <v>2</v>
      </c>
      <c r="AF1686">
        <v>18</v>
      </c>
      <c r="AG1686">
        <v>11.5</v>
      </c>
      <c r="AH1686">
        <v>322</v>
      </c>
    </row>
    <row r="1687" spans="1:34" x14ac:dyDescent="0.3">
      <c r="A1687" t="s">
        <v>6456</v>
      </c>
      <c r="B1687" t="s">
        <v>6457</v>
      </c>
      <c r="C1687" s="1" t="str">
        <f t="shared" si="260"/>
        <v>21:0720</v>
      </c>
      <c r="D1687" s="1" t="str">
        <f t="shared" ref="D1687:D1694" si="264">HYPERLINK("https://geochem.nrcan.gc.ca/cdogs/content/svy/svy210213_e.htm", "21:0213")</f>
        <v>21:0213</v>
      </c>
      <c r="E1687" t="s">
        <v>6458</v>
      </c>
      <c r="F1687" t="s">
        <v>6459</v>
      </c>
      <c r="H1687">
        <v>62.345067800000002</v>
      </c>
      <c r="I1687">
        <v>-134.3193077</v>
      </c>
      <c r="J1687" s="1" t="str">
        <f t="shared" ref="J1687:J1694" si="265">HYPERLINK("https://geochem.nrcan.gc.ca/cdogs/content/kwd/kwd020030_e.htm", "NGR bulk stream sediment")</f>
        <v>NGR bulk stream sediment</v>
      </c>
      <c r="K1687" s="1" t="str">
        <f t="shared" ref="K1687:K1694" si="266">HYPERLINK("https://geochem.nrcan.gc.ca/cdogs/content/kwd/kwd080006_e.htm", "&lt;177 micron (NGR)")</f>
        <v>&lt;177 micron (NGR)</v>
      </c>
      <c r="L1687">
        <v>31</v>
      </c>
      <c r="M1687" t="s">
        <v>106</v>
      </c>
      <c r="N1687">
        <v>613</v>
      </c>
      <c r="O1687">
        <v>73</v>
      </c>
      <c r="P1687">
        <v>13</v>
      </c>
      <c r="Q1687">
        <v>14</v>
      </c>
      <c r="R1687">
        <v>13</v>
      </c>
      <c r="S1687">
        <v>7</v>
      </c>
      <c r="T1687">
        <v>0.1</v>
      </c>
      <c r="U1687">
        <v>291</v>
      </c>
      <c r="V1687">
        <v>2.12</v>
      </c>
      <c r="W1687">
        <v>0.1</v>
      </c>
      <c r="X1687">
        <v>2</v>
      </c>
      <c r="Y1687">
        <v>2</v>
      </c>
      <c r="Z1687">
        <v>36</v>
      </c>
      <c r="AA1687">
        <v>0.2</v>
      </c>
      <c r="AB1687">
        <v>6</v>
      </c>
      <c r="AC1687">
        <v>985</v>
      </c>
      <c r="AD1687">
        <v>28</v>
      </c>
      <c r="AE1687">
        <v>8.4</v>
      </c>
      <c r="AF1687">
        <v>2</v>
      </c>
      <c r="AG1687">
        <v>9.4</v>
      </c>
      <c r="AH1687">
        <v>387</v>
      </c>
    </row>
    <row r="1688" spans="1:34" x14ac:dyDescent="0.3">
      <c r="A1688" t="s">
        <v>6460</v>
      </c>
      <c r="B1688" t="s">
        <v>6461</v>
      </c>
      <c r="C1688" s="1" t="str">
        <f t="shared" si="260"/>
        <v>21:0720</v>
      </c>
      <c r="D1688" s="1" t="str">
        <f t="shared" si="264"/>
        <v>21:0213</v>
      </c>
      <c r="E1688" t="s">
        <v>6462</v>
      </c>
      <c r="F1688" t="s">
        <v>6463</v>
      </c>
      <c r="H1688">
        <v>62.315968699999999</v>
      </c>
      <c r="I1688">
        <v>-134.32361320000001</v>
      </c>
      <c r="J1688" s="1" t="str">
        <f t="shared" si="265"/>
        <v>NGR bulk stream sediment</v>
      </c>
      <c r="K1688" s="1" t="str">
        <f t="shared" si="266"/>
        <v>&lt;177 micron (NGR)</v>
      </c>
      <c r="L1688">
        <v>31</v>
      </c>
      <c r="M1688" t="s">
        <v>111</v>
      </c>
      <c r="N1688">
        <v>614</v>
      </c>
      <c r="O1688">
        <v>72</v>
      </c>
      <c r="P1688">
        <v>7</v>
      </c>
      <c r="Q1688">
        <v>12</v>
      </c>
      <c r="R1688">
        <v>7</v>
      </c>
      <c r="S1688">
        <v>5</v>
      </c>
      <c r="T1688">
        <v>0.1</v>
      </c>
      <c r="U1688">
        <v>576</v>
      </c>
      <c r="V1688">
        <v>1.93</v>
      </c>
      <c r="W1688">
        <v>0.1</v>
      </c>
      <c r="X1688">
        <v>2</v>
      </c>
      <c r="Y1688">
        <v>1</v>
      </c>
      <c r="Z1688">
        <v>27</v>
      </c>
      <c r="AA1688">
        <v>0.3</v>
      </c>
      <c r="AB1688">
        <v>3</v>
      </c>
      <c r="AC1688">
        <v>842</v>
      </c>
      <c r="AD1688">
        <v>28</v>
      </c>
      <c r="AE1688">
        <v>4</v>
      </c>
      <c r="AF1688">
        <v>2</v>
      </c>
      <c r="AG1688">
        <v>9.6999999999999993</v>
      </c>
      <c r="AH1688">
        <v>287</v>
      </c>
    </row>
    <row r="1689" spans="1:34" x14ac:dyDescent="0.3">
      <c r="A1689" t="s">
        <v>6464</v>
      </c>
      <c r="B1689" t="s">
        <v>6465</v>
      </c>
      <c r="C1689" s="1" t="str">
        <f t="shared" si="260"/>
        <v>21:0720</v>
      </c>
      <c r="D1689" s="1" t="str">
        <f t="shared" si="264"/>
        <v>21:0213</v>
      </c>
      <c r="E1689" t="s">
        <v>6466</v>
      </c>
      <c r="F1689" t="s">
        <v>6467</v>
      </c>
      <c r="H1689">
        <v>62.347564800000001</v>
      </c>
      <c r="I1689">
        <v>-134.3420022</v>
      </c>
      <c r="J1689" s="1" t="str">
        <f t="shared" si="265"/>
        <v>NGR bulk stream sediment</v>
      </c>
      <c r="K1689" s="1" t="str">
        <f t="shared" si="266"/>
        <v>&lt;177 micron (NGR)</v>
      </c>
      <c r="L1689">
        <v>31</v>
      </c>
      <c r="M1689" t="s">
        <v>116</v>
      </c>
      <c r="N1689">
        <v>615</v>
      </c>
      <c r="O1689">
        <v>53</v>
      </c>
      <c r="P1689">
        <v>5</v>
      </c>
      <c r="Q1689">
        <v>11</v>
      </c>
      <c r="R1689">
        <v>9</v>
      </c>
      <c r="S1689">
        <v>5</v>
      </c>
      <c r="T1689">
        <v>0.1</v>
      </c>
      <c r="U1689">
        <v>198</v>
      </c>
      <c r="V1689">
        <v>1.64</v>
      </c>
      <c r="W1689">
        <v>0.1</v>
      </c>
      <c r="X1689">
        <v>2</v>
      </c>
      <c r="Y1689">
        <v>1</v>
      </c>
      <c r="Z1689">
        <v>25</v>
      </c>
      <c r="AA1689">
        <v>0.5</v>
      </c>
      <c r="AB1689">
        <v>4</v>
      </c>
      <c r="AC1689">
        <v>823</v>
      </c>
      <c r="AD1689">
        <v>21</v>
      </c>
      <c r="AE1689">
        <v>3</v>
      </c>
      <c r="AF1689">
        <v>2</v>
      </c>
      <c r="AG1689">
        <v>5.5</v>
      </c>
      <c r="AH1689">
        <v>304</v>
      </c>
    </row>
    <row r="1690" spans="1:34" x14ac:dyDescent="0.3">
      <c r="A1690" t="s">
        <v>6468</v>
      </c>
      <c r="B1690" t="s">
        <v>6469</v>
      </c>
      <c r="C1690" s="1" t="str">
        <f t="shared" si="260"/>
        <v>21:0720</v>
      </c>
      <c r="D1690" s="1" t="str">
        <f t="shared" si="264"/>
        <v>21:0213</v>
      </c>
      <c r="E1690" t="s">
        <v>6470</v>
      </c>
      <c r="F1690" t="s">
        <v>6471</v>
      </c>
      <c r="H1690">
        <v>62.336066799999998</v>
      </c>
      <c r="I1690">
        <v>-134.36341340000001</v>
      </c>
      <c r="J1690" s="1" t="str">
        <f t="shared" si="265"/>
        <v>NGR bulk stream sediment</v>
      </c>
      <c r="K1690" s="1" t="str">
        <f t="shared" si="266"/>
        <v>&lt;177 micron (NGR)</v>
      </c>
      <c r="L1690">
        <v>31</v>
      </c>
      <c r="M1690" t="s">
        <v>126</v>
      </c>
      <c r="N1690">
        <v>616</v>
      </c>
      <c r="O1690">
        <v>74</v>
      </c>
      <c r="P1690">
        <v>10</v>
      </c>
      <c r="Q1690">
        <v>13</v>
      </c>
      <c r="R1690">
        <v>13</v>
      </c>
      <c r="S1690">
        <v>7</v>
      </c>
      <c r="T1690">
        <v>0.1</v>
      </c>
      <c r="U1690">
        <v>178</v>
      </c>
      <c r="V1690">
        <v>1.1000000000000001</v>
      </c>
      <c r="W1690">
        <v>0.1</v>
      </c>
      <c r="X1690">
        <v>2</v>
      </c>
      <c r="Y1690">
        <v>1</v>
      </c>
      <c r="Z1690">
        <v>37</v>
      </c>
      <c r="AA1690">
        <v>0.4</v>
      </c>
      <c r="AB1690">
        <v>2</v>
      </c>
      <c r="AC1690">
        <v>948</v>
      </c>
      <c r="AD1690">
        <v>31</v>
      </c>
      <c r="AE1690">
        <v>6</v>
      </c>
      <c r="AF1690">
        <v>2</v>
      </c>
      <c r="AG1690">
        <v>11.6</v>
      </c>
      <c r="AH1690">
        <v>372</v>
      </c>
    </row>
    <row r="1691" spans="1:34" x14ac:dyDescent="0.3">
      <c r="A1691" t="s">
        <v>6472</v>
      </c>
      <c r="B1691" t="s">
        <v>6473</v>
      </c>
      <c r="C1691" s="1" t="str">
        <f t="shared" si="260"/>
        <v>21:0720</v>
      </c>
      <c r="D1691" s="1" t="str">
        <f t="shared" si="264"/>
        <v>21:0213</v>
      </c>
      <c r="E1691" t="s">
        <v>6474</v>
      </c>
      <c r="F1691" t="s">
        <v>6475</v>
      </c>
      <c r="H1691">
        <v>62.337364399999998</v>
      </c>
      <c r="I1691">
        <v>-134.43731030000001</v>
      </c>
      <c r="J1691" s="1" t="str">
        <f t="shared" si="265"/>
        <v>NGR bulk stream sediment</v>
      </c>
      <c r="K1691" s="1" t="str">
        <f t="shared" si="266"/>
        <v>&lt;177 micron (NGR)</v>
      </c>
      <c r="L1691">
        <v>31</v>
      </c>
      <c r="M1691" t="s">
        <v>131</v>
      </c>
      <c r="N1691">
        <v>617</v>
      </c>
      <c r="O1691">
        <v>61</v>
      </c>
      <c r="P1691">
        <v>9</v>
      </c>
      <c r="Q1691">
        <v>11</v>
      </c>
      <c r="R1691">
        <v>11</v>
      </c>
      <c r="S1691">
        <v>6</v>
      </c>
      <c r="T1691">
        <v>0.1</v>
      </c>
      <c r="U1691">
        <v>298</v>
      </c>
      <c r="V1691">
        <v>2.02</v>
      </c>
      <c r="W1691">
        <v>0.1</v>
      </c>
      <c r="X1691">
        <v>2</v>
      </c>
      <c r="Y1691">
        <v>2</v>
      </c>
      <c r="Z1691">
        <v>30</v>
      </c>
      <c r="AA1691">
        <v>0.4</v>
      </c>
      <c r="AB1691">
        <v>5</v>
      </c>
      <c r="AC1691">
        <v>823</v>
      </c>
      <c r="AD1691">
        <v>44</v>
      </c>
      <c r="AE1691">
        <v>11.4</v>
      </c>
      <c r="AF1691">
        <v>2</v>
      </c>
      <c r="AG1691">
        <v>8.1</v>
      </c>
      <c r="AH1691">
        <v>335</v>
      </c>
    </row>
    <row r="1692" spans="1:34" x14ac:dyDescent="0.3">
      <c r="A1692" t="s">
        <v>6476</v>
      </c>
      <c r="B1692" t="s">
        <v>6477</v>
      </c>
      <c r="C1692" s="1" t="str">
        <f t="shared" si="260"/>
        <v>21:0720</v>
      </c>
      <c r="D1692" s="1" t="str">
        <f t="shared" si="264"/>
        <v>21:0213</v>
      </c>
      <c r="E1692" t="s">
        <v>6478</v>
      </c>
      <c r="F1692" t="s">
        <v>6479</v>
      </c>
      <c r="H1692">
        <v>62.359166600000002</v>
      </c>
      <c r="I1692">
        <v>-134.49520999999999</v>
      </c>
      <c r="J1692" s="1" t="str">
        <f t="shared" si="265"/>
        <v>NGR bulk stream sediment</v>
      </c>
      <c r="K1692" s="1" t="str">
        <f t="shared" si="266"/>
        <v>&lt;177 micron (NGR)</v>
      </c>
      <c r="L1692">
        <v>32</v>
      </c>
      <c r="M1692" t="s">
        <v>38</v>
      </c>
      <c r="N1692">
        <v>618</v>
      </c>
      <c r="O1692">
        <v>74</v>
      </c>
      <c r="P1692">
        <v>12</v>
      </c>
      <c r="Q1692">
        <v>10</v>
      </c>
      <c r="R1692">
        <v>15</v>
      </c>
      <c r="S1692">
        <v>7</v>
      </c>
      <c r="T1692">
        <v>0.1</v>
      </c>
      <c r="U1692">
        <v>380</v>
      </c>
      <c r="V1692">
        <v>1.98</v>
      </c>
      <c r="W1692">
        <v>0.1</v>
      </c>
      <c r="X1692">
        <v>2</v>
      </c>
      <c r="Y1692">
        <v>2</v>
      </c>
      <c r="Z1692">
        <v>30</v>
      </c>
      <c r="AA1692">
        <v>0.4</v>
      </c>
      <c r="AB1692">
        <v>5</v>
      </c>
      <c r="AC1692">
        <v>880</v>
      </c>
      <c r="AD1692">
        <v>18</v>
      </c>
      <c r="AE1692">
        <v>4</v>
      </c>
      <c r="AF1692">
        <v>2</v>
      </c>
      <c r="AG1692">
        <v>7.9</v>
      </c>
      <c r="AH1692">
        <v>342</v>
      </c>
    </row>
    <row r="1693" spans="1:34" x14ac:dyDescent="0.3">
      <c r="A1693" t="s">
        <v>6480</v>
      </c>
      <c r="B1693" t="s">
        <v>6481</v>
      </c>
      <c r="C1693" s="1" t="str">
        <f t="shared" si="260"/>
        <v>21:0720</v>
      </c>
      <c r="D1693" s="1" t="str">
        <f t="shared" si="264"/>
        <v>21:0213</v>
      </c>
      <c r="E1693" t="s">
        <v>6478</v>
      </c>
      <c r="F1693" t="s">
        <v>6482</v>
      </c>
      <c r="H1693">
        <v>62.359166600000002</v>
      </c>
      <c r="I1693">
        <v>-134.49520999999999</v>
      </c>
      <c r="J1693" s="1" t="str">
        <f t="shared" si="265"/>
        <v>NGR bulk stream sediment</v>
      </c>
      <c r="K1693" s="1" t="str">
        <f t="shared" si="266"/>
        <v>&lt;177 micron (NGR)</v>
      </c>
      <c r="L1693">
        <v>32</v>
      </c>
      <c r="M1693" t="s">
        <v>67</v>
      </c>
      <c r="N1693">
        <v>619</v>
      </c>
      <c r="O1693">
        <v>71</v>
      </c>
      <c r="P1693">
        <v>12</v>
      </c>
      <c r="Q1693">
        <v>10</v>
      </c>
      <c r="R1693">
        <v>15</v>
      </c>
      <c r="S1693">
        <v>6</v>
      </c>
      <c r="T1693">
        <v>0.1</v>
      </c>
      <c r="U1693">
        <v>387</v>
      </c>
      <c r="V1693">
        <v>1.42</v>
      </c>
      <c r="W1693">
        <v>0.1</v>
      </c>
      <c r="X1693">
        <v>2</v>
      </c>
      <c r="Y1693">
        <v>1</v>
      </c>
      <c r="Z1693">
        <v>29</v>
      </c>
      <c r="AA1693">
        <v>0.4</v>
      </c>
      <c r="AB1693">
        <v>4</v>
      </c>
      <c r="AC1693">
        <v>889</v>
      </c>
      <c r="AD1693">
        <v>18</v>
      </c>
      <c r="AE1693">
        <v>4.4000000000000004</v>
      </c>
      <c r="AF1693">
        <v>2</v>
      </c>
      <c r="AG1693">
        <v>6</v>
      </c>
      <c r="AH1693">
        <v>360</v>
      </c>
    </row>
    <row r="1694" spans="1:34" x14ac:dyDescent="0.3">
      <c r="A1694" t="s">
        <v>6483</v>
      </c>
      <c r="B1694" t="s">
        <v>6484</v>
      </c>
      <c r="C1694" s="1" t="str">
        <f t="shared" si="260"/>
        <v>21:0720</v>
      </c>
      <c r="D1694" s="1" t="str">
        <f t="shared" si="264"/>
        <v>21:0213</v>
      </c>
      <c r="E1694" t="s">
        <v>6478</v>
      </c>
      <c r="F1694" t="s">
        <v>6485</v>
      </c>
      <c r="H1694">
        <v>62.359166600000002</v>
      </c>
      <c r="I1694">
        <v>-134.49520999999999</v>
      </c>
      <c r="J1694" s="1" t="str">
        <f t="shared" si="265"/>
        <v>NGR bulk stream sediment</v>
      </c>
      <c r="K1694" s="1" t="str">
        <f t="shared" si="266"/>
        <v>&lt;177 micron (NGR)</v>
      </c>
      <c r="L1694">
        <v>32</v>
      </c>
      <c r="M1694" t="s">
        <v>71</v>
      </c>
      <c r="N1694">
        <v>620</v>
      </c>
      <c r="O1694">
        <v>71</v>
      </c>
      <c r="P1694">
        <v>12</v>
      </c>
      <c r="Q1694">
        <v>10</v>
      </c>
      <c r="R1694">
        <v>14</v>
      </c>
      <c r="S1694">
        <v>5</v>
      </c>
      <c r="T1694">
        <v>0.1</v>
      </c>
      <c r="U1694">
        <v>403</v>
      </c>
      <c r="V1694">
        <v>2.0499999999999998</v>
      </c>
      <c r="W1694">
        <v>0.1</v>
      </c>
      <c r="X1694">
        <v>2</v>
      </c>
      <c r="Y1694">
        <v>1</v>
      </c>
      <c r="Z1694">
        <v>39</v>
      </c>
      <c r="AA1694">
        <v>0.3</v>
      </c>
      <c r="AB1694">
        <v>5</v>
      </c>
      <c r="AC1694">
        <v>886</v>
      </c>
      <c r="AD1694">
        <v>24</v>
      </c>
      <c r="AE1694">
        <v>3.6</v>
      </c>
      <c r="AF1694">
        <v>4</v>
      </c>
      <c r="AG1694">
        <v>6.5</v>
      </c>
      <c r="AH1694">
        <v>354</v>
      </c>
    </row>
    <row r="1695" spans="1:34" hidden="1" x14ac:dyDescent="0.3">
      <c r="A1695" t="s">
        <v>6486</v>
      </c>
      <c r="B1695" t="s">
        <v>6487</v>
      </c>
      <c r="C1695" s="1" t="str">
        <f t="shared" si="260"/>
        <v>21:0720</v>
      </c>
      <c r="D1695" s="1" t="str">
        <f>HYPERLINK("https://geochem.nrcan.gc.ca/cdogs/content/svy/svy_e.htm", "")</f>
        <v/>
      </c>
      <c r="G1695" s="1" t="str">
        <f>HYPERLINK("https://geochem.nrcan.gc.ca/cdogs/content/cr_/cr_00079_e.htm", "79")</f>
        <v>79</v>
      </c>
      <c r="J1695" t="s">
        <v>119</v>
      </c>
      <c r="K1695" t="s">
        <v>120</v>
      </c>
      <c r="L1695">
        <v>32</v>
      </c>
      <c r="M1695" t="s">
        <v>121</v>
      </c>
      <c r="N1695">
        <v>621</v>
      </c>
      <c r="O1695">
        <v>126</v>
      </c>
      <c r="P1695">
        <v>96</v>
      </c>
      <c r="Q1695">
        <v>20</v>
      </c>
      <c r="R1695">
        <v>239</v>
      </c>
      <c r="S1695">
        <v>27</v>
      </c>
      <c r="T1695">
        <v>0.1</v>
      </c>
      <c r="U1695">
        <v>882</v>
      </c>
      <c r="V1695">
        <v>3.52</v>
      </c>
      <c r="W1695">
        <v>0.7</v>
      </c>
      <c r="X1695">
        <v>10</v>
      </c>
      <c r="Y1695">
        <v>2</v>
      </c>
      <c r="Z1695">
        <v>68</v>
      </c>
      <c r="AA1695">
        <v>0.3</v>
      </c>
      <c r="AB1695">
        <v>4</v>
      </c>
      <c r="AC1695">
        <v>727</v>
      </c>
      <c r="AD1695">
        <v>41</v>
      </c>
      <c r="AE1695">
        <v>2.6</v>
      </c>
      <c r="AF1695">
        <v>2</v>
      </c>
      <c r="AG1695">
        <v>3</v>
      </c>
      <c r="AH1695">
        <v>271</v>
      </c>
    </row>
    <row r="1696" spans="1:34" x14ac:dyDescent="0.3">
      <c r="A1696" t="s">
        <v>6488</v>
      </c>
      <c r="B1696" t="s">
        <v>6489</v>
      </c>
      <c r="C1696" s="1" t="str">
        <f t="shared" si="260"/>
        <v>21:0720</v>
      </c>
      <c r="D1696" s="1" t="str">
        <f t="shared" ref="D1696:D1718" si="267">HYPERLINK("https://geochem.nrcan.gc.ca/cdogs/content/svy/svy210213_e.htm", "21:0213")</f>
        <v>21:0213</v>
      </c>
      <c r="E1696" t="s">
        <v>6490</v>
      </c>
      <c r="F1696" t="s">
        <v>6491</v>
      </c>
      <c r="H1696">
        <v>62.358068400000001</v>
      </c>
      <c r="I1696">
        <v>-134.4750009</v>
      </c>
      <c r="J1696" s="1" t="str">
        <f t="shared" ref="J1696:J1718" si="268">HYPERLINK("https://geochem.nrcan.gc.ca/cdogs/content/kwd/kwd020030_e.htm", "NGR bulk stream sediment")</f>
        <v>NGR bulk stream sediment</v>
      </c>
      <c r="K1696" s="1" t="str">
        <f t="shared" ref="K1696:K1718" si="269">HYPERLINK("https://geochem.nrcan.gc.ca/cdogs/content/kwd/kwd080006_e.htm", "&lt;177 micron (NGR)")</f>
        <v>&lt;177 micron (NGR)</v>
      </c>
      <c r="L1696">
        <v>32</v>
      </c>
      <c r="M1696" t="s">
        <v>43</v>
      </c>
      <c r="N1696">
        <v>622</v>
      </c>
      <c r="O1696">
        <v>48</v>
      </c>
      <c r="P1696">
        <v>11</v>
      </c>
      <c r="Q1696">
        <v>11</v>
      </c>
      <c r="R1696">
        <v>12</v>
      </c>
      <c r="S1696">
        <v>6</v>
      </c>
      <c r="T1696">
        <v>0.1</v>
      </c>
      <c r="U1696">
        <v>274</v>
      </c>
      <c r="V1696">
        <v>1.97</v>
      </c>
      <c r="W1696">
        <v>0.1</v>
      </c>
      <c r="X1696">
        <v>2</v>
      </c>
      <c r="Y1696">
        <v>1</v>
      </c>
      <c r="Z1696">
        <v>34</v>
      </c>
      <c r="AA1696">
        <v>0.4</v>
      </c>
      <c r="AB1696">
        <v>3</v>
      </c>
      <c r="AC1696">
        <v>727</v>
      </c>
      <c r="AD1696">
        <v>44</v>
      </c>
      <c r="AE1696">
        <v>1.6</v>
      </c>
      <c r="AF1696">
        <v>2</v>
      </c>
      <c r="AG1696">
        <v>8.4</v>
      </c>
      <c r="AH1696">
        <v>207</v>
      </c>
    </row>
    <row r="1697" spans="1:34" x14ac:dyDescent="0.3">
      <c r="A1697" t="s">
        <v>6492</v>
      </c>
      <c r="B1697" t="s">
        <v>6493</v>
      </c>
      <c r="C1697" s="1" t="str">
        <f t="shared" si="260"/>
        <v>21:0720</v>
      </c>
      <c r="D1697" s="1" t="str">
        <f t="shared" si="267"/>
        <v>21:0213</v>
      </c>
      <c r="E1697" t="s">
        <v>6494</v>
      </c>
      <c r="F1697" t="s">
        <v>6495</v>
      </c>
      <c r="H1697">
        <v>62.341270399999999</v>
      </c>
      <c r="I1697">
        <v>-134.48141580000001</v>
      </c>
      <c r="J1697" s="1" t="str">
        <f t="shared" si="268"/>
        <v>NGR bulk stream sediment</v>
      </c>
      <c r="K1697" s="1" t="str">
        <f t="shared" si="269"/>
        <v>&lt;177 micron (NGR)</v>
      </c>
      <c r="L1697">
        <v>32</v>
      </c>
      <c r="M1697" t="s">
        <v>48</v>
      </c>
      <c r="N1697">
        <v>623</v>
      </c>
      <c r="O1697">
        <v>41</v>
      </c>
      <c r="P1697">
        <v>7</v>
      </c>
      <c r="Q1697">
        <v>10</v>
      </c>
      <c r="R1697">
        <v>9</v>
      </c>
      <c r="S1697">
        <v>4</v>
      </c>
      <c r="T1697">
        <v>0.1</v>
      </c>
      <c r="U1697">
        <v>234</v>
      </c>
      <c r="V1697">
        <v>1.45</v>
      </c>
      <c r="W1697">
        <v>0.1</v>
      </c>
      <c r="X1697">
        <v>1</v>
      </c>
      <c r="Y1697">
        <v>1</v>
      </c>
      <c r="Z1697">
        <v>21</v>
      </c>
      <c r="AA1697">
        <v>0.3</v>
      </c>
      <c r="AB1697">
        <v>3</v>
      </c>
      <c r="AC1697">
        <v>770</v>
      </c>
      <c r="AD1697">
        <v>14</v>
      </c>
      <c r="AE1697">
        <v>2</v>
      </c>
      <c r="AF1697">
        <v>2</v>
      </c>
      <c r="AG1697">
        <v>5.5</v>
      </c>
      <c r="AH1697">
        <v>287</v>
      </c>
    </row>
    <row r="1698" spans="1:34" x14ac:dyDescent="0.3">
      <c r="A1698" t="s">
        <v>6496</v>
      </c>
      <c r="B1698" t="s">
        <v>6497</v>
      </c>
      <c r="C1698" s="1" t="str">
        <f t="shared" si="260"/>
        <v>21:0720</v>
      </c>
      <c r="D1698" s="1" t="str">
        <f t="shared" si="267"/>
        <v>21:0213</v>
      </c>
      <c r="E1698" t="s">
        <v>6498</v>
      </c>
      <c r="F1698" t="s">
        <v>6499</v>
      </c>
      <c r="H1698">
        <v>62.326258199999998</v>
      </c>
      <c r="I1698">
        <v>-134.50506559999999</v>
      </c>
      <c r="J1698" s="1" t="str">
        <f t="shared" si="268"/>
        <v>NGR bulk stream sediment</v>
      </c>
      <c r="K1698" s="1" t="str">
        <f t="shared" si="269"/>
        <v>&lt;177 micron (NGR)</v>
      </c>
      <c r="L1698">
        <v>32</v>
      </c>
      <c r="M1698" t="s">
        <v>53</v>
      </c>
      <c r="N1698">
        <v>624</v>
      </c>
      <c r="O1698">
        <v>52</v>
      </c>
      <c r="P1698">
        <v>7</v>
      </c>
      <c r="Q1698">
        <v>9</v>
      </c>
      <c r="R1698">
        <v>8</v>
      </c>
      <c r="S1698">
        <v>3</v>
      </c>
      <c r="T1698">
        <v>0.1</v>
      </c>
      <c r="U1698">
        <v>180</v>
      </c>
      <c r="V1698">
        <v>1.39</v>
      </c>
      <c r="W1698">
        <v>0.1</v>
      </c>
      <c r="X1698">
        <v>2</v>
      </c>
      <c r="Y1698">
        <v>1</v>
      </c>
      <c r="Z1698">
        <v>18</v>
      </c>
      <c r="AA1698">
        <v>0.3</v>
      </c>
      <c r="AB1698">
        <v>3</v>
      </c>
      <c r="AC1698">
        <v>734</v>
      </c>
      <c r="AD1698">
        <v>18</v>
      </c>
      <c r="AE1698">
        <v>4.4000000000000004</v>
      </c>
      <c r="AF1698">
        <v>2</v>
      </c>
      <c r="AG1698">
        <v>10</v>
      </c>
      <c r="AH1698">
        <v>345</v>
      </c>
    </row>
    <row r="1699" spans="1:34" x14ac:dyDescent="0.3">
      <c r="A1699" t="s">
        <v>6500</v>
      </c>
      <c r="B1699" t="s">
        <v>6501</v>
      </c>
      <c r="C1699" s="1" t="str">
        <f t="shared" si="260"/>
        <v>21:0720</v>
      </c>
      <c r="D1699" s="1" t="str">
        <f t="shared" si="267"/>
        <v>21:0213</v>
      </c>
      <c r="E1699" t="s">
        <v>6502</v>
      </c>
      <c r="F1699" t="s">
        <v>6503</v>
      </c>
      <c r="H1699">
        <v>62.311668500000003</v>
      </c>
      <c r="I1699">
        <v>-134.46560740000001</v>
      </c>
      <c r="J1699" s="1" t="str">
        <f t="shared" si="268"/>
        <v>NGR bulk stream sediment</v>
      </c>
      <c r="K1699" s="1" t="str">
        <f t="shared" si="269"/>
        <v>&lt;177 micron (NGR)</v>
      </c>
      <c r="L1699">
        <v>32</v>
      </c>
      <c r="M1699" t="s">
        <v>58</v>
      </c>
      <c r="N1699">
        <v>625</v>
      </c>
      <c r="O1699">
        <v>48</v>
      </c>
      <c r="P1699">
        <v>7</v>
      </c>
      <c r="Q1699">
        <v>8</v>
      </c>
      <c r="R1699">
        <v>7</v>
      </c>
      <c r="S1699">
        <v>5</v>
      </c>
      <c r="T1699">
        <v>0.1</v>
      </c>
      <c r="U1699">
        <v>241</v>
      </c>
      <c r="V1699">
        <v>1.62</v>
      </c>
      <c r="W1699">
        <v>0.1</v>
      </c>
      <c r="X1699">
        <v>1</v>
      </c>
      <c r="Y1699">
        <v>1</v>
      </c>
      <c r="Z1699">
        <v>27</v>
      </c>
      <c r="AA1699">
        <v>0.4</v>
      </c>
      <c r="AB1699">
        <v>3</v>
      </c>
      <c r="AC1699">
        <v>696</v>
      </c>
      <c r="AD1699">
        <v>24</v>
      </c>
      <c r="AE1699">
        <v>8.4</v>
      </c>
      <c r="AF1699">
        <v>2</v>
      </c>
      <c r="AG1699">
        <v>11.7</v>
      </c>
      <c r="AH1699">
        <v>366</v>
      </c>
    </row>
    <row r="1700" spans="1:34" x14ac:dyDescent="0.3">
      <c r="A1700" t="s">
        <v>6504</v>
      </c>
      <c r="B1700" t="s">
        <v>6505</v>
      </c>
      <c r="C1700" s="1" t="str">
        <f t="shared" si="260"/>
        <v>21:0720</v>
      </c>
      <c r="D1700" s="1" t="str">
        <f t="shared" si="267"/>
        <v>21:0213</v>
      </c>
      <c r="E1700" t="s">
        <v>6506</v>
      </c>
      <c r="F1700" t="s">
        <v>6507</v>
      </c>
      <c r="H1700">
        <v>62.299961500000002</v>
      </c>
      <c r="I1700">
        <v>-134.55410950000001</v>
      </c>
      <c r="J1700" s="1" t="str">
        <f t="shared" si="268"/>
        <v>NGR bulk stream sediment</v>
      </c>
      <c r="K1700" s="1" t="str">
        <f t="shared" si="269"/>
        <v>&lt;177 micron (NGR)</v>
      </c>
      <c r="L1700">
        <v>32</v>
      </c>
      <c r="M1700" t="s">
        <v>63</v>
      </c>
      <c r="N1700">
        <v>626</v>
      </c>
      <c r="O1700">
        <v>31</v>
      </c>
      <c r="P1700">
        <v>5</v>
      </c>
      <c r="Q1700">
        <v>9</v>
      </c>
      <c r="R1700">
        <v>7</v>
      </c>
      <c r="S1700">
        <v>2</v>
      </c>
      <c r="T1700">
        <v>0.1</v>
      </c>
      <c r="U1700">
        <v>161</v>
      </c>
      <c r="V1700">
        <v>1.45</v>
      </c>
      <c r="W1700">
        <v>0.1</v>
      </c>
      <c r="X1700">
        <v>2</v>
      </c>
      <c r="Y1700">
        <v>1</v>
      </c>
      <c r="Z1700">
        <v>18</v>
      </c>
      <c r="AA1700">
        <v>0.3</v>
      </c>
      <c r="AB1700">
        <v>4</v>
      </c>
      <c r="AC1700">
        <v>640</v>
      </c>
      <c r="AD1700">
        <v>22</v>
      </c>
      <c r="AE1700">
        <v>2.4</v>
      </c>
      <c r="AF1700">
        <v>2</v>
      </c>
      <c r="AG1700">
        <v>6</v>
      </c>
      <c r="AH1700">
        <v>262</v>
      </c>
    </row>
    <row r="1701" spans="1:34" x14ac:dyDescent="0.3">
      <c r="A1701" t="s">
        <v>6508</v>
      </c>
      <c r="B1701" t="s">
        <v>6509</v>
      </c>
      <c r="C1701" s="1" t="str">
        <f t="shared" si="260"/>
        <v>21:0720</v>
      </c>
      <c r="D1701" s="1" t="str">
        <f t="shared" si="267"/>
        <v>21:0213</v>
      </c>
      <c r="E1701" t="s">
        <v>6510</v>
      </c>
      <c r="F1701" t="s">
        <v>6511</v>
      </c>
      <c r="H1701">
        <v>62.288662199999997</v>
      </c>
      <c r="I1701">
        <v>-134.5927117</v>
      </c>
      <c r="J1701" s="1" t="str">
        <f t="shared" si="268"/>
        <v>NGR bulk stream sediment</v>
      </c>
      <c r="K1701" s="1" t="str">
        <f t="shared" si="269"/>
        <v>&lt;177 micron (NGR)</v>
      </c>
      <c r="L1701">
        <v>32</v>
      </c>
      <c r="M1701" t="s">
        <v>6512</v>
      </c>
      <c r="N1701">
        <v>627</v>
      </c>
      <c r="O1701">
        <v>54</v>
      </c>
      <c r="P1701">
        <v>15</v>
      </c>
      <c r="Q1701">
        <v>8</v>
      </c>
      <c r="R1701">
        <v>19</v>
      </c>
      <c r="S1701">
        <v>9</v>
      </c>
      <c r="T1701">
        <v>0.1</v>
      </c>
      <c r="U1701">
        <v>247</v>
      </c>
      <c r="V1701">
        <v>1.84</v>
      </c>
      <c r="W1701">
        <v>0.1</v>
      </c>
      <c r="X1701">
        <v>3</v>
      </c>
      <c r="Y1701">
        <v>1</v>
      </c>
      <c r="Z1701">
        <v>18</v>
      </c>
      <c r="AA1701">
        <v>0.4</v>
      </c>
      <c r="AB1701">
        <v>5</v>
      </c>
      <c r="AC1701">
        <v>750</v>
      </c>
      <c r="AD1701">
        <v>30</v>
      </c>
      <c r="AE1701">
        <v>4</v>
      </c>
      <c r="AF1701">
        <v>2</v>
      </c>
      <c r="AG1701">
        <v>2.8</v>
      </c>
      <c r="AH1701">
        <v>346</v>
      </c>
    </row>
    <row r="1702" spans="1:34" x14ac:dyDescent="0.3">
      <c r="A1702" t="s">
        <v>6513</v>
      </c>
      <c r="B1702" t="s">
        <v>6514</v>
      </c>
      <c r="C1702" s="1" t="str">
        <f t="shared" si="260"/>
        <v>21:0720</v>
      </c>
      <c r="D1702" s="1" t="str">
        <f t="shared" si="267"/>
        <v>21:0213</v>
      </c>
      <c r="E1702" t="s">
        <v>6510</v>
      </c>
      <c r="F1702" t="s">
        <v>6515</v>
      </c>
      <c r="H1702">
        <v>62.288662199999997</v>
      </c>
      <c r="I1702">
        <v>-134.5927117</v>
      </c>
      <c r="J1702" s="1" t="str">
        <f t="shared" si="268"/>
        <v>NGR bulk stream sediment</v>
      </c>
      <c r="K1702" s="1" t="str">
        <f t="shared" si="269"/>
        <v>&lt;177 micron (NGR)</v>
      </c>
      <c r="L1702">
        <v>32</v>
      </c>
      <c r="M1702" t="s">
        <v>6516</v>
      </c>
      <c r="N1702">
        <v>628</v>
      </c>
      <c r="O1702">
        <v>55</v>
      </c>
      <c r="P1702">
        <v>15</v>
      </c>
      <c r="Q1702">
        <v>10</v>
      </c>
      <c r="R1702">
        <v>19</v>
      </c>
      <c r="S1702">
        <v>9</v>
      </c>
      <c r="T1702">
        <v>0.1</v>
      </c>
      <c r="U1702">
        <v>266</v>
      </c>
      <c r="V1702">
        <v>1.93</v>
      </c>
      <c r="W1702">
        <v>0.1</v>
      </c>
      <c r="X1702">
        <v>3</v>
      </c>
      <c r="Y1702">
        <v>1</v>
      </c>
      <c r="Z1702">
        <v>20</v>
      </c>
      <c r="AA1702">
        <v>0.4</v>
      </c>
      <c r="AB1702">
        <v>3</v>
      </c>
      <c r="AC1702">
        <v>717</v>
      </c>
      <c r="AD1702">
        <v>26</v>
      </c>
      <c r="AE1702">
        <v>3.6</v>
      </c>
      <c r="AF1702">
        <v>2</v>
      </c>
      <c r="AG1702">
        <v>3.1</v>
      </c>
      <c r="AH1702">
        <v>331</v>
      </c>
    </row>
    <row r="1703" spans="1:34" x14ac:dyDescent="0.3">
      <c r="A1703" t="s">
        <v>6517</v>
      </c>
      <c r="B1703" t="s">
        <v>6518</v>
      </c>
      <c r="C1703" s="1" t="str">
        <f t="shared" si="260"/>
        <v>21:0720</v>
      </c>
      <c r="D1703" s="1" t="str">
        <f t="shared" si="267"/>
        <v>21:0213</v>
      </c>
      <c r="E1703" t="s">
        <v>6519</v>
      </c>
      <c r="F1703" t="s">
        <v>6520</v>
      </c>
      <c r="H1703">
        <v>62.285064300000002</v>
      </c>
      <c r="I1703">
        <v>-134.58121600000001</v>
      </c>
      <c r="J1703" s="1" t="str">
        <f t="shared" si="268"/>
        <v>NGR bulk stream sediment</v>
      </c>
      <c r="K1703" s="1" t="str">
        <f t="shared" si="269"/>
        <v>&lt;177 micron (NGR)</v>
      </c>
      <c r="L1703">
        <v>32</v>
      </c>
      <c r="M1703" t="s">
        <v>76</v>
      </c>
      <c r="N1703">
        <v>629</v>
      </c>
      <c r="O1703">
        <v>54</v>
      </c>
      <c r="P1703">
        <v>12</v>
      </c>
      <c r="Q1703">
        <v>13</v>
      </c>
      <c r="R1703">
        <v>13</v>
      </c>
      <c r="S1703">
        <v>7</v>
      </c>
      <c r="T1703">
        <v>0.1</v>
      </c>
      <c r="U1703">
        <v>188</v>
      </c>
      <c r="V1703">
        <v>3.04</v>
      </c>
      <c r="W1703">
        <v>0.1</v>
      </c>
      <c r="X1703">
        <v>5</v>
      </c>
      <c r="Y1703">
        <v>1</v>
      </c>
      <c r="Z1703">
        <v>18</v>
      </c>
      <c r="AA1703">
        <v>0.3</v>
      </c>
      <c r="AB1703">
        <v>4</v>
      </c>
      <c r="AC1703">
        <v>753</v>
      </c>
      <c r="AD1703">
        <v>26</v>
      </c>
      <c r="AE1703">
        <v>6.2</v>
      </c>
      <c r="AF1703">
        <v>2</v>
      </c>
      <c r="AG1703">
        <v>2.5</v>
      </c>
      <c r="AH1703">
        <v>282</v>
      </c>
    </row>
    <row r="1704" spans="1:34" x14ac:dyDescent="0.3">
      <c r="A1704" t="s">
        <v>6521</v>
      </c>
      <c r="B1704" t="s">
        <v>6522</v>
      </c>
      <c r="C1704" s="1" t="str">
        <f t="shared" si="260"/>
        <v>21:0720</v>
      </c>
      <c r="D1704" s="1" t="str">
        <f t="shared" si="267"/>
        <v>21:0213</v>
      </c>
      <c r="E1704" t="s">
        <v>6523</v>
      </c>
      <c r="F1704" t="s">
        <v>6524</v>
      </c>
      <c r="H1704">
        <v>62.315665600000003</v>
      </c>
      <c r="I1704">
        <v>-134.63882100000001</v>
      </c>
      <c r="J1704" s="1" t="str">
        <f t="shared" si="268"/>
        <v>NGR bulk stream sediment</v>
      </c>
      <c r="K1704" s="1" t="str">
        <f t="shared" si="269"/>
        <v>&lt;177 micron (NGR)</v>
      </c>
      <c r="L1704">
        <v>32</v>
      </c>
      <c r="M1704" t="s">
        <v>81</v>
      </c>
      <c r="N1704">
        <v>630</v>
      </c>
      <c r="O1704">
        <v>50</v>
      </c>
      <c r="P1704">
        <v>16</v>
      </c>
      <c r="Q1704">
        <v>11</v>
      </c>
      <c r="R1704">
        <v>17</v>
      </c>
      <c r="S1704">
        <v>9</v>
      </c>
      <c r="T1704">
        <v>0.1</v>
      </c>
      <c r="U1704">
        <v>255</v>
      </c>
      <c r="V1704">
        <v>2.02</v>
      </c>
      <c r="W1704">
        <v>0.1</v>
      </c>
      <c r="X1704">
        <v>3</v>
      </c>
      <c r="Y1704">
        <v>1</v>
      </c>
      <c r="Z1704">
        <v>14</v>
      </c>
      <c r="AA1704">
        <v>0.6</v>
      </c>
      <c r="AB1704">
        <v>5</v>
      </c>
      <c r="AC1704">
        <v>547</v>
      </c>
      <c r="AD1704">
        <v>12</v>
      </c>
      <c r="AE1704">
        <v>1</v>
      </c>
      <c r="AF1704">
        <v>2</v>
      </c>
      <c r="AG1704">
        <v>3.4</v>
      </c>
      <c r="AH1704">
        <v>308</v>
      </c>
    </row>
    <row r="1705" spans="1:34" x14ac:dyDescent="0.3">
      <c r="A1705" t="s">
        <v>6525</v>
      </c>
      <c r="B1705" t="s">
        <v>6526</v>
      </c>
      <c r="C1705" s="1" t="str">
        <f t="shared" si="260"/>
        <v>21:0720</v>
      </c>
      <c r="D1705" s="1" t="str">
        <f t="shared" si="267"/>
        <v>21:0213</v>
      </c>
      <c r="E1705" t="s">
        <v>6527</v>
      </c>
      <c r="F1705" t="s">
        <v>6528</v>
      </c>
      <c r="H1705">
        <v>62.323167699999999</v>
      </c>
      <c r="I1705">
        <v>-134.67041660000001</v>
      </c>
      <c r="J1705" s="1" t="str">
        <f t="shared" si="268"/>
        <v>NGR bulk stream sediment</v>
      </c>
      <c r="K1705" s="1" t="str">
        <f t="shared" si="269"/>
        <v>&lt;177 micron (NGR)</v>
      </c>
      <c r="L1705">
        <v>32</v>
      </c>
      <c r="M1705" t="s">
        <v>86</v>
      </c>
      <c r="N1705">
        <v>631</v>
      </c>
      <c r="O1705">
        <v>61</v>
      </c>
      <c r="P1705">
        <v>20</v>
      </c>
      <c r="Q1705">
        <v>19</v>
      </c>
      <c r="R1705">
        <v>21</v>
      </c>
      <c r="S1705">
        <v>12</v>
      </c>
      <c r="T1705">
        <v>0.1</v>
      </c>
      <c r="U1705">
        <v>320</v>
      </c>
      <c r="V1705">
        <v>2.12</v>
      </c>
      <c r="W1705">
        <v>0.1</v>
      </c>
      <c r="X1705">
        <v>6</v>
      </c>
      <c r="Y1705">
        <v>1</v>
      </c>
      <c r="Z1705">
        <v>15</v>
      </c>
      <c r="AA1705">
        <v>0.7</v>
      </c>
      <c r="AB1705">
        <v>6</v>
      </c>
      <c r="AC1705">
        <v>750</v>
      </c>
      <c r="AD1705">
        <v>15</v>
      </c>
      <c r="AE1705">
        <v>2</v>
      </c>
      <c r="AF1705">
        <v>2</v>
      </c>
      <c r="AG1705">
        <v>3.6</v>
      </c>
      <c r="AH1705">
        <v>331</v>
      </c>
    </row>
    <row r="1706" spans="1:34" x14ac:dyDescent="0.3">
      <c r="A1706" t="s">
        <v>6529</v>
      </c>
      <c r="B1706" t="s">
        <v>6530</v>
      </c>
      <c r="C1706" s="1" t="str">
        <f t="shared" si="260"/>
        <v>21:0720</v>
      </c>
      <c r="D1706" s="1" t="str">
        <f t="shared" si="267"/>
        <v>21:0213</v>
      </c>
      <c r="E1706" t="s">
        <v>6531</v>
      </c>
      <c r="F1706" t="s">
        <v>6532</v>
      </c>
      <c r="H1706">
        <v>62.3337644</v>
      </c>
      <c r="I1706">
        <v>-134.70012489999999</v>
      </c>
      <c r="J1706" s="1" t="str">
        <f t="shared" si="268"/>
        <v>NGR bulk stream sediment</v>
      </c>
      <c r="K1706" s="1" t="str">
        <f t="shared" si="269"/>
        <v>&lt;177 micron (NGR)</v>
      </c>
      <c r="L1706">
        <v>32</v>
      </c>
      <c r="M1706" t="s">
        <v>91</v>
      </c>
      <c r="N1706">
        <v>632</v>
      </c>
      <c r="O1706">
        <v>51</v>
      </c>
      <c r="P1706">
        <v>16</v>
      </c>
      <c r="Q1706">
        <v>16</v>
      </c>
      <c r="R1706">
        <v>19</v>
      </c>
      <c r="S1706">
        <v>9</v>
      </c>
      <c r="T1706">
        <v>0.1</v>
      </c>
      <c r="U1706">
        <v>252</v>
      </c>
      <c r="V1706">
        <v>2.23</v>
      </c>
      <c r="W1706">
        <v>0.1</v>
      </c>
      <c r="X1706">
        <v>6</v>
      </c>
      <c r="Y1706">
        <v>1</v>
      </c>
      <c r="Z1706">
        <v>16</v>
      </c>
      <c r="AA1706">
        <v>1.1000000000000001</v>
      </c>
      <c r="AB1706">
        <v>5</v>
      </c>
      <c r="AC1706">
        <v>654</v>
      </c>
      <c r="AD1706">
        <v>12</v>
      </c>
      <c r="AE1706">
        <v>1.8</v>
      </c>
      <c r="AF1706">
        <v>2</v>
      </c>
      <c r="AG1706">
        <v>3.5</v>
      </c>
      <c r="AH1706">
        <v>328</v>
      </c>
    </row>
    <row r="1707" spans="1:34" x14ac:dyDescent="0.3">
      <c r="A1707" t="s">
        <v>6533</v>
      </c>
      <c r="B1707" t="s">
        <v>6534</v>
      </c>
      <c r="C1707" s="1" t="str">
        <f t="shared" si="260"/>
        <v>21:0720</v>
      </c>
      <c r="D1707" s="1" t="str">
        <f t="shared" si="267"/>
        <v>21:0213</v>
      </c>
      <c r="E1707" t="s">
        <v>6535</v>
      </c>
      <c r="F1707" t="s">
        <v>6536</v>
      </c>
      <c r="H1707">
        <v>62.276964999999997</v>
      </c>
      <c r="I1707">
        <v>-134.5435062</v>
      </c>
      <c r="J1707" s="1" t="str">
        <f t="shared" si="268"/>
        <v>NGR bulk stream sediment</v>
      </c>
      <c r="K1707" s="1" t="str">
        <f t="shared" si="269"/>
        <v>&lt;177 micron (NGR)</v>
      </c>
      <c r="L1707">
        <v>32</v>
      </c>
      <c r="M1707" t="s">
        <v>96</v>
      </c>
      <c r="N1707">
        <v>633</v>
      </c>
      <c r="O1707">
        <v>105</v>
      </c>
      <c r="P1707">
        <v>26</v>
      </c>
      <c r="Q1707">
        <v>14</v>
      </c>
      <c r="R1707">
        <v>26</v>
      </c>
      <c r="S1707">
        <v>10</v>
      </c>
      <c r="T1707">
        <v>0.1</v>
      </c>
      <c r="U1707">
        <v>462</v>
      </c>
      <c r="V1707">
        <v>2.25</v>
      </c>
      <c r="W1707">
        <v>0.1</v>
      </c>
      <c r="X1707">
        <v>4</v>
      </c>
      <c r="Y1707">
        <v>1</v>
      </c>
      <c r="Z1707">
        <v>23</v>
      </c>
      <c r="AA1707">
        <v>0.6</v>
      </c>
      <c r="AB1707">
        <v>7</v>
      </c>
      <c r="AC1707">
        <v>931</v>
      </c>
      <c r="AD1707">
        <v>64</v>
      </c>
      <c r="AE1707">
        <v>12.4</v>
      </c>
      <c r="AF1707">
        <v>2</v>
      </c>
      <c r="AG1707">
        <v>3.5</v>
      </c>
      <c r="AH1707">
        <v>325</v>
      </c>
    </row>
    <row r="1708" spans="1:34" x14ac:dyDescent="0.3">
      <c r="A1708" t="s">
        <v>6537</v>
      </c>
      <c r="B1708" t="s">
        <v>6538</v>
      </c>
      <c r="C1708" s="1" t="str">
        <f t="shared" si="260"/>
        <v>21:0720</v>
      </c>
      <c r="D1708" s="1" t="str">
        <f t="shared" si="267"/>
        <v>21:0213</v>
      </c>
      <c r="E1708" t="s">
        <v>6539</v>
      </c>
      <c r="F1708" t="s">
        <v>6540</v>
      </c>
      <c r="H1708">
        <v>62.258265999999999</v>
      </c>
      <c r="I1708">
        <v>-134.58311</v>
      </c>
      <c r="J1708" s="1" t="str">
        <f t="shared" si="268"/>
        <v>NGR bulk stream sediment</v>
      </c>
      <c r="K1708" s="1" t="str">
        <f t="shared" si="269"/>
        <v>&lt;177 micron (NGR)</v>
      </c>
      <c r="L1708">
        <v>32</v>
      </c>
      <c r="M1708" t="s">
        <v>101</v>
      </c>
      <c r="N1708">
        <v>634</v>
      </c>
      <c r="O1708">
        <v>89</v>
      </c>
      <c r="P1708">
        <v>37</v>
      </c>
      <c r="Q1708">
        <v>24</v>
      </c>
      <c r="R1708">
        <v>49</v>
      </c>
      <c r="S1708">
        <v>13</v>
      </c>
      <c r="T1708">
        <v>0.1</v>
      </c>
      <c r="U1708">
        <v>469</v>
      </c>
      <c r="V1708">
        <v>1.74</v>
      </c>
      <c r="W1708">
        <v>0.1</v>
      </c>
      <c r="X1708">
        <v>5</v>
      </c>
      <c r="Y1708">
        <v>1</v>
      </c>
      <c r="Z1708">
        <v>18</v>
      </c>
      <c r="AA1708">
        <v>1.7</v>
      </c>
      <c r="AB1708">
        <v>4</v>
      </c>
      <c r="AC1708">
        <v>1120</v>
      </c>
      <c r="AD1708">
        <v>176</v>
      </c>
      <c r="AE1708">
        <v>6.6</v>
      </c>
      <c r="AF1708">
        <v>2</v>
      </c>
      <c r="AG1708">
        <v>4.5999999999999996</v>
      </c>
      <c r="AH1708">
        <v>393</v>
      </c>
    </row>
    <row r="1709" spans="1:34" x14ac:dyDescent="0.3">
      <c r="A1709" t="s">
        <v>6541</v>
      </c>
      <c r="B1709" t="s">
        <v>6542</v>
      </c>
      <c r="C1709" s="1" t="str">
        <f t="shared" si="260"/>
        <v>21:0720</v>
      </c>
      <c r="D1709" s="1" t="str">
        <f t="shared" si="267"/>
        <v>21:0213</v>
      </c>
      <c r="E1709" t="s">
        <v>6543</v>
      </c>
      <c r="F1709" t="s">
        <v>6544</v>
      </c>
      <c r="H1709">
        <v>62.269962200000002</v>
      </c>
      <c r="I1709">
        <v>-134.52980059999999</v>
      </c>
      <c r="J1709" s="1" t="str">
        <f t="shared" si="268"/>
        <v>NGR bulk stream sediment</v>
      </c>
      <c r="K1709" s="1" t="str">
        <f t="shared" si="269"/>
        <v>&lt;177 micron (NGR)</v>
      </c>
      <c r="L1709">
        <v>32</v>
      </c>
      <c r="M1709" t="s">
        <v>106</v>
      </c>
      <c r="N1709">
        <v>635</v>
      </c>
      <c r="O1709">
        <v>56</v>
      </c>
      <c r="P1709">
        <v>15</v>
      </c>
      <c r="Q1709">
        <v>12</v>
      </c>
      <c r="R1709">
        <v>13</v>
      </c>
      <c r="S1709">
        <v>8</v>
      </c>
      <c r="T1709">
        <v>0.1</v>
      </c>
      <c r="U1709">
        <v>276</v>
      </c>
      <c r="V1709">
        <v>2.12</v>
      </c>
      <c r="W1709">
        <v>0.1</v>
      </c>
      <c r="X1709">
        <v>4</v>
      </c>
      <c r="Y1709">
        <v>1</v>
      </c>
      <c r="Z1709">
        <v>23</v>
      </c>
      <c r="AA1709">
        <v>0.4</v>
      </c>
      <c r="AC1709">
        <v>761</v>
      </c>
      <c r="AD1709">
        <v>32</v>
      </c>
      <c r="AF1709">
        <v>2</v>
      </c>
      <c r="AH1709">
        <v>261</v>
      </c>
    </row>
    <row r="1710" spans="1:34" x14ac:dyDescent="0.3">
      <c r="A1710" t="s">
        <v>6545</v>
      </c>
      <c r="B1710" t="s">
        <v>6546</v>
      </c>
      <c r="C1710" s="1" t="str">
        <f t="shared" si="260"/>
        <v>21:0720</v>
      </c>
      <c r="D1710" s="1" t="str">
        <f t="shared" si="267"/>
        <v>21:0213</v>
      </c>
      <c r="E1710" t="s">
        <v>6547</v>
      </c>
      <c r="F1710" t="s">
        <v>6548</v>
      </c>
      <c r="H1710">
        <v>62.262362600000003</v>
      </c>
      <c r="I1710">
        <v>-134.4902084</v>
      </c>
      <c r="J1710" s="1" t="str">
        <f t="shared" si="268"/>
        <v>NGR bulk stream sediment</v>
      </c>
      <c r="K1710" s="1" t="str">
        <f t="shared" si="269"/>
        <v>&lt;177 micron (NGR)</v>
      </c>
      <c r="L1710">
        <v>32</v>
      </c>
      <c r="M1710" t="s">
        <v>111</v>
      </c>
      <c r="N1710">
        <v>636</v>
      </c>
      <c r="O1710">
        <v>63</v>
      </c>
      <c r="P1710">
        <v>19</v>
      </c>
      <c r="Q1710">
        <v>9</v>
      </c>
      <c r="R1710">
        <v>17</v>
      </c>
      <c r="S1710">
        <v>8</v>
      </c>
      <c r="T1710">
        <v>0.1</v>
      </c>
      <c r="U1710">
        <v>151</v>
      </c>
      <c r="V1710">
        <v>1.72</v>
      </c>
      <c r="W1710">
        <v>0.1</v>
      </c>
      <c r="X1710">
        <v>2</v>
      </c>
      <c r="Y1710">
        <v>1</v>
      </c>
      <c r="Z1710">
        <v>18</v>
      </c>
      <c r="AA1710">
        <v>0.5</v>
      </c>
      <c r="AB1710">
        <v>6</v>
      </c>
      <c r="AC1710">
        <v>918</v>
      </c>
      <c r="AD1710">
        <v>29</v>
      </c>
      <c r="AE1710">
        <v>5.2</v>
      </c>
      <c r="AF1710">
        <v>2</v>
      </c>
      <c r="AG1710">
        <v>3.1</v>
      </c>
      <c r="AH1710">
        <v>142</v>
      </c>
    </row>
    <row r="1711" spans="1:34" x14ac:dyDescent="0.3">
      <c r="A1711" t="s">
        <v>6549</v>
      </c>
      <c r="B1711" t="s">
        <v>6550</v>
      </c>
      <c r="C1711" s="1" t="str">
        <f t="shared" si="260"/>
        <v>21:0720</v>
      </c>
      <c r="D1711" s="1" t="str">
        <f t="shared" si="267"/>
        <v>21:0213</v>
      </c>
      <c r="E1711" t="s">
        <v>6551</v>
      </c>
      <c r="F1711" t="s">
        <v>6552</v>
      </c>
      <c r="H1711">
        <v>62.364969799999997</v>
      </c>
      <c r="I1711">
        <v>-134.73691360000001</v>
      </c>
      <c r="J1711" s="1" t="str">
        <f t="shared" si="268"/>
        <v>NGR bulk stream sediment</v>
      </c>
      <c r="K1711" s="1" t="str">
        <f t="shared" si="269"/>
        <v>&lt;177 micron (NGR)</v>
      </c>
      <c r="L1711">
        <v>32</v>
      </c>
      <c r="M1711" t="s">
        <v>116</v>
      </c>
      <c r="N1711">
        <v>637</v>
      </c>
      <c r="O1711">
        <v>55</v>
      </c>
      <c r="P1711">
        <v>13</v>
      </c>
      <c r="Q1711">
        <v>10</v>
      </c>
      <c r="R1711">
        <v>14</v>
      </c>
      <c r="S1711">
        <v>6</v>
      </c>
      <c r="T1711">
        <v>0.1</v>
      </c>
      <c r="U1711">
        <v>306</v>
      </c>
      <c r="V1711">
        <v>1.92</v>
      </c>
      <c r="W1711">
        <v>0.1</v>
      </c>
      <c r="X1711">
        <v>2</v>
      </c>
      <c r="Y1711">
        <v>1</v>
      </c>
      <c r="Z1711">
        <v>34</v>
      </c>
      <c r="AA1711">
        <v>0.5</v>
      </c>
      <c r="AB1711">
        <v>3</v>
      </c>
      <c r="AC1711">
        <v>850</v>
      </c>
      <c r="AD1711">
        <v>19</v>
      </c>
      <c r="AE1711">
        <v>1.8</v>
      </c>
      <c r="AF1711">
        <v>2</v>
      </c>
      <c r="AG1711">
        <v>4.5</v>
      </c>
      <c r="AH1711">
        <v>296</v>
      </c>
    </row>
    <row r="1712" spans="1:34" x14ac:dyDescent="0.3">
      <c r="A1712" t="s">
        <v>6553</v>
      </c>
      <c r="B1712" t="s">
        <v>6554</v>
      </c>
      <c r="C1712" s="1" t="str">
        <f t="shared" si="260"/>
        <v>21:0720</v>
      </c>
      <c r="D1712" s="1" t="str">
        <f t="shared" si="267"/>
        <v>21:0213</v>
      </c>
      <c r="E1712" t="s">
        <v>6555</v>
      </c>
      <c r="F1712" t="s">
        <v>6556</v>
      </c>
      <c r="H1712">
        <v>62.432274</v>
      </c>
      <c r="I1712">
        <v>-134.74092809999999</v>
      </c>
      <c r="J1712" s="1" t="str">
        <f t="shared" si="268"/>
        <v>NGR bulk stream sediment</v>
      </c>
      <c r="K1712" s="1" t="str">
        <f t="shared" si="269"/>
        <v>&lt;177 micron (NGR)</v>
      </c>
      <c r="L1712">
        <v>33</v>
      </c>
      <c r="M1712" t="s">
        <v>38</v>
      </c>
      <c r="N1712">
        <v>638</v>
      </c>
      <c r="O1712">
        <v>61</v>
      </c>
      <c r="P1712">
        <v>10</v>
      </c>
      <c r="Q1712">
        <v>9</v>
      </c>
      <c r="R1712">
        <v>13</v>
      </c>
      <c r="S1712">
        <v>7</v>
      </c>
      <c r="T1712">
        <v>0.1</v>
      </c>
      <c r="U1712">
        <v>316</v>
      </c>
      <c r="V1712">
        <v>2.0099999999999998</v>
      </c>
      <c r="W1712">
        <v>0.1</v>
      </c>
      <c r="X1712">
        <v>2</v>
      </c>
      <c r="Y1712">
        <v>1</v>
      </c>
      <c r="Z1712">
        <v>36</v>
      </c>
      <c r="AA1712">
        <v>0.3</v>
      </c>
      <c r="AB1712">
        <v>5</v>
      </c>
      <c r="AC1712">
        <v>803</v>
      </c>
      <c r="AD1712">
        <v>41</v>
      </c>
      <c r="AE1712">
        <v>8.8000000000000007</v>
      </c>
      <c r="AF1712">
        <v>2</v>
      </c>
      <c r="AG1712">
        <v>4.9000000000000004</v>
      </c>
      <c r="AH1712">
        <v>371</v>
      </c>
    </row>
    <row r="1713" spans="1:34" x14ac:dyDescent="0.3">
      <c r="A1713" t="s">
        <v>6557</v>
      </c>
      <c r="B1713" t="s">
        <v>6558</v>
      </c>
      <c r="C1713" s="1" t="str">
        <f t="shared" si="260"/>
        <v>21:0720</v>
      </c>
      <c r="D1713" s="1" t="str">
        <f t="shared" si="267"/>
        <v>21:0213</v>
      </c>
      <c r="E1713" t="s">
        <v>6559</v>
      </c>
      <c r="F1713" t="s">
        <v>6560</v>
      </c>
      <c r="H1713">
        <v>62.3676715</v>
      </c>
      <c r="I1713">
        <v>-134.71841430000001</v>
      </c>
      <c r="J1713" s="1" t="str">
        <f t="shared" si="268"/>
        <v>NGR bulk stream sediment</v>
      </c>
      <c r="K1713" s="1" t="str">
        <f t="shared" si="269"/>
        <v>&lt;177 micron (NGR)</v>
      </c>
      <c r="L1713">
        <v>33</v>
      </c>
      <c r="M1713" t="s">
        <v>43</v>
      </c>
      <c r="N1713">
        <v>639</v>
      </c>
      <c r="O1713">
        <v>45</v>
      </c>
      <c r="P1713">
        <v>6</v>
      </c>
      <c r="Q1713">
        <v>8</v>
      </c>
      <c r="R1713">
        <v>8</v>
      </c>
      <c r="S1713">
        <v>4</v>
      </c>
      <c r="T1713">
        <v>0.1</v>
      </c>
      <c r="U1713">
        <v>295</v>
      </c>
      <c r="V1713">
        <v>1.52</v>
      </c>
      <c r="W1713">
        <v>0.1</v>
      </c>
      <c r="X1713">
        <v>2</v>
      </c>
      <c r="Y1713">
        <v>1</v>
      </c>
      <c r="Z1713">
        <v>28</v>
      </c>
      <c r="AA1713">
        <v>0.3</v>
      </c>
      <c r="AB1713">
        <v>4</v>
      </c>
      <c r="AC1713">
        <v>708</v>
      </c>
      <c r="AD1713">
        <v>19</v>
      </c>
      <c r="AE1713">
        <v>3.2</v>
      </c>
      <c r="AF1713">
        <v>2</v>
      </c>
      <c r="AG1713">
        <v>8.6999999999999993</v>
      </c>
      <c r="AH1713">
        <v>326</v>
      </c>
    </row>
    <row r="1714" spans="1:34" x14ac:dyDescent="0.3">
      <c r="A1714" t="s">
        <v>6561</v>
      </c>
      <c r="B1714" t="s">
        <v>6562</v>
      </c>
      <c r="C1714" s="1" t="str">
        <f t="shared" si="260"/>
        <v>21:0720</v>
      </c>
      <c r="D1714" s="1" t="str">
        <f t="shared" si="267"/>
        <v>21:0213</v>
      </c>
      <c r="E1714" t="s">
        <v>6563</v>
      </c>
      <c r="F1714" t="s">
        <v>6564</v>
      </c>
      <c r="H1714">
        <v>62.4186719</v>
      </c>
      <c r="I1714">
        <v>-134.72981830000001</v>
      </c>
      <c r="J1714" s="1" t="str">
        <f t="shared" si="268"/>
        <v>NGR bulk stream sediment</v>
      </c>
      <c r="K1714" s="1" t="str">
        <f t="shared" si="269"/>
        <v>&lt;177 micron (NGR)</v>
      </c>
      <c r="L1714">
        <v>33</v>
      </c>
      <c r="M1714" t="s">
        <v>48</v>
      </c>
      <c r="N1714">
        <v>640</v>
      </c>
      <c r="O1714">
        <v>52</v>
      </c>
      <c r="P1714">
        <v>6</v>
      </c>
      <c r="Q1714">
        <v>8</v>
      </c>
      <c r="R1714">
        <v>7</v>
      </c>
      <c r="S1714">
        <v>3</v>
      </c>
      <c r="T1714">
        <v>0.1</v>
      </c>
      <c r="U1714">
        <v>281</v>
      </c>
      <c r="V1714">
        <v>1.6</v>
      </c>
      <c r="W1714">
        <v>0.1</v>
      </c>
      <c r="X1714">
        <v>1</v>
      </c>
      <c r="Y1714">
        <v>1</v>
      </c>
      <c r="Z1714">
        <v>27</v>
      </c>
      <c r="AA1714">
        <v>0.2</v>
      </c>
      <c r="AB1714">
        <v>4</v>
      </c>
      <c r="AC1714">
        <v>803</v>
      </c>
      <c r="AD1714">
        <v>22</v>
      </c>
      <c r="AE1714">
        <v>7.6</v>
      </c>
      <c r="AF1714">
        <v>2</v>
      </c>
      <c r="AG1714">
        <v>7.9</v>
      </c>
      <c r="AH1714">
        <v>337</v>
      </c>
    </row>
    <row r="1715" spans="1:34" x14ac:dyDescent="0.3">
      <c r="A1715" t="s">
        <v>6565</v>
      </c>
      <c r="B1715" t="s">
        <v>6566</v>
      </c>
      <c r="C1715" s="1" t="str">
        <f t="shared" ref="C1715:C1778" si="270">HYPERLINK("https://geochem.nrcan.gc.ca/cdogs/content/bdl/bdl210720_e.htm", "21:0720")</f>
        <v>21:0720</v>
      </c>
      <c r="D1715" s="1" t="str">
        <f t="shared" si="267"/>
        <v>21:0213</v>
      </c>
      <c r="E1715" t="s">
        <v>6555</v>
      </c>
      <c r="F1715" t="s">
        <v>6567</v>
      </c>
      <c r="H1715">
        <v>62.432274</v>
      </c>
      <c r="I1715">
        <v>-134.74092809999999</v>
      </c>
      <c r="J1715" s="1" t="str">
        <f t="shared" si="268"/>
        <v>NGR bulk stream sediment</v>
      </c>
      <c r="K1715" s="1" t="str">
        <f t="shared" si="269"/>
        <v>&lt;177 micron (NGR)</v>
      </c>
      <c r="L1715">
        <v>33</v>
      </c>
      <c r="M1715" t="s">
        <v>67</v>
      </c>
      <c r="N1715">
        <v>641</v>
      </c>
      <c r="O1715">
        <v>58</v>
      </c>
      <c r="P1715">
        <v>9</v>
      </c>
      <c r="Q1715">
        <v>11</v>
      </c>
      <c r="R1715">
        <v>12</v>
      </c>
      <c r="S1715">
        <v>7</v>
      </c>
      <c r="T1715">
        <v>0.1</v>
      </c>
      <c r="U1715">
        <v>311</v>
      </c>
      <c r="V1715">
        <v>1.94</v>
      </c>
      <c r="W1715">
        <v>0.1</v>
      </c>
      <c r="X1715">
        <v>2</v>
      </c>
      <c r="Y1715">
        <v>1</v>
      </c>
      <c r="Z1715">
        <v>28</v>
      </c>
      <c r="AA1715">
        <v>0.3</v>
      </c>
      <c r="AB1715">
        <v>3</v>
      </c>
      <c r="AC1715">
        <v>968</v>
      </c>
      <c r="AD1715">
        <v>41</v>
      </c>
      <c r="AE1715">
        <v>9</v>
      </c>
      <c r="AF1715">
        <v>2</v>
      </c>
      <c r="AG1715">
        <v>4.5</v>
      </c>
      <c r="AH1715">
        <v>308</v>
      </c>
    </row>
    <row r="1716" spans="1:34" x14ac:dyDescent="0.3">
      <c r="A1716" t="s">
        <v>6568</v>
      </c>
      <c r="B1716" t="s">
        <v>6569</v>
      </c>
      <c r="C1716" s="1" t="str">
        <f t="shared" si="270"/>
        <v>21:0720</v>
      </c>
      <c r="D1716" s="1" t="str">
        <f t="shared" si="267"/>
        <v>21:0213</v>
      </c>
      <c r="E1716" t="s">
        <v>6555</v>
      </c>
      <c r="F1716" t="s">
        <v>6570</v>
      </c>
      <c r="H1716">
        <v>62.432274</v>
      </c>
      <c r="I1716">
        <v>-134.74092809999999</v>
      </c>
      <c r="J1716" s="1" t="str">
        <f t="shared" si="268"/>
        <v>NGR bulk stream sediment</v>
      </c>
      <c r="K1716" s="1" t="str">
        <f t="shared" si="269"/>
        <v>&lt;177 micron (NGR)</v>
      </c>
      <c r="L1716">
        <v>33</v>
      </c>
      <c r="M1716" t="s">
        <v>71</v>
      </c>
      <c r="N1716">
        <v>642</v>
      </c>
      <c r="O1716">
        <v>53</v>
      </c>
      <c r="P1716">
        <v>11</v>
      </c>
      <c r="Q1716">
        <v>11</v>
      </c>
      <c r="R1716">
        <v>11</v>
      </c>
      <c r="S1716">
        <v>6</v>
      </c>
      <c r="T1716">
        <v>0.1</v>
      </c>
      <c r="U1716">
        <v>400</v>
      </c>
      <c r="V1716">
        <v>1.7</v>
      </c>
      <c r="W1716">
        <v>0.1</v>
      </c>
      <c r="X1716">
        <v>1</v>
      </c>
      <c r="Y1716">
        <v>1</v>
      </c>
      <c r="Z1716">
        <v>31</v>
      </c>
      <c r="AA1716">
        <v>0.3</v>
      </c>
      <c r="AB1716">
        <v>4</v>
      </c>
      <c r="AC1716">
        <v>827</v>
      </c>
      <c r="AD1716">
        <v>48</v>
      </c>
      <c r="AE1716">
        <v>11.4</v>
      </c>
      <c r="AF1716">
        <v>2</v>
      </c>
      <c r="AG1716">
        <v>4.8</v>
      </c>
      <c r="AH1716">
        <v>290</v>
      </c>
    </row>
    <row r="1717" spans="1:34" x14ac:dyDescent="0.3">
      <c r="A1717" t="s">
        <v>6571</v>
      </c>
      <c r="B1717" t="s">
        <v>6572</v>
      </c>
      <c r="C1717" s="1" t="str">
        <f t="shared" si="270"/>
        <v>21:0720</v>
      </c>
      <c r="D1717" s="1" t="str">
        <f t="shared" si="267"/>
        <v>21:0213</v>
      </c>
      <c r="E1717" t="s">
        <v>6573</v>
      </c>
      <c r="F1717" t="s">
        <v>6574</v>
      </c>
      <c r="H1717">
        <v>62.461776899999997</v>
      </c>
      <c r="I1717">
        <v>-134.7496275</v>
      </c>
      <c r="J1717" s="1" t="str">
        <f t="shared" si="268"/>
        <v>NGR bulk stream sediment</v>
      </c>
      <c r="K1717" s="1" t="str">
        <f t="shared" si="269"/>
        <v>&lt;177 micron (NGR)</v>
      </c>
      <c r="L1717">
        <v>33</v>
      </c>
      <c r="M1717" t="s">
        <v>53</v>
      </c>
      <c r="N1717">
        <v>643</v>
      </c>
      <c r="O1717">
        <v>51</v>
      </c>
      <c r="P1717">
        <v>12</v>
      </c>
      <c r="Q1717">
        <v>12</v>
      </c>
      <c r="R1717">
        <v>15</v>
      </c>
      <c r="S1717">
        <v>5</v>
      </c>
      <c r="T1717">
        <v>0.1</v>
      </c>
      <c r="U1717">
        <v>157</v>
      </c>
      <c r="V1717">
        <v>2.0499999999999998</v>
      </c>
      <c r="W1717">
        <v>0.1</v>
      </c>
      <c r="X1717">
        <v>2</v>
      </c>
      <c r="Y1717">
        <v>1</v>
      </c>
      <c r="Z1717">
        <v>40</v>
      </c>
      <c r="AA1717">
        <v>0.2</v>
      </c>
      <c r="AB1717">
        <v>3</v>
      </c>
      <c r="AC1717">
        <v>788</v>
      </c>
      <c r="AD1717">
        <v>15</v>
      </c>
      <c r="AE1717">
        <v>5.8</v>
      </c>
      <c r="AF1717">
        <v>2</v>
      </c>
      <c r="AG1717">
        <v>6.4</v>
      </c>
      <c r="AH1717">
        <v>305</v>
      </c>
    </row>
    <row r="1718" spans="1:34" x14ac:dyDescent="0.3">
      <c r="A1718" t="s">
        <v>6575</v>
      </c>
      <c r="B1718" t="s">
        <v>6576</v>
      </c>
      <c r="C1718" s="1" t="str">
        <f t="shared" si="270"/>
        <v>21:0720</v>
      </c>
      <c r="D1718" s="1" t="str">
        <f t="shared" si="267"/>
        <v>21:0213</v>
      </c>
      <c r="E1718" t="s">
        <v>6577</v>
      </c>
      <c r="F1718" t="s">
        <v>6578</v>
      </c>
      <c r="H1718">
        <v>62.447271299999997</v>
      </c>
      <c r="I1718">
        <v>-134.6390093</v>
      </c>
      <c r="J1718" s="1" t="str">
        <f t="shared" si="268"/>
        <v>NGR bulk stream sediment</v>
      </c>
      <c r="K1718" s="1" t="str">
        <f t="shared" si="269"/>
        <v>&lt;177 micron (NGR)</v>
      </c>
      <c r="L1718">
        <v>33</v>
      </c>
      <c r="M1718" t="s">
        <v>58</v>
      </c>
      <c r="N1718">
        <v>644</v>
      </c>
      <c r="O1718">
        <v>61</v>
      </c>
      <c r="P1718">
        <v>16</v>
      </c>
      <c r="Q1718">
        <v>9</v>
      </c>
      <c r="R1718">
        <v>18</v>
      </c>
      <c r="S1718">
        <v>7</v>
      </c>
      <c r="T1718">
        <v>0.1</v>
      </c>
      <c r="U1718">
        <v>392</v>
      </c>
      <c r="V1718">
        <v>2.12</v>
      </c>
      <c r="W1718">
        <v>0.1</v>
      </c>
      <c r="X1718">
        <v>4</v>
      </c>
      <c r="Y1718">
        <v>1</v>
      </c>
      <c r="Z1718">
        <v>47</v>
      </c>
      <c r="AA1718">
        <v>0.3</v>
      </c>
      <c r="AB1718">
        <v>4</v>
      </c>
      <c r="AC1718">
        <v>845</v>
      </c>
      <c r="AD1718">
        <v>19</v>
      </c>
      <c r="AE1718">
        <v>6.4</v>
      </c>
      <c r="AF1718">
        <v>2</v>
      </c>
      <c r="AG1718">
        <v>6.4</v>
      </c>
      <c r="AH1718">
        <v>316</v>
      </c>
    </row>
    <row r="1719" spans="1:34" hidden="1" x14ac:dyDescent="0.3">
      <c r="A1719" t="s">
        <v>6579</v>
      </c>
      <c r="B1719" t="s">
        <v>6580</v>
      </c>
      <c r="C1719" s="1" t="str">
        <f t="shared" si="270"/>
        <v>21:0720</v>
      </c>
      <c r="D1719" s="1" t="str">
        <f>HYPERLINK("https://geochem.nrcan.gc.ca/cdogs/content/svy/svy_e.htm", "")</f>
        <v/>
      </c>
      <c r="G1719" s="1" t="str">
        <f>HYPERLINK("https://geochem.nrcan.gc.ca/cdogs/content/cr_/cr_00079_e.htm", "79")</f>
        <v>79</v>
      </c>
      <c r="J1719" t="s">
        <v>119</v>
      </c>
      <c r="K1719" t="s">
        <v>120</v>
      </c>
      <c r="L1719">
        <v>33</v>
      </c>
      <c r="M1719" t="s">
        <v>121</v>
      </c>
      <c r="N1719">
        <v>645</v>
      </c>
      <c r="O1719">
        <v>119</v>
      </c>
      <c r="P1719">
        <v>91</v>
      </c>
      <c r="Q1719">
        <v>13</v>
      </c>
      <c r="R1719">
        <v>227</v>
      </c>
      <c r="S1719">
        <v>27</v>
      </c>
      <c r="T1719">
        <v>0.1</v>
      </c>
      <c r="U1719">
        <v>873</v>
      </c>
      <c r="V1719">
        <v>3.4</v>
      </c>
      <c r="W1719">
        <v>0.7</v>
      </c>
      <c r="X1719">
        <v>13</v>
      </c>
      <c r="Y1719">
        <v>1</v>
      </c>
      <c r="Z1719">
        <v>69</v>
      </c>
      <c r="AA1719">
        <v>0.6</v>
      </c>
      <c r="AB1719">
        <v>4</v>
      </c>
      <c r="AC1719">
        <v>801</v>
      </c>
      <c r="AD1719">
        <v>37</v>
      </c>
      <c r="AE1719">
        <v>3.8</v>
      </c>
      <c r="AF1719">
        <v>2</v>
      </c>
      <c r="AG1719">
        <v>3.3</v>
      </c>
      <c r="AH1719">
        <v>361</v>
      </c>
    </row>
    <row r="1720" spans="1:34" x14ac:dyDescent="0.3">
      <c r="A1720" t="s">
        <v>6581</v>
      </c>
      <c r="B1720" t="s">
        <v>6582</v>
      </c>
      <c r="C1720" s="1" t="str">
        <f t="shared" si="270"/>
        <v>21:0720</v>
      </c>
      <c r="D1720" s="1" t="str">
        <f t="shared" ref="D1720:D1736" si="271">HYPERLINK("https://geochem.nrcan.gc.ca/cdogs/content/svy/svy210213_e.htm", "21:0213")</f>
        <v>21:0213</v>
      </c>
      <c r="E1720" t="s">
        <v>6583</v>
      </c>
      <c r="F1720" t="s">
        <v>6584</v>
      </c>
      <c r="H1720">
        <v>62.443874800000003</v>
      </c>
      <c r="I1720">
        <v>-134.6663107</v>
      </c>
      <c r="J1720" s="1" t="str">
        <f t="shared" ref="J1720:J1736" si="272">HYPERLINK("https://geochem.nrcan.gc.ca/cdogs/content/kwd/kwd020030_e.htm", "NGR bulk stream sediment")</f>
        <v>NGR bulk stream sediment</v>
      </c>
      <c r="K1720" s="1" t="str">
        <f t="shared" ref="K1720:K1736" si="273">HYPERLINK("https://geochem.nrcan.gc.ca/cdogs/content/kwd/kwd080006_e.htm", "&lt;177 micron (NGR)")</f>
        <v>&lt;177 micron (NGR)</v>
      </c>
      <c r="L1720">
        <v>33</v>
      </c>
      <c r="M1720" t="s">
        <v>63</v>
      </c>
      <c r="N1720">
        <v>646</v>
      </c>
      <c r="O1720">
        <v>63</v>
      </c>
      <c r="P1720">
        <v>13</v>
      </c>
      <c r="Q1720">
        <v>11</v>
      </c>
      <c r="R1720">
        <v>15</v>
      </c>
      <c r="S1720">
        <v>7</v>
      </c>
      <c r="T1720">
        <v>0.1</v>
      </c>
      <c r="U1720">
        <v>400</v>
      </c>
      <c r="V1720">
        <v>2.16</v>
      </c>
      <c r="W1720">
        <v>0.1</v>
      </c>
      <c r="X1720">
        <v>2</v>
      </c>
      <c r="Y1720">
        <v>1</v>
      </c>
      <c r="Z1720">
        <v>41</v>
      </c>
      <c r="AA1720">
        <v>0.3</v>
      </c>
      <c r="AB1720">
        <v>3</v>
      </c>
      <c r="AC1720">
        <v>743</v>
      </c>
      <c r="AD1720">
        <v>22</v>
      </c>
      <c r="AE1720">
        <v>5.6</v>
      </c>
      <c r="AF1720">
        <v>2</v>
      </c>
      <c r="AG1720">
        <v>9.1</v>
      </c>
      <c r="AH1720">
        <v>335</v>
      </c>
    </row>
    <row r="1721" spans="1:34" x14ac:dyDescent="0.3">
      <c r="A1721" t="s">
        <v>6585</v>
      </c>
      <c r="B1721" t="s">
        <v>6586</v>
      </c>
      <c r="C1721" s="1" t="str">
        <f t="shared" si="270"/>
        <v>21:0720</v>
      </c>
      <c r="D1721" s="1" t="str">
        <f t="shared" si="271"/>
        <v>21:0213</v>
      </c>
      <c r="E1721" t="s">
        <v>6587</v>
      </c>
      <c r="F1721" t="s">
        <v>6588</v>
      </c>
      <c r="H1721">
        <v>62.438873600000001</v>
      </c>
      <c r="I1721">
        <v>-134.59502140000001</v>
      </c>
      <c r="J1721" s="1" t="str">
        <f t="shared" si="272"/>
        <v>NGR bulk stream sediment</v>
      </c>
      <c r="K1721" s="1" t="str">
        <f t="shared" si="273"/>
        <v>&lt;177 micron (NGR)</v>
      </c>
      <c r="L1721">
        <v>33</v>
      </c>
      <c r="M1721" t="s">
        <v>76</v>
      </c>
      <c r="N1721">
        <v>647</v>
      </c>
      <c r="O1721">
        <v>70</v>
      </c>
      <c r="P1721">
        <v>12</v>
      </c>
      <c r="Q1721">
        <v>8</v>
      </c>
      <c r="R1721">
        <v>14</v>
      </c>
      <c r="S1721">
        <v>6</v>
      </c>
      <c r="T1721">
        <v>0.1</v>
      </c>
      <c r="U1721">
        <v>288</v>
      </c>
      <c r="V1721">
        <v>1.96</v>
      </c>
      <c r="W1721">
        <v>0.1</v>
      </c>
      <c r="X1721">
        <v>2</v>
      </c>
      <c r="Y1721">
        <v>1</v>
      </c>
      <c r="Z1721">
        <v>40</v>
      </c>
      <c r="AA1721">
        <v>0.3</v>
      </c>
      <c r="AB1721">
        <v>3</v>
      </c>
      <c r="AC1721">
        <v>746</v>
      </c>
      <c r="AD1721">
        <v>22</v>
      </c>
      <c r="AE1721">
        <v>7.6</v>
      </c>
      <c r="AF1721">
        <v>2</v>
      </c>
      <c r="AG1721">
        <v>13.2</v>
      </c>
      <c r="AH1721">
        <v>325</v>
      </c>
    </row>
    <row r="1722" spans="1:34" x14ac:dyDescent="0.3">
      <c r="A1722" t="s">
        <v>6589</v>
      </c>
      <c r="B1722" t="s">
        <v>6590</v>
      </c>
      <c r="C1722" s="1" t="str">
        <f t="shared" si="270"/>
        <v>21:0720</v>
      </c>
      <c r="D1722" s="1" t="str">
        <f t="shared" si="271"/>
        <v>21:0213</v>
      </c>
      <c r="E1722" t="s">
        <v>6591</v>
      </c>
      <c r="F1722" t="s">
        <v>6592</v>
      </c>
      <c r="H1722">
        <v>62.458678200000001</v>
      </c>
      <c r="I1722">
        <v>-134.6021183</v>
      </c>
      <c r="J1722" s="1" t="str">
        <f t="shared" si="272"/>
        <v>NGR bulk stream sediment</v>
      </c>
      <c r="K1722" s="1" t="str">
        <f t="shared" si="273"/>
        <v>&lt;177 micron (NGR)</v>
      </c>
      <c r="L1722">
        <v>33</v>
      </c>
      <c r="M1722" t="s">
        <v>81</v>
      </c>
      <c r="N1722">
        <v>648</v>
      </c>
      <c r="O1722">
        <v>62</v>
      </c>
      <c r="P1722">
        <v>16</v>
      </c>
      <c r="Q1722">
        <v>11</v>
      </c>
      <c r="R1722">
        <v>18</v>
      </c>
      <c r="S1722">
        <v>8</v>
      </c>
      <c r="T1722">
        <v>0.1</v>
      </c>
      <c r="U1722">
        <v>207</v>
      </c>
      <c r="V1722">
        <v>2.4500000000000002</v>
      </c>
      <c r="W1722">
        <v>0.1</v>
      </c>
      <c r="X1722">
        <v>2</v>
      </c>
      <c r="Y1722">
        <v>1</v>
      </c>
      <c r="Z1722">
        <v>56</v>
      </c>
      <c r="AA1722">
        <v>0.3</v>
      </c>
      <c r="AB1722">
        <v>5</v>
      </c>
      <c r="AC1722">
        <v>640</v>
      </c>
      <c r="AD1722">
        <v>19</v>
      </c>
      <c r="AE1722">
        <v>5.6</v>
      </c>
      <c r="AF1722">
        <v>2</v>
      </c>
      <c r="AG1722">
        <v>13.7</v>
      </c>
      <c r="AH1722">
        <v>362</v>
      </c>
    </row>
    <row r="1723" spans="1:34" x14ac:dyDescent="0.3">
      <c r="A1723" t="s">
        <v>6593</v>
      </c>
      <c r="B1723" t="s">
        <v>6594</v>
      </c>
      <c r="C1723" s="1" t="str">
        <f t="shared" si="270"/>
        <v>21:0720</v>
      </c>
      <c r="D1723" s="1" t="str">
        <f t="shared" si="271"/>
        <v>21:0213</v>
      </c>
      <c r="E1723" t="s">
        <v>6595</v>
      </c>
      <c r="F1723" t="s">
        <v>6596</v>
      </c>
      <c r="H1723">
        <v>62.4724723</v>
      </c>
      <c r="I1723">
        <v>-134.63730749999999</v>
      </c>
      <c r="J1723" s="1" t="str">
        <f t="shared" si="272"/>
        <v>NGR bulk stream sediment</v>
      </c>
      <c r="K1723" s="1" t="str">
        <f t="shared" si="273"/>
        <v>&lt;177 micron (NGR)</v>
      </c>
      <c r="L1723">
        <v>33</v>
      </c>
      <c r="M1723" t="s">
        <v>86</v>
      </c>
      <c r="N1723">
        <v>649</v>
      </c>
      <c r="O1723">
        <v>77</v>
      </c>
      <c r="P1723">
        <v>18</v>
      </c>
      <c r="Q1723">
        <v>13</v>
      </c>
      <c r="R1723">
        <v>21</v>
      </c>
      <c r="S1723">
        <v>9</v>
      </c>
      <c r="T1723">
        <v>0.1</v>
      </c>
      <c r="U1723">
        <v>234</v>
      </c>
      <c r="V1723">
        <v>2.64</v>
      </c>
      <c r="W1723">
        <v>0.1</v>
      </c>
      <c r="X1723">
        <v>2</v>
      </c>
      <c r="Y1723">
        <v>1</v>
      </c>
      <c r="Z1723">
        <v>38</v>
      </c>
      <c r="AA1723">
        <v>0.3</v>
      </c>
      <c r="AB1723">
        <v>4</v>
      </c>
      <c r="AC1723">
        <v>714</v>
      </c>
      <c r="AD1723">
        <v>34</v>
      </c>
      <c r="AE1723">
        <v>9.4</v>
      </c>
      <c r="AF1723">
        <v>2</v>
      </c>
      <c r="AG1723">
        <v>22.7</v>
      </c>
      <c r="AH1723">
        <v>428</v>
      </c>
    </row>
    <row r="1724" spans="1:34" x14ac:dyDescent="0.3">
      <c r="A1724" t="s">
        <v>6597</v>
      </c>
      <c r="B1724" t="s">
        <v>6598</v>
      </c>
      <c r="C1724" s="1" t="str">
        <f t="shared" si="270"/>
        <v>21:0720</v>
      </c>
      <c r="D1724" s="1" t="str">
        <f t="shared" si="271"/>
        <v>21:0213</v>
      </c>
      <c r="E1724" t="s">
        <v>6599</v>
      </c>
      <c r="F1724" t="s">
        <v>6600</v>
      </c>
      <c r="H1724">
        <v>62.497274599999997</v>
      </c>
      <c r="I1724">
        <v>-134.60771600000001</v>
      </c>
      <c r="J1724" s="1" t="str">
        <f t="shared" si="272"/>
        <v>NGR bulk stream sediment</v>
      </c>
      <c r="K1724" s="1" t="str">
        <f t="shared" si="273"/>
        <v>&lt;177 micron (NGR)</v>
      </c>
      <c r="L1724">
        <v>33</v>
      </c>
      <c r="M1724" t="s">
        <v>91</v>
      </c>
      <c r="N1724">
        <v>650</v>
      </c>
      <c r="O1724">
        <v>111</v>
      </c>
      <c r="P1724">
        <v>21</v>
      </c>
      <c r="Q1724">
        <v>14</v>
      </c>
      <c r="R1724">
        <v>22</v>
      </c>
      <c r="S1724">
        <v>9</v>
      </c>
      <c r="T1724">
        <v>0.1</v>
      </c>
      <c r="U1724">
        <v>497</v>
      </c>
      <c r="V1724">
        <v>2.72</v>
      </c>
      <c r="W1724">
        <v>0.1</v>
      </c>
      <c r="X1724">
        <v>4</v>
      </c>
      <c r="Y1724">
        <v>1</v>
      </c>
      <c r="Z1724">
        <v>47</v>
      </c>
      <c r="AA1724">
        <v>0.4</v>
      </c>
      <c r="AB1724">
        <v>6</v>
      </c>
      <c r="AC1724">
        <v>810</v>
      </c>
      <c r="AD1724">
        <v>37</v>
      </c>
      <c r="AE1724">
        <v>8.6</v>
      </c>
      <c r="AF1724">
        <v>2</v>
      </c>
      <c r="AG1724">
        <v>26.2</v>
      </c>
      <c r="AH1724">
        <v>245</v>
      </c>
    </row>
    <row r="1725" spans="1:34" x14ac:dyDescent="0.3">
      <c r="A1725" t="s">
        <v>6601</v>
      </c>
      <c r="B1725" t="s">
        <v>6602</v>
      </c>
      <c r="C1725" s="1" t="str">
        <f t="shared" si="270"/>
        <v>21:0720</v>
      </c>
      <c r="D1725" s="1" t="str">
        <f t="shared" si="271"/>
        <v>21:0213</v>
      </c>
      <c r="E1725" t="s">
        <v>6603</v>
      </c>
      <c r="F1725" t="s">
        <v>6604</v>
      </c>
      <c r="H1725">
        <v>62.528679699999998</v>
      </c>
      <c r="I1725">
        <v>-134.54491229999999</v>
      </c>
      <c r="J1725" s="1" t="str">
        <f t="shared" si="272"/>
        <v>NGR bulk stream sediment</v>
      </c>
      <c r="K1725" s="1" t="str">
        <f t="shared" si="273"/>
        <v>&lt;177 micron (NGR)</v>
      </c>
      <c r="L1725">
        <v>33</v>
      </c>
      <c r="M1725" t="s">
        <v>96</v>
      </c>
      <c r="N1725">
        <v>651</v>
      </c>
      <c r="O1725">
        <v>97</v>
      </c>
      <c r="P1725">
        <v>32</v>
      </c>
      <c r="Q1725">
        <v>14</v>
      </c>
      <c r="R1725">
        <v>38</v>
      </c>
      <c r="S1725">
        <v>19</v>
      </c>
      <c r="T1725">
        <v>0.1</v>
      </c>
      <c r="U1725">
        <v>440</v>
      </c>
      <c r="V1725">
        <v>3.81</v>
      </c>
      <c r="W1725">
        <v>0.1</v>
      </c>
      <c r="X1725">
        <v>7</v>
      </c>
      <c r="Y1725">
        <v>1</v>
      </c>
      <c r="Z1725">
        <v>42</v>
      </c>
      <c r="AA1725">
        <v>0.3</v>
      </c>
      <c r="AB1725">
        <v>7</v>
      </c>
      <c r="AC1725">
        <v>646</v>
      </c>
      <c r="AD1725">
        <v>15</v>
      </c>
      <c r="AE1725">
        <v>3.6</v>
      </c>
      <c r="AF1725">
        <v>2</v>
      </c>
      <c r="AG1725">
        <v>5.6</v>
      </c>
      <c r="AH1725">
        <v>342</v>
      </c>
    </row>
    <row r="1726" spans="1:34" x14ac:dyDescent="0.3">
      <c r="A1726" t="s">
        <v>6605</v>
      </c>
      <c r="B1726" t="s">
        <v>6606</v>
      </c>
      <c r="C1726" s="1" t="str">
        <f t="shared" si="270"/>
        <v>21:0720</v>
      </c>
      <c r="D1726" s="1" t="str">
        <f t="shared" si="271"/>
        <v>21:0213</v>
      </c>
      <c r="E1726" t="s">
        <v>6607</v>
      </c>
      <c r="F1726" t="s">
        <v>6608</v>
      </c>
      <c r="H1726">
        <v>62.524878200000003</v>
      </c>
      <c r="I1726">
        <v>-134.56311579999999</v>
      </c>
      <c r="J1726" s="1" t="str">
        <f t="shared" si="272"/>
        <v>NGR bulk stream sediment</v>
      </c>
      <c r="K1726" s="1" t="str">
        <f t="shared" si="273"/>
        <v>&lt;177 micron (NGR)</v>
      </c>
      <c r="L1726">
        <v>33</v>
      </c>
      <c r="M1726" t="s">
        <v>101</v>
      </c>
      <c r="N1726">
        <v>652</v>
      </c>
      <c r="O1726">
        <v>79</v>
      </c>
      <c r="P1726">
        <v>17</v>
      </c>
      <c r="Q1726">
        <v>15</v>
      </c>
      <c r="R1726">
        <v>20</v>
      </c>
      <c r="S1726">
        <v>11</v>
      </c>
      <c r="T1726">
        <v>0.1</v>
      </c>
      <c r="U1726">
        <v>446</v>
      </c>
      <c r="V1726">
        <v>2.69</v>
      </c>
      <c r="W1726">
        <v>0.1</v>
      </c>
      <c r="X1726">
        <v>3</v>
      </c>
      <c r="Y1726">
        <v>1</v>
      </c>
      <c r="Z1726">
        <v>38</v>
      </c>
      <c r="AA1726">
        <v>0.4</v>
      </c>
      <c r="AB1726">
        <v>4</v>
      </c>
      <c r="AC1726">
        <v>775</v>
      </c>
      <c r="AD1726">
        <v>19</v>
      </c>
      <c r="AE1726">
        <v>3.8</v>
      </c>
      <c r="AF1726">
        <v>2</v>
      </c>
      <c r="AG1726">
        <v>7.7</v>
      </c>
      <c r="AH1726">
        <v>301</v>
      </c>
    </row>
    <row r="1727" spans="1:34" x14ac:dyDescent="0.3">
      <c r="A1727" t="s">
        <v>6609</v>
      </c>
      <c r="B1727" t="s">
        <v>6610</v>
      </c>
      <c r="C1727" s="1" t="str">
        <f t="shared" si="270"/>
        <v>21:0720</v>
      </c>
      <c r="D1727" s="1" t="str">
        <f t="shared" si="271"/>
        <v>21:0213</v>
      </c>
      <c r="E1727" t="s">
        <v>6611</v>
      </c>
      <c r="F1727" t="s">
        <v>6612</v>
      </c>
      <c r="H1727">
        <v>62.518080099999999</v>
      </c>
      <c r="I1727">
        <v>-134.53431370000001</v>
      </c>
      <c r="J1727" s="1" t="str">
        <f t="shared" si="272"/>
        <v>NGR bulk stream sediment</v>
      </c>
      <c r="K1727" s="1" t="str">
        <f t="shared" si="273"/>
        <v>&lt;177 micron (NGR)</v>
      </c>
      <c r="L1727">
        <v>33</v>
      </c>
      <c r="M1727" t="s">
        <v>106</v>
      </c>
      <c r="N1727">
        <v>653</v>
      </c>
      <c r="O1727">
        <v>67</v>
      </c>
      <c r="P1727">
        <v>14</v>
      </c>
      <c r="Q1727">
        <v>11</v>
      </c>
      <c r="R1727">
        <v>17</v>
      </c>
      <c r="S1727">
        <v>10</v>
      </c>
      <c r="T1727">
        <v>0.1</v>
      </c>
      <c r="U1727">
        <v>468</v>
      </c>
      <c r="V1727">
        <v>2.74</v>
      </c>
      <c r="W1727">
        <v>0.1</v>
      </c>
      <c r="X1727">
        <v>2</v>
      </c>
      <c r="Y1727">
        <v>1</v>
      </c>
      <c r="Z1727">
        <v>40</v>
      </c>
      <c r="AA1727">
        <v>0.2</v>
      </c>
      <c r="AB1727">
        <v>7</v>
      </c>
      <c r="AC1727">
        <v>688</v>
      </c>
      <c r="AD1727">
        <v>10</v>
      </c>
      <c r="AE1727">
        <v>1.8</v>
      </c>
      <c r="AF1727">
        <v>2</v>
      </c>
      <c r="AG1727">
        <v>5.0999999999999996</v>
      </c>
      <c r="AH1727">
        <v>375</v>
      </c>
    </row>
    <row r="1728" spans="1:34" x14ac:dyDescent="0.3">
      <c r="A1728" t="s">
        <v>6613</v>
      </c>
      <c r="B1728" t="s">
        <v>6614</v>
      </c>
      <c r="C1728" s="1" t="str">
        <f t="shared" si="270"/>
        <v>21:0720</v>
      </c>
      <c r="D1728" s="1" t="str">
        <f t="shared" si="271"/>
        <v>21:0213</v>
      </c>
      <c r="E1728" t="s">
        <v>6615</v>
      </c>
      <c r="F1728" t="s">
        <v>6616</v>
      </c>
      <c r="H1728">
        <v>62.496575300000003</v>
      </c>
      <c r="I1728">
        <v>-134.51120309999999</v>
      </c>
      <c r="J1728" s="1" t="str">
        <f t="shared" si="272"/>
        <v>NGR bulk stream sediment</v>
      </c>
      <c r="K1728" s="1" t="str">
        <f t="shared" si="273"/>
        <v>&lt;177 micron (NGR)</v>
      </c>
      <c r="L1728">
        <v>33</v>
      </c>
      <c r="M1728" t="s">
        <v>111</v>
      </c>
      <c r="N1728">
        <v>654</v>
      </c>
      <c r="O1728">
        <v>51</v>
      </c>
      <c r="P1728">
        <v>12</v>
      </c>
      <c r="Q1728">
        <v>10</v>
      </c>
      <c r="R1728">
        <v>15</v>
      </c>
      <c r="S1728">
        <v>7</v>
      </c>
      <c r="T1728">
        <v>0.1</v>
      </c>
      <c r="U1728">
        <v>262</v>
      </c>
      <c r="V1728">
        <v>1.96</v>
      </c>
      <c r="W1728">
        <v>0.1</v>
      </c>
      <c r="X1728">
        <v>2</v>
      </c>
      <c r="Y1728">
        <v>1</v>
      </c>
      <c r="Z1728">
        <v>29</v>
      </c>
      <c r="AA1728">
        <v>0.4</v>
      </c>
      <c r="AB1728">
        <v>6</v>
      </c>
      <c r="AC1728">
        <v>775</v>
      </c>
      <c r="AD1728">
        <v>26</v>
      </c>
      <c r="AE1728">
        <v>5.2</v>
      </c>
      <c r="AF1728">
        <v>2</v>
      </c>
      <c r="AG1728">
        <v>8.5</v>
      </c>
      <c r="AH1728">
        <v>344</v>
      </c>
    </row>
    <row r="1729" spans="1:34" x14ac:dyDescent="0.3">
      <c r="A1729" t="s">
        <v>6617</v>
      </c>
      <c r="B1729" t="s">
        <v>6618</v>
      </c>
      <c r="C1729" s="1" t="str">
        <f t="shared" si="270"/>
        <v>21:0720</v>
      </c>
      <c r="D1729" s="1" t="str">
        <f t="shared" si="271"/>
        <v>21:0213</v>
      </c>
      <c r="E1729" t="s">
        <v>6619</v>
      </c>
      <c r="F1729" t="s">
        <v>6620</v>
      </c>
      <c r="H1729">
        <v>62.477374400000002</v>
      </c>
      <c r="I1729">
        <v>-134.52951880000001</v>
      </c>
      <c r="J1729" s="1" t="str">
        <f t="shared" si="272"/>
        <v>NGR bulk stream sediment</v>
      </c>
      <c r="K1729" s="1" t="str">
        <f t="shared" si="273"/>
        <v>&lt;177 micron (NGR)</v>
      </c>
      <c r="L1729">
        <v>33</v>
      </c>
      <c r="M1729" t="s">
        <v>116</v>
      </c>
      <c r="N1729">
        <v>655</v>
      </c>
      <c r="O1729">
        <v>76</v>
      </c>
      <c r="P1729">
        <v>15</v>
      </c>
      <c r="Q1729">
        <v>14</v>
      </c>
      <c r="R1729">
        <v>21</v>
      </c>
      <c r="S1729">
        <v>11</v>
      </c>
      <c r="T1729">
        <v>0.1</v>
      </c>
      <c r="U1729">
        <v>733</v>
      </c>
      <c r="V1729">
        <v>2.68</v>
      </c>
      <c r="W1729">
        <v>0.1</v>
      </c>
      <c r="X1729">
        <v>4</v>
      </c>
      <c r="Y1729">
        <v>1</v>
      </c>
      <c r="Z1729">
        <v>39</v>
      </c>
      <c r="AA1729">
        <v>0.3</v>
      </c>
      <c r="AB1729">
        <v>5</v>
      </c>
      <c r="AC1729">
        <v>779</v>
      </c>
      <c r="AD1729">
        <v>22</v>
      </c>
      <c r="AE1729">
        <v>4.2</v>
      </c>
      <c r="AF1729">
        <v>2</v>
      </c>
      <c r="AG1729">
        <v>9</v>
      </c>
      <c r="AH1729">
        <v>334</v>
      </c>
    </row>
    <row r="1730" spans="1:34" x14ac:dyDescent="0.3">
      <c r="A1730" t="s">
        <v>6621</v>
      </c>
      <c r="B1730" t="s">
        <v>6622</v>
      </c>
      <c r="C1730" s="1" t="str">
        <f t="shared" si="270"/>
        <v>21:0720</v>
      </c>
      <c r="D1730" s="1" t="str">
        <f t="shared" si="271"/>
        <v>21:0213</v>
      </c>
      <c r="E1730" t="s">
        <v>6623</v>
      </c>
      <c r="F1730" t="s">
        <v>6624</v>
      </c>
      <c r="H1730">
        <v>62.489277399999999</v>
      </c>
      <c r="I1730">
        <v>-134.48871689999999</v>
      </c>
      <c r="J1730" s="1" t="str">
        <f t="shared" si="272"/>
        <v>NGR bulk stream sediment</v>
      </c>
      <c r="K1730" s="1" t="str">
        <f t="shared" si="273"/>
        <v>&lt;177 micron (NGR)</v>
      </c>
      <c r="L1730">
        <v>33</v>
      </c>
      <c r="M1730" t="s">
        <v>126</v>
      </c>
      <c r="N1730">
        <v>656</v>
      </c>
      <c r="O1730">
        <v>111</v>
      </c>
      <c r="P1730">
        <v>36</v>
      </c>
      <c r="Q1730">
        <v>11</v>
      </c>
      <c r="R1730">
        <v>74</v>
      </c>
      <c r="S1730">
        <v>19</v>
      </c>
      <c r="T1730">
        <v>0.1</v>
      </c>
      <c r="U1730">
        <v>467</v>
      </c>
      <c r="V1730">
        <v>3.11</v>
      </c>
      <c r="W1730">
        <v>0.1</v>
      </c>
      <c r="X1730">
        <v>10</v>
      </c>
      <c r="Y1730">
        <v>1</v>
      </c>
      <c r="Z1730">
        <v>31</v>
      </c>
      <c r="AA1730">
        <v>0.4</v>
      </c>
      <c r="AB1730">
        <v>4</v>
      </c>
      <c r="AC1730">
        <v>879</v>
      </c>
      <c r="AD1730">
        <v>34</v>
      </c>
      <c r="AE1730">
        <v>8.8000000000000007</v>
      </c>
      <c r="AF1730">
        <v>2</v>
      </c>
      <c r="AG1730">
        <v>9.4</v>
      </c>
      <c r="AH1730">
        <v>306</v>
      </c>
    </row>
    <row r="1731" spans="1:34" x14ac:dyDescent="0.3">
      <c r="A1731" t="s">
        <v>6625</v>
      </c>
      <c r="B1731" t="s">
        <v>6626</v>
      </c>
      <c r="C1731" s="1" t="str">
        <f t="shared" si="270"/>
        <v>21:0720</v>
      </c>
      <c r="D1731" s="1" t="str">
        <f t="shared" si="271"/>
        <v>21:0213</v>
      </c>
      <c r="E1731" t="s">
        <v>6627</v>
      </c>
      <c r="F1731" t="s">
        <v>6628</v>
      </c>
      <c r="H1731">
        <v>62.495681599999998</v>
      </c>
      <c r="I1731">
        <v>-134.4519052</v>
      </c>
      <c r="J1731" s="1" t="str">
        <f t="shared" si="272"/>
        <v>NGR bulk stream sediment</v>
      </c>
      <c r="K1731" s="1" t="str">
        <f t="shared" si="273"/>
        <v>&lt;177 micron (NGR)</v>
      </c>
      <c r="L1731">
        <v>33</v>
      </c>
      <c r="M1731" t="s">
        <v>131</v>
      </c>
      <c r="N1731">
        <v>657</v>
      </c>
      <c r="O1731">
        <v>75</v>
      </c>
      <c r="P1731">
        <v>21</v>
      </c>
      <c r="Q1731">
        <v>25</v>
      </c>
      <c r="R1731">
        <v>21</v>
      </c>
      <c r="S1731">
        <v>8</v>
      </c>
      <c r="T1731">
        <v>0.1</v>
      </c>
      <c r="U1731">
        <v>358</v>
      </c>
      <c r="V1731">
        <v>2.42</v>
      </c>
      <c r="W1731">
        <v>0.1</v>
      </c>
      <c r="X1731">
        <v>2</v>
      </c>
      <c r="Y1731">
        <v>1</v>
      </c>
      <c r="Z1731">
        <v>27</v>
      </c>
      <c r="AA1731">
        <v>0.5</v>
      </c>
      <c r="AB1731">
        <v>4</v>
      </c>
      <c r="AC1731">
        <v>773</v>
      </c>
      <c r="AD1731">
        <v>22</v>
      </c>
      <c r="AE1731">
        <v>9.4</v>
      </c>
      <c r="AF1731">
        <v>2</v>
      </c>
      <c r="AG1731">
        <v>4</v>
      </c>
      <c r="AH1731">
        <v>247</v>
      </c>
    </row>
    <row r="1732" spans="1:34" x14ac:dyDescent="0.3">
      <c r="A1732" t="s">
        <v>6629</v>
      </c>
      <c r="B1732" t="s">
        <v>6630</v>
      </c>
      <c r="C1732" s="1" t="str">
        <f t="shared" si="270"/>
        <v>21:0720</v>
      </c>
      <c r="D1732" s="1" t="str">
        <f t="shared" si="271"/>
        <v>21:0213</v>
      </c>
      <c r="E1732" t="s">
        <v>6631</v>
      </c>
      <c r="F1732" t="s">
        <v>6632</v>
      </c>
      <c r="H1732">
        <v>62.4590782</v>
      </c>
      <c r="I1732">
        <v>-134.3985141</v>
      </c>
      <c r="J1732" s="1" t="str">
        <f t="shared" si="272"/>
        <v>NGR bulk stream sediment</v>
      </c>
      <c r="K1732" s="1" t="str">
        <f t="shared" si="273"/>
        <v>&lt;177 micron (NGR)</v>
      </c>
      <c r="L1732">
        <v>34</v>
      </c>
      <c r="M1732" t="s">
        <v>38</v>
      </c>
      <c r="N1732">
        <v>658</v>
      </c>
      <c r="O1732">
        <v>59</v>
      </c>
      <c r="P1732">
        <v>15</v>
      </c>
      <c r="Q1732">
        <v>42</v>
      </c>
      <c r="R1732">
        <v>18</v>
      </c>
      <c r="S1732">
        <v>9</v>
      </c>
      <c r="T1732">
        <v>0.1</v>
      </c>
      <c r="U1732">
        <v>362</v>
      </c>
      <c r="V1732">
        <v>2.4900000000000002</v>
      </c>
      <c r="W1732">
        <v>0.1</v>
      </c>
      <c r="X1732">
        <v>2</v>
      </c>
      <c r="Y1732">
        <v>1</v>
      </c>
      <c r="Z1732">
        <v>44</v>
      </c>
      <c r="AA1732">
        <v>0.2</v>
      </c>
      <c r="AB1732">
        <v>1</v>
      </c>
      <c r="AC1732">
        <v>704</v>
      </c>
      <c r="AD1732">
        <v>30</v>
      </c>
      <c r="AE1732">
        <v>9.1999999999999993</v>
      </c>
      <c r="AF1732">
        <v>2</v>
      </c>
      <c r="AG1732">
        <v>4.8</v>
      </c>
      <c r="AH1732">
        <v>312</v>
      </c>
    </row>
    <row r="1733" spans="1:34" x14ac:dyDescent="0.3">
      <c r="A1733" t="s">
        <v>6633</v>
      </c>
      <c r="B1733" t="s">
        <v>6634</v>
      </c>
      <c r="C1733" s="1" t="str">
        <f t="shared" si="270"/>
        <v>21:0720</v>
      </c>
      <c r="D1733" s="1" t="str">
        <f t="shared" si="271"/>
        <v>21:0213</v>
      </c>
      <c r="E1733" t="s">
        <v>6635</v>
      </c>
      <c r="F1733" t="s">
        <v>6636</v>
      </c>
      <c r="H1733">
        <v>62.483181700000003</v>
      </c>
      <c r="I1733">
        <v>-134.46001200000001</v>
      </c>
      <c r="J1733" s="1" t="str">
        <f t="shared" si="272"/>
        <v>NGR bulk stream sediment</v>
      </c>
      <c r="K1733" s="1" t="str">
        <f t="shared" si="273"/>
        <v>&lt;177 micron (NGR)</v>
      </c>
      <c r="L1733">
        <v>34</v>
      </c>
      <c r="M1733" t="s">
        <v>43</v>
      </c>
      <c r="N1733">
        <v>659</v>
      </c>
      <c r="O1733">
        <v>58</v>
      </c>
      <c r="P1733">
        <v>14</v>
      </c>
      <c r="Q1733">
        <v>11</v>
      </c>
      <c r="R1733">
        <v>17</v>
      </c>
      <c r="S1733">
        <v>9</v>
      </c>
      <c r="T1733">
        <v>0.1</v>
      </c>
      <c r="U1733">
        <v>356</v>
      </c>
      <c r="V1733">
        <v>2.5</v>
      </c>
      <c r="W1733">
        <v>0.1</v>
      </c>
      <c r="X1733">
        <v>2</v>
      </c>
      <c r="Y1733">
        <v>1</v>
      </c>
      <c r="Z1733">
        <v>41</v>
      </c>
      <c r="AA1733">
        <v>0.3</v>
      </c>
      <c r="AB1733">
        <v>5</v>
      </c>
      <c r="AC1733">
        <v>777</v>
      </c>
      <c r="AD1733">
        <v>19</v>
      </c>
      <c r="AE1733">
        <v>5.8</v>
      </c>
      <c r="AF1733">
        <v>2</v>
      </c>
      <c r="AG1733">
        <v>8.1999999999999993</v>
      </c>
      <c r="AH1733">
        <v>296</v>
      </c>
    </row>
    <row r="1734" spans="1:34" x14ac:dyDescent="0.3">
      <c r="A1734" t="s">
        <v>6637</v>
      </c>
      <c r="B1734" t="s">
        <v>6638</v>
      </c>
      <c r="C1734" s="1" t="str">
        <f t="shared" si="270"/>
        <v>21:0720</v>
      </c>
      <c r="D1734" s="1" t="str">
        <f t="shared" si="271"/>
        <v>21:0213</v>
      </c>
      <c r="E1734" t="s">
        <v>6639</v>
      </c>
      <c r="F1734" t="s">
        <v>6640</v>
      </c>
      <c r="H1734">
        <v>62.471278900000001</v>
      </c>
      <c r="I1734">
        <v>-134.44640079999999</v>
      </c>
      <c r="J1734" s="1" t="str">
        <f t="shared" si="272"/>
        <v>NGR bulk stream sediment</v>
      </c>
      <c r="K1734" s="1" t="str">
        <f t="shared" si="273"/>
        <v>&lt;177 micron (NGR)</v>
      </c>
      <c r="L1734">
        <v>34</v>
      </c>
      <c r="M1734" t="s">
        <v>48</v>
      </c>
      <c r="N1734">
        <v>660</v>
      </c>
      <c r="O1734">
        <v>78</v>
      </c>
      <c r="P1734">
        <v>20</v>
      </c>
      <c r="Q1734">
        <v>12</v>
      </c>
      <c r="R1734">
        <v>27</v>
      </c>
      <c r="S1734">
        <v>12</v>
      </c>
      <c r="T1734">
        <v>0.1</v>
      </c>
      <c r="U1734">
        <v>306</v>
      </c>
      <c r="V1734">
        <v>2.93</v>
      </c>
      <c r="W1734">
        <v>0.1</v>
      </c>
      <c r="X1734">
        <v>6</v>
      </c>
      <c r="Y1734">
        <v>1</v>
      </c>
      <c r="Z1734">
        <v>31</v>
      </c>
      <c r="AA1734">
        <v>0.3</v>
      </c>
      <c r="AB1734">
        <v>3</v>
      </c>
      <c r="AC1734">
        <v>666</v>
      </c>
      <c r="AD1734">
        <v>18</v>
      </c>
      <c r="AE1734">
        <v>4.2</v>
      </c>
      <c r="AF1734">
        <v>2</v>
      </c>
      <c r="AG1734">
        <v>4.2</v>
      </c>
      <c r="AH1734">
        <v>367</v>
      </c>
    </row>
    <row r="1735" spans="1:34" x14ac:dyDescent="0.3">
      <c r="A1735" t="s">
        <v>6641</v>
      </c>
      <c r="B1735" t="s">
        <v>6642</v>
      </c>
      <c r="C1735" s="1" t="str">
        <f t="shared" si="270"/>
        <v>21:0720</v>
      </c>
      <c r="D1735" s="1" t="str">
        <f t="shared" si="271"/>
        <v>21:0213</v>
      </c>
      <c r="E1735" t="s">
        <v>6643</v>
      </c>
      <c r="F1735" t="s">
        <v>6644</v>
      </c>
      <c r="H1735">
        <v>62.483981399999998</v>
      </c>
      <c r="I1735">
        <v>-134.3988066</v>
      </c>
      <c r="J1735" s="1" t="str">
        <f t="shared" si="272"/>
        <v>NGR bulk stream sediment</v>
      </c>
      <c r="K1735" s="1" t="str">
        <f t="shared" si="273"/>
        <v>&lt;177 micron (NGR)</v>
      </c>
      <c r="L1735">
        <v>34</v>
      </c>
      <c r="M1735" t="s">
        <v>53</v>
      </c>
      <c r="N1735">
        <v>661</v>
      </c>
      <c r="O1735">
        <v>62</v>
      </c>
      <c r="P1735">
        <v>19</v>
      </c>
      <c r="Q1735">
        <v>11</v>
      </c>
      <c r="R1735">
        <v>20</v>
      </c>
      <c r="S1735">
        <v>9</v>
      </c>
      <c r="T1735">
        <v>0.1</v>
      </c>
      <c r="U1735">
        <v>314</v>
      </c>
      <c r="V1735">
        <v>2.46</v>
      </c>
      <c r="W1735">
        <v>0.1</v>
      </c>
      <c r="X1735">
        <v>5</v>
      </c>
      <c r="Y1735">
        <v>1</v>
      </c>
      <c r="Z1735">
        <v>46</v>
      </c>
      <c r="AA1735">
        <v>0.2</v>
      </c>
      <c r="AB1735">
        <v>3</v>
      </c>
      <c r="AC1735">
        <v>697</v>
      </c>
      <c r="AD1735">
        <v>19</v>
      </c>
      <c r="AE1735">
        <v>6.6</v>
      </c>
      <c r="AF1735">
        <v>2</v>
      </c>
      <c r="AG1735">
        <v>26.8</v>
      </c>
      <c r="AH1735">
        <v>299</v>
      </c>
    </row>
    <row r="1736" spans="1:34" x14ac:dyDescent="0.3">
      <c r="A1736" t="s">
        <v>6645</v>
      </c>
      <c r="B1736" t="s">
        <v>6646</v>
      </c>
      <c r="C1736" s="1" t="str">
        <f t="shared" si="270"/>
        <v>21:0720</v>
      </c>
      <c r="D1736" s="1" t="str">
        <f t="shared" si="271"/>
        <v>21:0213</v>
      </c>
      <c r="E1736" t="s">
        <v>6647</v>
      </c>
      <c r="F1736" t="s">
        <v>6648</v>
      </c>
      <c r="H1736">
        <v>62.4745761</v>
      </c>
      <c r="I1736">
        <v>-134.37690549999999</v>
      </c>
      <c r="J1736" s="1" t="str">
        <f t="shared" si="272"/>
        <v>NGR bulk stream sediment</v>
      </c>
      <c r="K1736" s="1" t="str">
        <f t="shared" si="273"/>
        <v>&lt;177 micron (NGR)</v>
      </c>
      <c r="L1736">
        <v>34</v>
      </c>
      <c r="M1736" t="s">
        <v>58</v>
      </c>
      <c r="N1736">
        <v>662</v>
      </c>
      <c r="O1736">
        <v>164</v>
      </c>
      <c r="P1736">
        <v>58</v>
      </c>
      <c r="Q1736">
        <v>16</v>
      </c>
      <c r="R1736">
        <v>115</v>
      </c>
      <c r="S1736">
        <v>59</v>
      </c>
      <c r="T1736">
        <v>0.1</v>
      </c>
      <c r="U1736">
        <v>874</v>
      </c>
      <c r="V1736">
        <v>3.76</v>
      </c>
      <c r="W1736">
        <v>0.1</v>
      </c>
      <c r="X1736">
        <v>16</v>
      </c>
      <c r="Y1736">
        <v>1</v>
      </c>
      <c r="Z1736">
        <v>29</v>
      </c>
      <c r="AA1736">
        <v>0.4</v>
      </c>
      <c r="AB1736">
        <v>4</v>
      </c>
      <c r="AC1736">
        <v>678</v>
      </c>
      <c r="AD1736">
        <v>15</v>
      </c>
      <c r="AE1736">
        <v>4.5999999999999996</v>
      </c>
      <c r="AF1736">
        <v>2</v>
      </c>
      <c r="AG1736">
        <v>5.4</v>
      </c>
      <c r="AH1736">
        <v>344</v>
      </c>
    </row>
    <row r="1737" spans="1:34" hidden="1" x14ac:dyDescent="0.3">
      <c r="A1737" t="s">
        <v>6649</v>
      </c>
      <c r="B1737" t="s">
        <v>6650</v>
      </c>
      <c r="C1737" s="1" t="str">
        <f t="shared" si="270"/>
        <v>21:0720</v>
      </c>
      <c r="D1737" s="1" t="str">
        <f>HYPERLINK("https://geochem.nrcan.gc.ca/cdogs/content/svy/svy_e.htm", "")</f>
        <v/>
      </c>
      <c r="G1737" s="1" t="str">
        <f>HYPERLINK("https://geochem.nrcan.gc.ca/cdogs/content/cr_/cr_00083_e.htm", "83")</f>
        <v>83</v>
      </c>
      <c r="J1737" t="s">
        <v>119</v>
      </c>
      <c r="K1737" t="s">
        <v>120</v>
      </c>
      <c r="L1737">
        <v>34</v>
      </c>
      <c r="M1737" t="s">
        <v>121</v>
      </c>
      <c r="N1737">
        <v>663</v>
      </c>
      <c r="O1737">
        <v>76</v>
      </c>
      <c r="P1737">
        <v>30</v>
      </c>
      <c r="Q1737">
        <v>16</v>
      </c>
      <c r="R1737">
        <v>22</v>
      </c>
      <c r="S1737">
        <v>10</v>
      </c>
      <c r="T1737">
        <v>0.1</v>
      </c>
      <c r="U1737">
        <v>371</v>
      </c>
      <c r="V1737">
        <v>2.36</v>
      </c>
      <c r="W1737">
        <v>0.1</v>
      </c>
      <c r="X1737">
        <v>7</v>
      </c>
      <c r="Y1737">
        <v>1</v>
      </c>
      <c r="Z1737">
        <v>38</v>
      </c>
      <c r="AA1737">
        <v>0.4</v>
      </c>
      <c r="AB1737">
        <v>2</v>
      </c>
      <c r="AC1737">
        <v>1550</v>
      </c>
      <c r="AD1737">
        <v>34</v>
      </c>
      <c r="AE1737">
        <v>5</v>
      </c>
      <c r="AF1737">
        <v>2</v>
      </c>
      <c r="AG1737">
        <v>3.9</v>
      </c>
      <c r="AH1737">
        <v>274</v>
      </c>
    </row>
    <row r="1738" spans="1:34" x14ac:dyDescent="0.3">
      <c r="A1738" t="s">
        <v>6651</v>
      </c>
      <c r="B1738" t="s">
        <v>6652</v>
      </c>
      <c r="C1738" s="1" t="str">
        <f t="shared" si="270"/>
        <v>21:0720</v>
      </c>
      <c r="D1738" s="1" t="str">
        <f t="shared" ref="D1738:D1760" si="274">HYPERLINK("https://geochem.nrcan.gc.ca/cdogs/content/svy/svy210213_e.htm", "21:0213")</f>
        <v>21:0213</v>
      </c>
      <c r="E1738" t="s">
        <v>6631</v>
      </c>
      <c r="F1738" t="s">
        <v>6653</v>
      </c>
      <c r="H1738">
        <v>62.4590782</v>
      </c>
      <c r="I1738">
        <v>-134.3985141</v>
      </c>
      <c r="J1738" s="1" t="str">
        <f t="shared" ref="J1738:J1760" si="275">HYPERLINK("https://geochem.nrcan.gc.ca/cdogs/content/kwd/kwd020030_e.htm", "NGR bulk stream sediment")</f>
        <v>NGR bulk stream sediment</v>
      </c>
      <c r="K1738" s="1" t="str">
        <f t="shared" ref="K1738:K1760" si="276">HYPERLINK("https://geochem.nrcan.gc.ca/cdogs/content/kwd/kwd080006_e.htm", "&lt;177 micron (NGR)")</f>
        <v>&lt;177 micron (NGR)</v>
      </c>
      <c r="L1738">
        <v>34</v>
      </c>
      <c r="M1738" t="s">
        <v>67</v>
      </c>
      <c r="N1738">
        <v>664</v>
      </c>
      <c r="O1738">
        <v>77</v>
      </c>
      <c r="P1738">
        <v>22</v>
      </c>
      <c r="Q1738">
        <v>45</v>
      </c>
      <c r="R1738">
        <v>23</v>
      </c>
      <c r="S1738">
        <v>9</v>
      </c>
      <c r="T1738">
        <v>0.1</v>
      </c>
      <c r="U1738">
        <v>356</v>
      </c>
      <c r="V1738">
        <v>2.14</v>
      </c>
      <c r="W1738">
        <v>0.1</v>
      </c>
      <c r="X1738">
        <v>2</v>
      </c>
      <c r="Y1738">
        <v>1</v>
      </c>
      <c r="Z1738">
        <v>31</v>
      </c>
      <c r="AA1738">
        <v>0.2</v>
      </c>
      <c r="AB1738">
        <v>3</v>
      </c>
      <c r="AC1738">
        <v>694</v>
      </c>
      <c r="AD1738">
        <v>30</v>
      </c>
      <c r="AE1738">
        <v>9.4</v>
      </c>
      <c r="AF1738">
        <v>2</v>
      </c>
      <c r="AG1738">
        <v>4.3</v>
      </c>
      <c r="AH1738">
        <v>382</v>
      </c>
    </row>
    <row r="1739" spans="1:34" x14ac:dyDescent="0.3">
      <c r="A1739" t="s">
        <v>6654</v>
      </c>
      <c r="B1739" t="s">
        <v>6655</v>
      </c>
      <c r="C1739" s="1" t="str">
        <f t="shared" si="270"/>
        <v>21:0720</v>
      </c>
      <c r="D1739" s="1" t="str">
        <f t="shared" si="274"/>
        <v>21:0213</v>
      </c>
      <c r="E1739" t="s">
        <v>6631</v>
      </c>
      <c r="F1739" t="s">
        <v>6656</v>
      </c>
      <c r="H1739">
        <v>62.4590782</v>
      </c>
      <c r="I1739">
        <v>-134.3985141</v>
      </c>
      <c r="J1739" s="1" t="str">
        <f t="shared" si="275"/>
        <v>NGR bulk stream sediment</v>
      </c>
      <c r="K1739" s="1" t="str">
        <f t="shared" si="276"/>
        <v>&lt;177 micron (NGR)</v>
      </c>
      <c r="L1739">
        <v>34</v>
      </c>
      <c r="M1739" t="s">
        <v>71</v>
      </c>
      <c r="N1739">
        <v>665</v>
      </c>
      <c r="O1739">
        <v>75</v>
      </c>
      <c r="P1739">
        <v>23</v>
      </c>
      <c r="Q1739">
        <v>46</v>
      </c>
      <c r="R1739">
        <v>23</v>
      </c>
      <c r="S1739">
        <v>9</v>
      </c>
      <c r="T1739">
        <v>0.1</v>
      </c>
      <c r="U1739">
        <v>377</v>
      </c>
      <c r="V1739">
        <v>2.21</v>
      </c>
      <c r="W1739">
        <v>0.1</v>
      </c>
      <c r="X1739">
        <v>2</v>
      </c>
      <c r="Y1739">
        <v>1</v>
      </c>
      <c r="Z1739">
        <v>30</v>
      </c>
      <c r="AA1739">
        <v>0.2</v>
      </c>
      <c r="AB1739">
        <v>3</v>
      </c>
      <c r="AC1739">
        <v>721</v>
      </c>
      <c r="AD1739">
        <v>30</v>
      </c>
      <c r="AE1739">
        <v>10</v>
      </c>
      <c r="AF1739">
        <v>2</v>
      </c>
      <c r="AG1739">
        <v>5</v>
      </c>
      <c r="AH1739">
        <v>308</v>
      </c>
    </row>
    <row r="1740" spans="1:34" x14ac:dyDescent="0.3">
      <c r="A1740" t="s">
        <v>6657</v>
      </c>
      <c r="B1740" t="s">
        <v>6658</v>
      </c>
      <c r="C1740" s="1" t="str">
        <f t="shared" si="270"/>
        <v>21:0720</v>
      </c>
      <c r="D1740" s="1" t="str">
        <f t="shared" si="274"/>
        <v>21:0213</v>
      </c>
      <c r="E1740" t="s">
        <v>6659</v>
      </c>
      <c r="F1740" t="s">
        <v>6660</v>
      </c>
      <c r="H1740">
        <v>62.447479000000001</v>
      </c>
      <c r="I1740">
        <v>-134.3465061</v>
      </c>
      <c r="J1740" s="1" t="str">
        <f t="shared" si="275"/>
        <v>NGR bulk stream sediment</v>
      </c>
      <c r="K1740" s="1" t="str">
        <f t="shared" si="276"/>
        <v>&lt;177 micron (NGR)</v>
      </c>
      <c r="L1740">
        <v>34</v>
      </c>
      <c r="M1740" t="s">
        <v>63</v>
      </c>
      <c r="N1740">
        <v>666</v>
      </c>
      <c r="O1740">
        <v>28</v>
      </c>
      <c r="P1740">
        <v>12</v>
      </c>
      <c r="Q1740">
        <v>48</v>
      </c>
      <c r="R1740">
        <v>8</v>
      </c>
      <c r="S1740">
        <v>5</v>
      </c>
      <c r="T1740">
        <v>0.1</v>
      </c>
      <c r="U1740">
        <v>145</v>
      </c>
      <c r="V1740">
        <v>1.28</v>
      </c>
      <c r="W1740">
        <v>0.1</v>
      </c>
      <c r="X1740">
        <v>1</v>
      </c>
      <c r="Y1740">
        <v>1</v>
      </c>
      <c r="Z1740">
        <v>22</v>
      </c>
      <c r="AA1740">
        <v>0.2</v>
      </c>
      <c r="AB1740">
        <v>2</v>
      </c>
      <c r="AC1740">
        <v>795</v>
      </c>
      <c r="AD1740">
        <v>30</v>
      </c>
      <c r="AE1740">
        <v>9</v>
      </c>
      <c r="AF1740">
        <v>2</v>
      </c>
      <c r="AG1740">
        <v>3.2</v>
      </c>
      <c r="AH1740">
        <v>336</v>
      </c>
    </row>
    <row r="1741" spans="1:34" x14ac:dyDescent="0.3">
      <c r="A1741" t="s">
        <v>6661</v>
      </c>
      <c r="B1741" t="s">
        <v>6662</v>
      </c>
      <c r="C1741" s="1" t="str">
        <f t="shared" si="270"/>
        <v>21:0720</v>
      </c>
      <c r="D1741" s="1" t="str">
        <f t="shared" si="274"/>
        <v>21:0213</v>
      </c>
      <c r="E1741" t="s">
        <v>6663</v>
      </c>
      <c r="F1741" t="s">
        <v>6664</v>
      </c>
      <c r="H1741">
        <v>62.463180299999998</v>
      </c>
      <c r="I1741">
        <v>-134.34090800000001</v>
      </c>
      <c r="J1741" s="1" t="str">
        <f t="shared" si="275"/>
        <v>NGR bulk stream sediment</v>
      </c>
      <c r="K1741" s="1" t="str">
        <f t="shared" si="276"/>
        <v>&lt;177 micron (NGR)</v>
      </c>
      <c r="L1741">
        <v>34</v>
      </c>
      <c r="M1741" t="s">
        <v>76</v>
      </c>
      <c r="N1741">
        <v>667</v>
      </c>
      <c r="O1741">
        <v>85</v>
      </c>
      <c r="P1741">
        <v>33</v>
      </c>
      <c r="Q1741">
        <v>15</v>
      </c>
      <c r="R1741">
        <v>36</v>
      </c>
      <c r="S1741">
        <v>14</v>
      </c>
      <c r="T1741">
        <v>0.1</v>
      </c>
      <c r="U1741">
        <v>250</v>
      </c>
      <c r="V1741">
        <v>2.98</v>
      </c>
      <c r="W1741">
        <v>0.1</v>
      </c>
      <c r="X1741">
        <v>5</v>
      </c>
      <c r="Y1741">
        <v>1</v>
      </c>
      <c r="Z1741">
        <v>22</v>
      </c>
      <c r="AA1741">
        <v>0.3</v>
      </c>
      <c r="AB1741">
        <v>4</v>
      </c>
      <c r="AC1741">
        <v>642</v>
      </c>
      <c r="AD1741">
        <v>15</v>
      </c>
      <c r="AE1741">
        <v>7.6</v>
      </c>
      <c r="AF1741">
        <v>2</v>
      </c>
      <c r="AG1741">
        <v>3.3</v>
      </c>
      <c r="AH1741">
        <v>311</v>
      </c>
    </row>
    <row r="1742" spans="1:34" x14ac:dyDescent="0.3">
      <c r="A1742" t="s">
        <v>6665</v>
      </c>
      <c r="B1742" t="s">
        <v>6666</v>
      </c>
      <c r="C1742" s="1" t="str">
        <f t="shared" si="270"/>
        <v>21:0720</v>
      </c>
      <c r="D1742" s="1" t="str">
        <f t="shared" si="274"/>
        <v>21:0213</v>
      </c>
      <c r="E1742" t="s">
        <v>6667</v>
      </c>
      <c r="F1742" t="s">
        <v>6668</v>
      </c>
      <c r="H1742">
        <v>62.385773399999998</v>
      </c>
      <c r="I1742">
        <v>-134.60610600000001</v>
      </c>
      <c r="J1742" s="1" t="str">
        <f t="shared" si="275"/>
        <v>NGR bulk stream sediment</v>
      </c>
      <c r="K1742" s="1" t="str">
        <f t="shared" si="276"/>
        <v>&lt;177 micron (NGR)</v>
      </c>
      <c r="L1742">
        <v>34</v>
      </c>
      <c r="M1742" t="s">
        <v>81</v>
      </c>
      <c r="N1742">
        <v>668</v>
      </c>
      <c r="O1742">
        <v>58</v>
      </c>
      <c r="P1742">
        <v>12</v>
      </c>
      <c r="Q1742">
        <v>10</v>
      </c>
      <c r="R1742">
        <v>14</v>
      </c>
      <c r="S1742">
        <v>7</v>
      </c>
      <c r="T1742">
        <v>0.1</v>
      </c>
      <c r="U1742">
        <v>468</v>
      </c>
      <c r="V1742">
        <v>1.96</v>
      </c>
      <c r="W1742">
        <v>0.1</v>
      </c>
      <c r="X1742">
        <v>5</v>
      </c>
      <c r="Y1742">
        <v>2</v>
      </c>
      <c r="Z1742">
        <v>33</v>
      </c>
      <c r="AA1742">
        <v>0.3</v>
      </c>
      <c r="AB1742">
        <v>5</v>
      </c>
      <c r="AC1742">
        <v>769</v>
      </c>
      <c r="AD1742">
        <v>22</v>
      </c>
      <c r="AE1742">
        <v>5.4</v>
      </c>
      <c r="AF1742">
        <v>2</v>
      </c>
      <c r="AG1742">
        <v>10.5</v>
      </c>
      <c r="AH1742">
        <v>373</v>
      </c>
    </row>
    <row r="1743" spans="1:34" x14ac:dyDescent="0.3">
      <c r="A1743" t="s">
        <v>6669</v>
      </c>
      <c r="B1743" t="s">
        <v>6670</v>
      </c>
      <c r="C1743" s="1" t="str">
        <f t="shared" si="270"/>
        <v>21:0720</v>
      </c>
      <c r="D1743" s="1" t="str">
        <f t="shared" si="274"/>
        <v>21:0213</v>
      </c>
      <c r="E1743" t="s">
        <v>6671</v>
      </c>
      <c r="F1743" t="s">
        <v>6672</v>
      </c>
      <c r="H1743">
        <v>62.404473400000001</v>
      </c>
      <c r="I1743">
        <v>-134.61630790000001</v>
      </c>
      <c r="J1743" s="1" t="str">
        <f t="shared" si="275"/>
        <v>NGR bulk stream sediment</v>
      </c>
      <c r="K1743" s="1" t="str">
        <f t="shared" si="276"/>
        <v>&lt;177 micron (NGR)</v>
      </c>
      <c r="L1743">
        <v>34</v>
      </c>
      <c r="M1743" t="s">
        <v>86</v>
      </c>
      <c r="N1743">
        <v>669</v>
      </c>
      <c r="O1743">
        <v>83</v>
      </c>
      <c r="P1743">
        <v>14</v>
      </c>
      <c r="Q1743">
        <v>11</v>
      </c>
      <c r="R1743">
        <v>16</v>
      </c>
      <c r="S1743">
        <v>7</v>
      </c>
      <c r="T1743">
        <v>0.1</v>
      </c>
      <c r="U1743">
        <v>316</v>
      </c>
      <c r="V1743">
        <v>2.09</v>
      </c>
      <c r="W1743">
        <v>0.1</v>
      </c>
      <c r="X1743">
        <v>3</v>
      </c>
      <c r="Y1743">
        <v>3</v>
      </c>
      <c r="Z1743">
        <v>41</v>
      </c>
      <c r="AA1743">
        <v>0.3</v>
      </c>
      <c r="AB1743">
        <v>4</v>
      </c>
      <c r="AC1743">
        <v>735</v>
      </c>
      <c r="AD1743">
        <v>24</v>
      </c>
      <c r="AE1743">
        <v>8.5</v>
      </c>
      <c r="AF1743">
        <v>2</v>
      </c>
      <c r="AG1743">
        <v>22.2</v>
      </c>
      <c r="AH1743">
        <v>306</v>
      </c>
    </row>
    <row r="1744" spans="1:34" x14ac:dyDescent="0.3">
      <c r="A1744" t="s">
        <v>6673</v>
      </c>
      <c r="B1744" t="s">
        <v>6674</v>
      </c>
      <c r="C1744" s="1" t="str">
        <f t="shared" si="270"/>
        <v>21:0720</v>
      </c>
      <c r="D1744" s="1" t="str">
        <f t="shared" si="274"/>
        <v>21:0213</v>
      </c>
      <c r="E1744" t="s">
        <v>6675</v>
      </c>
      <c r="F1744" t="s">
        <v>6676</v>
      </c>
      <c r="H1744">
        <v>62.395774000000003</v>
      </c>
      <c r="I1744">
        <v>-134.66052310000001</v>
      </c>
      <c r="J1744" s="1" t="str">
        <f t="shared" si="275"/>
        <v>NGR bulk stream sediment</v>
      </c>
      <c r="K1744" s="1" t="str">
        <f t="shared" si="276"/>
        <v>&lt;177 micron (NGR)</v>
      </c>
      <c r="L1744">
        <v>34</v>
      </c>
      <c r="M1744" t="s">
        <v>6512</v>
      </c>
      <c r="N1744">
        <v>670</v>
      </c>
      <c r="O1744">
        <v>47</v>
      </c>
      <c r="P1744">
        <v>6</v>
      </c>
      <c r="Q1744">
        <v>5</v>
      </c>
      <c r="R1744">
        <v>8</v>
      </c>
      <c r="S1744">
        <v>3</v>
      </c>
      <c r="T1744">
        <v>0.1</v>
      </c>
      <c r="U1744">
        <v>205</v>
      </c>
      <c r="V1744">
        <v>1.31</v>
      </c>
      <c r="W1744">
        <v>0.1</v>
      </c>
      <c r="X1744">
        <v>2</v>
      </c>
      <c r="Y1744">
        <v>1</v>
      </c>
      <c r="Z1744">
        <v>27</v>
      </c>
      <c r="AA1744">
        <v>0.2</v>
      </c>
      <c r="AB1744">
        <v>1</v>
      </c>
      <c r="AC1744">
        <v>699</v>
      </c>
      <c r="AD1744">
        <v>15</v>
      </c>
      <c r="AE1744">
        <v>3.8</v>
      </c>
      <c r="AF1744">
        <v>2</v>
      </c>
      <c r="AG1744">
        <v>8.5</v>
      </c>
      <c r="AH1744">
        <v>300</v>
      </c>
    </row>
    <row r="1745" spans="1:34" x14ac:dyDescent="0.3">
      <c r="A1745" t="s">
        <v>6677</v>
      </c>
      <c r="B1745" t="s">
        <v>6678</v>
      </c>
      <c r="C1745" s="1" t="str">
        <f t="shared" si="270"/>
        <v>21:0720</v>
      </c>
      <c r="D1745" s="1" t="str">
        <f t="shared" si="274"/>
        <v>21:0213</v>
      </c>
      <c r="E1745" t="s">
        <v>6675</v>
      </c>
      <c r="F1745" t="s">
        <v>6679</v>
      </c>
      <c r="H1745">
        <v>62.395774000000003</v>
      </c>
      <c r="I1745">
        <v>-134.66052310000001</v>
      </c>
      <c r="J1745" s="1" t="str">
        <f t="shared" si="275"/>
        <v>NGR bulk stream sediment</v>
      </c>
      <c r="K1745" s="1" t="str">
        <f t="shared" si="276"/>
        <v>&lt;177 micron (NGR)</v>
      </c>
      <c r="L1745">
        <v>34</v>
      </c>
      <c r="M1745" t="s">
        <v>6516</v>
      </c>
      <c r="N1745">
        <v>671</v>
      </c>
      <c r="O1745">
        <v>41</v>
      </c>
      <c r="P1745">
        <v>5</v>
      </c>
      <c r="Q1745">
        <v>6</v>
      </c>
      <c r="R1745">
        <v>7</v>
      </c>
      <c r="S1745">
        <v>4</v>
      </c>
      <c r="T1745">
        <v>0.1</v>
      </c>
      <c r="U1745">
        <v>247</v>
      </c>
      <c r="V1745">
        <v>1.28</v>
      </c>
      <c r="W1745">
        <v>0.1</v>
      </c>
      <c r="X1745">
        <v>2</v>
      </c>
      <c r="Y1745">
        <v>1</v>
      </c>
      <c r="Z1745">
        <v>24</v>
      </c>
      <c r="AA1745">
        <v>0.2</v>
      </c>
      <c r="AB1745">
        <v>4</v>
      </c>
      <c r="AC1745">
        <v>702</v>
      </c>
      <c r="AD1745">
        <v>11</v>
      </c>
      <c r="AE1745">
        <v>3.6</v>
      </c>
      <c r="AF1745">
        <v>2</v>
      </c>
      <c r="AG1745">
        <v>8.6</v>
      </c>
      <c r="AH1745">
        <v>307</v>
      </c>
    </row>
    <row r="1746" spans="1:34" x14ac:dyDescent="0.3">
      <c r="A1746" t="s">
        <v>6680</v>
      </c>
      <c r="B1746" t="s">
        <v>6681</v>
      </c>
      <c r="C1746" s="1" t="str">
        <f t="shared" si="270"/>
        <v>21:0720</v>
      </c>
      <c r="D1746" s="1" t="str">
        <f t="shared" si="274"/>
        <v>21:0213</v>
      </c>
      <c r="E1746" t="s">
        <v>6682</v>
      </c>
      <c r="F1746" t="s">
        <v>6683</v>
      </c>
      <c r="H1746">
        <v>62.382366099999999</v>
      </c>
      <c r="I1746">
        <v>-134.70112510000001</v>
      </c>
      <c r="J1746" s="1" t="str">
        <f t="shared" si="275"/>
        <v>NGR bulk stream sediment</v>
      </c>
      <c r="K1746" s="1" t="str">
        <f t="shared" si="276"/>
        <v>&lt;177 micron (NGR)</v>
      </c>
      <c r="L1746">
        <v>34</v>
      </c>
      <c r="M1746" t="s">
        <v>91</v>
      </c>
      <c r="N1746">
        <v>672</v>
      </c>
      <c r="O1746">
        <v>39</v>
      </c>
      <c r="P1746">
        <v>13</v>
      </c>
      <c r="Q1746">
        <v>6</v>
      </c>
      <c r="R1746">
        <v>7</v>
      </c>
      <c r="S1746">
        <v>2</v>
      </c>
      <c r="T1746">
        <v>0.1</v>
      </c>
      <c r="U1746">
        <v>71</v>
      </c>
      <c r="V1746">
        <v>0.88</v>
      </c>
      <c r="W1746">
        <v>0.1</v>
      </c>
      <c r="X1746">
        <v>1</v>
      </c>
      <c r="Y1746">
        <v>2</v>
      </c>
      <c r="Z1746">
        <v>15</v>
      </c>
      <c r="AA1746">
        <v>0.2</v>
      </c>
      <c r="AB1746">
        <v>2</v>
      </c>
      <c r="AC1746">
        <v>632</v>
      </c>
      <c r="AD1746">
        <v>59</v>
      </c>
      <c r="AE1746">
        <v>20.399999999999999</v>
      </c>
      <c r="AF1746">
        <v>2</v>
      </c>
      <c r="AG1746">
        <v>49.6</v>
      </c>
      <c r="AH1746">
        <v>272</v>
      </c>
    </row>
    <row r="1747" spans="1:34" x14ac:dyDescent="0.3">
      <c r="A1747" t="s">
        <v>6684</v>
      </c>
      <c r="B1747" t="s">
        <v>6685</v>
      </c>
      <c r="C1747" s="1" t="str">
        <f t="shared" si="270"/>
        <v>21:0720</v>
      </c>
      <c r="D1747" s="1" t="str">
        <f t="shared" si="274"/>
        <v>21:0213</v>
      </c>
      <c r="E1747" t="s">
        <v>6686</v>
      </c>
      <c r="F1747" t="s">
        <v>6687</v>
      </c>
      <c r="H1747">
        <v>62.351864300000003</v>
      </c>
      <c r="I1747">
        <v>-134.6852246</v>
      </c>
      <c r="J1747" s="1" t="str">
        <f t="shared" si="275"/>
        <v>NGR bulk stream sediment</v>
      </c>
      <c r="K1747" s="1" t="str">
        <f t="shared" si="276"/>
        <v>&lt;177 micron (NGR)</v>
      </c>
      <c r="L1747">
        <v>34</v>
      </c>
      <c r="M1747" t="s">
        <v>96</v>
      </c>
      <c r="N1747">
        <v>673</v>
      </c>
      <c r="O1747">
        <v>42</v>
      </c>
      <c r="P1747">
        <v>6</v>
      </c>
      <c r="Q1747">
        <v>5</v>
      </c>
      <c r="R1747">
        <v>7</v>
      </c>
      <c r="S1747">
        <v>4</v>
      </c>
      <c r="T1747">
        <v>0.1</v>
      </c>
      <c r="U1747">
        <v>219</v>
      </c>
      <c r="V1747">
        <v>1.25</v>
      </c>
      <c r="W1747">
        <v>0.1</v>
      </c>
      <c r="X1747">
        <v>2</v>
      </c>
      <c r="Y1747">
        <v>1</v>
      </c>
      <c r="Z1747">
        <v>26</v>
      </c>
      <c r="AA1747">
        <v>0.2</v>
      </c>
      <c r="AB1747">
        <v>2</v>
      </c>
      <c r="AC1747">
        <v>691</v>
      </c>
      <c r="AD1747">
        <v>15</v>
      </c>
      <c r="AE1747">
        <v>2.4</v>
      </c>
      <c r="AF1747">
        <v>2</v>
      </c>
      <c r="AG1747">
        <v>7</v>
      </c>
      <c r="AH1747">
        <v>277</v>
      </c>
    </row>
    <row r="1748" spans="1:34" x14ac:dyDescent="0.3">
      <c r="A1748" t="s">
        <v>6688</v>
      </c>
      <c r="B1748" t="s">
        <v>6689</v>
      </c>
      <c r="C1748" s="1" t="str">
        <f t="shared" si="270"/>
        <v>21:0720</v>
      </c>
      <c r="D1748" s="1" t="str">
        <f t="shared" si="274"/>
        <v>21:0213</v>
      </c>
      <c r="E1748" t="s">
        <v>6690</v>
      </c>
      <c r="F1748" t="s">
        <v>6691</v>
      </c>
      <c r="H1748">
        <v>62.3383623</v>
      </c>
      <c r="I1748">
        <v>-134.6439149</v>
      </c>
      <c r="J1748" s="1" t="str">
        <f t="shared" si="275"/>
        <v>NGR bulk stream sediment</v>
      </c>
      <c r="K1748" s="1" t="str">
        <f t="shared" si="276"/>
        <v>&lt;177 micron (NGR)</v>
      </c>
      <c r="L1748">
        <v>34</v>
      </c>
      <c r="M1748" t="s">
        <v>101</v>
      </c>
      <c r="N1748">
        <v>674</v>
      </c>
      <c r="O1748">
        <v>119</v>
      </c>
      <c r="P1748">
        <v>11</v>
      </c>
      <c r="Q1748">
        <v>7</v>
      </c>
      <c r="R1748">
        <v>11</v>
      </c>
      <c r="S1748">
        <v>5</v>
      </c>
      <c r="T1748">
        <v>0.1</v>
      </c>
      <c r="U1748">
        <v>2300</v>
      </c>
      <c r="V1748">
        <v>1.02</v>
      </c>
      <c r="W1748">
        <v>0.1</v>
      </c>
      <c r="X1748">
        <v>4</v>
      </c>
      <c r="Y1748">
        <v>1</v>
      </c>
      <c r="Z1748">
        <v>21</v>
      </c>
      <c r="AA1748">
        <v>0.2</v>
      </c>
      <c r="AB1748">
        <v>7</v>
      </c>
      <c r="AC1748">
        <v>706</v>
      </c>
      <c r="AD1748">
        <v>67</v>
      </c>
      <c r="AE1748">
        <v>40.799999999999997</v>
      </c>
      <c r="AF1748">
        <v>2</v>
      </c>
      <c r="AG1748">
        <v>2</v>
      </c>
      <c r="AH1748">
        <v>245</v>
      </c>
    </row>
    <row r="1749" spans="1:34" x14ac:dyDescent="0.3">
      <c r="A1749" t="s">
        <v>6692</v>
      </c>
      <c r="B1749" t="s">
        <v>6693</v>
      </c>
      <c r="C1749" s="1" t="str">
        <f t="shared" si="270"/>
        <v>21:0720</v>
      </c>
      <c r="D1749" s="1" t="str">
        <f t="shared" si="274"/>
        <v>21:0213</v>
      </c>
      <c r="E1749" t="s">
        <v>6694</v>
      </c>
      <c r="F1749" t="s">
        <v>6695</v>
      </c>
      <c r="H1749">
        <v>62.340667000000003</v>
      </c>
      <c r="I1749">
        <v>-134.61612199999999</v>
      </c>
      <c r="J1749" s="1" t="str">
        <f t="shared" si="275"/>
        <v>NGR bulk stream sediment</v>
      </c>
      <c r="K1749" s="1" t="str">
        <f t="shared" si="276"/>
        <v>&lt;177 micron (NGR)</v>
      </c>
      <c r="L1749">
        <v>34</v>
      </c>
      <c r="M1749" t="s">
        <v>106</v>
      </c>
      <c r="N1749">
        <v>675</v>
      </c>
      <c r="O1749">
        <v>35</v>
      </c>
      <c r="P1749">
        <v>7</v>
      </c>
      <c r="Q1749">
        <v>6</v>
      </c>
      <c r="R1749">
        <v>7</v>
      </c>
      <c r="S1749">
        <v>2</v>
      </c>
      <c r="T1749">
        <v>0.1</v>
      </c>
      <c r="U1749">
        <v>159</v>
      </c>
      <c r="V1749">
        <v>1.21</v>
      </c>
      <c r="W1749">
        <v>0.1</v>
      </c>
      <c r="X1749">
        <v>2</v>
      </c>
      <c r="Y1749">
        <v>1</v>
      </c>
      <c r="Z1749">
        <v>19</v>
      </c>
      <c r="AA1749">
        <v>0.3</v>
      </c>
      <c r="AB1749">
        <v>3</v>
      </c>
      <c r="AC1749">
        <v>746</v>
      </c>
      <c r="AD1749">
        <v>11</v>
      </c>
      <c r="AE1749">
        <v>2.8</v>
      </c>
      <c r="AF1749">
        <v>2</v>
      </c>
      <c r="AG1749">
        <v>4.7</v>
      </c>
      <c r="AH1749">
        <v>256</v>
      </c>
    </row>
    <row r="1750" spans="1:34" x14ac:dyDescent="0.3">
      <c r="A1750" t="s">
        <v>6696</v>
      </c>
      <c r="B1750" t="s">
        <v>6697</v>
      </c>
      <c r="C1750" s="1" t="str">
        <f t="shared" si="270"/>
        <v>21:0720</v>
      </c>
      <c r="D1750" s="1" t="str">
        <f t="shared" si="274"/>
        <v>21:0213</v>
      </c>
      <c r="E1750" t="s">
        <v>6698</v>
      </c>
      <c r="F1750" t="s">
        <v>6699</v>
      </c>
      <c r="H1750">
        <v>62.335363899999997</v>
      </c>
      <c r="I1750">
        <v>-134.6041051</v>
      </c>
      <c r="J1750" s="1" t="str">
        <f t="shared" si="275"/>
        <v>NGR bulk stream sediment</v>
      </c>
      <c r="K1750" s="1" t="str">
        <f t="shared" si="276"/>
        <v>&lt;177 micron (NGR)</v>
      </c>
      <c r="L1750">
        <v>34</v>
      </c>
      <c r="M1750" t="s">
        <v>111</v>
      </c>
      <c r="N1750">
        <v>676</v>
      </c>
      <c r="O1750">
        <v>45</v>
      </c>
      <c r="P1750">
        <v>11</v>
      </c>
      <c r="Q1750">
        <v>7</v>
      </c>
      <c r="R1750">
        <v>11</v>
      </c>
      <c r="S1750">
        <v>5</v>
      </c>
      <c r="T1750">
        <v>0.1</v>
      </c>
      <c r="U1750">
        <v>127</v>
      </c>
      <c r="V1750">
        <v>1.37</v>
      </c>
      <c r="W1750">
        <v>0.1</v>
      </c>
      <c r="X1750">
        <v>2</v>
      </c>
      <c r="Y1750">
        <v>1</v>
      </c>
      <c r="Z1750">
        <v>26</v>
      </c>
      <c r="AA1750">
        <v>0.3</v>
      </c>
      <c r="AB1750">
        <v>3</v>
      </c>
      <c r="AC1750">
        <v>844</v>
      </c>
      <c r="AD1750">
        <v>34</v>
      </c>
      <c r="AE1750">
        <v>10.7</v>
      </c>
      <c r="AF1750">
        <v>2</v>
      </c>
      <c r="AG1750">
        <v>12.5</v>
      </c>
      <c r="AH1750">
        <v>264</v>
      </c>
    </row>
    <row r="1751" spans="1:34" x14ac:dyDescent="0.3">
      <c r="A1751" t="s">
        <v>6700</v>
      </c>
      <c r="B1751" t="s">
        <v>6701</v>
      </c>
      <c r="C1751" s="1" t="str">
        <f t="shared" si="270"/>
        <v>21:0720</v>
      </c>
      <c r="D1751" s="1" t="str">
        <f t="shared" si="274"/>
        <v>21:0213</v>
      </c>
      <c r="E1751" t="s">
        <v>6702</v>
      </c>
      <c r="F1751" t="s">
        <v>6703</v>
      </c>
      <c r="H1751">
        <v>62.250367799999999</v>
      </c>
      <c r="I1751">
        <v>-134.00708700000001</v>
      </c>
      <c r="J1751" s="1" t="str">
        <f t="shared" si="275"/>
        <v>NGR bulk stream sediment</v>
      </c>
      <c r="K1751" s="1" t="str">
        <f t="shared" si="276"/>
        <v>&lt;177 micron (NGR)</v>
      </c>
      <c r="L1751">
        <v>34</v>
      </c>
      <c r="M1751" t="s">
        <v>116</v>
      </c>
      <c r="N1751">
        <v>677</v>
      </c>
      <c r="O1751">
        <v>105</v>
      </c>
      <c r="P1751">
        <v>16</v>
      </c>
      <c r="Q1751">
        <v>11</v>
      </c>
      <c r="R1751">
        <v>19</v>
      </c>
      <c r="S1751">
        <v>5</v>
      </c>
      <c r="T1751">
        <v>0.1</v>
      </c>
      <c r="U1751">
        <v>226</v>
      </c>
      <c r="V1751">
        <v>1.69</v>
      </c>
      <c r="W1751">
        <v>0.1</v>
      </c>
      <c r="X1751">
        <v>4</v>
      </c>
      <c r="Y1751">
        <v>1</v>
      </c>
      <c r="Z1751">
        <v>32</v>
      </c>
      <c r="AA1751">
        <v>0.5</v>
      </c>
      <c r="AB1751">
        <v>3</v>
      </c>
      <c r="AC1751">
        <v>2185</v>
      </c>
      <c r="AD1751">
        <v>55</v>
      </c>
      <c r="AE1751">
        <v>4</v>
      </c>
      <c r="AF1751">
        <v>2</v>
      </c>
      <c r="AG1751">
        <v>7.5</v>
      </c>
      <c r="AH1751">
        <v>333</v>
      </c>
    </row>
    <row r="1752" spans="1:34" x14ac:dyDescent="0.3">
      <c r="A1752" t="s">
        <v>6704</v>
      </c>
      <c r="B1752" t="s">
        <v>6705</v>
      </c>
      <c r="C1752" s="1" t="str">
        <f t="shared" si="270"/>
        <v>21:0720</v>
      </c>
      <c r="D1752" s="1" t="str">
        <f t="shared" si="274"/>
        <v>21:0213</v>
      </c>
      <c r="E1752" t="s">
        <v>6706</v>
      </c>
      <c r="F1752" t="s">
        <v>6707</v>
      </c>
      <c r="H1752">
        <v>62.301168699999998</v>
      </c>
      <c r="I1752">
        <v>-134.04808729999999</v>
      </c>
      <c r="J1752" s="1" t="str">
        <f t="shared" si="275"/>
        <v>NGR bulk stream sediment</v>
      </c>
      <c r="K1752" s="1" t="str">
        <f t="shared" si="276"/>
        <v>&lt;177 micron (NGR)</v>
      </c>
      <c r="L1752">
        <v>35</v>
      </c>
      <c r="M1752" t="s">
        <v>38</v>
      </c>
      <c r="N1752">
        <v>678</v>
      </c>
      <c r="O1752">
        <v>87</v>
      </c>
      <c r="P1752">
        <v>15</v>
      </c>
      <c r="Q1752">
        <v>8</v>
      </c>
      <c r="R1752">
        <v>19</v>
      </c>
      <c r="S1752">
        <v>6</v>
      </c>
      <c r="T1752">
        <v>0.1</v>
      </c>
      <c r="U1752">
        <v>277</v>
      </c>
      <c r="V1752">
        <v>1.96</v>
      </c>
      <c r="W1752">
        <v>0.1</v>
      </c>
      <c r="X1752">
        <v>5</v>
      </c>
      <c r="Y1752">
        <v>1</v>
      </c>
      <c r="Z1752">
        <v>32</v>
      </c>
      <c r="AA1752">
        <v>0.4</v>
      </c>
      <c r="AB1752">
        <v>3</v>
      </c>
      <c r="AC1752">
        <v>1170</v>
      </c>
      <c r="AD1752">
        <v>37</v>
      </c>
      <c r="AE1752">
        <v>3.2</v>
      </c>
      <c r="AF1752">
        <v>2</v>
      </c>
      <c r="AG1752">
        <v>5.2</v>
      </c>
      <c r="AH1752">
        <v>334</v>
      </c>
    </row>
    <row r="1753" spans="1:34" x14ac:dyDescent="0.3">
      <c r="A1753" t="s">
        <v>6708</v>
      </c>
      <c r="B1753" t="s">
        <v>6709</v>
      </c>
      <c r="C1753" s="1" t="str">
        <f t="shared" si="270"/>
        <v>21:0720</v>
      </c>
      <c r="D1753" s="1" t="str">
        <f t="shared" si="274"/>
        <v>21:0213</v>
      </c>
      <c r="E1753" t="s">
        <v>6710</v>
      </c>
      <c r="F1753" t="s">
        <v>6711</v>
      </c>
      <c r="H1753">
        <v>62.27937</v>
      </c>
      <c r="I1753">
        <v>-134.04249440000001</v>
      </c>
      <c r="J1753" s="1" t="str">
        <f t="shared" si="275"/>
        <v>NGR bulk stream sediment</v>
      </c>
      <c r="K1753" s="1" t="str">
        <f t="shared" si="276"/>
        <v>&lt;177 micron (NGR)</v>
      </c>
      <c r="L1753">
        <v>35</v>
      </c>
      <c r="M1753" t="s">
        <v>43</v>
      </c>
      <c r="N1753">
        <v>679</v>
      </c>
      <c r="O1753">
        <v>99</v>
      </c>
      <c r="P1753">
        <v>16</v>
      </c>
      <c r="Q1753">
        <v>17</v>
      </c>
      <c r="R1753">
        <v>18</v>
      </c>
      <c r="S1753">
        <v>6</v>
      </c>
      <c r="T1753">
        <v>0.1</v>
      </c>
      <c r="U1753">
        <v>264</v>
      </c>
      <c r="V1753">
        <v>1.6</v>
      </c>
      <c r="W1753">
        <v>0.1</v>
      </c>
      <c r="X1753">
        <v>5</v>
      </c>
      <c r="Y1753">
        <v>1</v>
      </c>
      <c r="Z1753">
        <v>37</v>
      </c>
      <c r="AA1753">
        <v>0.5</v>
      </c>
      <c r="AB1753">
        <v>2</v>
      </c>
      <c r="AC1753">
        <v>1400</v>
      </c>
      <c r="AD1753">
        <v>41</v>
      </c>
      <c r="AE1753">
        <v>4.8</v>
      </c>
      <c r="AF1753">
        <v>2</v>
      </c>
      <c r="AG1753">
        <v>7.5</v>
      </c>
      <c r="AH1753">
        <v>411</v>
      </c>
    </row>
    <row r="1754" spans="1:34" x14ac:dyDescent="0.3">
      <c r="A1754" t="s">
        <v>6712</v>
      </c>
      <c r="B1754" t="s">
        <v>6713</v>
      </c>
      <c r="C1754" s="1" t="str">
        <f t="shared" si="270"/>
        <v>21:0720</v>
      </c>
      <c r="D1754" s="1" t="str">
        <f t="shared" si="274"/>
        <v>21:0213</v>
      </c>
      <c r="E1754" t="s">
        <v>6706</v>
      </c>
      <c r="F1754" t="s">
        <v>6714</v>
      </c>
      <c r="H1754">
        <v>62.301168699999998</v>
      </c>
      <c r="I1754">
        <v>-134.04808729999999</v>
      </c>
      <c r="J1754" s="1" t="str">
        <f t="shared" si="275"/>
        <v>NGR bulk stream sediment</v>
      </c>
      <c r="K1754" s="1" t="str">
        <f t="shared" si="276"/>
        <v>&lt;177 micron (NGR)</v>
      </c>
      <c r="L1754">
        <v>35</v>
      </c>
      <c r="M1754" t="s">
        <v>67</v>
      </c>
      <c r="N1754">
        <v>680</v>
      </c>
      <c r="O1754">
        <v>76</v>
      </c>
      <c r="P1754">
        <v>15</v>
      </c>
      <c r="Q1754">
        <v>10</v>
      </c>
      <c r="R1754">
        <v>18</v>
      </c>
      <c r="S1754">
        <v>7</v>
      </c>
      <c r="T1754">
        <v>0.1</v>
      </c>
      <c r="U1754">
        <v>290</v>
      </c>
      <c r="V1754">
        <v>2.06</v>
      </c>
      <c r="W1754">
        <v>0.1</v>
      </c>
      <c r="X1754">
        <v>5</v>
      </c>
      <c r="Y1754">
        <v>1</v>
      </c>
      <c r="Z1754">
        <v>31</v>
      </c>
      <c r="AA1754">
        <v>0.4</v>
      </c>
      <c r="AB1754">
        <v>1</v>
      </c>
      <c r="AC1754">
        <v>1050</v>
      </c>
      <c r="AD1754">
        <v>26</v>
      </c>
      <c r="AE1754">
        <v>3</v>
      </c>
      <c r="AF1754">
        <v>2</v>
      </c>
      <c r="AG1754">
        <v>4.4000000000000004</v>
      </c>
      <c r="AH1754">
        <v>352</v>
      </c>
    </row>
    <row r="1755" spans="1:34" x14ac:dyDescent="0.3">
      <c r="A1755" t="s">
        <v>6715</v>
      </c>
      <c r="B1755" t="s">
        <v>6716</v>
      </c>
      <c r="C1755" s="1" t="str">
        <f t="shared" si="270"/>
        <v>21:0720</v>
      </c>
      <c r="D1755" s="1" t="str">
        <f t="shared" si="274"/>
        <v>21:0213</v>
      </c>
      <c r="E1755" t="s">
        <v>6706</v>
      </c>
      <c r="F1755" t="s">
        <v>6717</v>
      </c>
      <c r="H1755">
        <v>62.301168699999998</v>
      </c>
      <c r="I1755">
        <v>-134.04808729999999</v>
      </c>
      <c r="J1755" s="1" t="str">
        <f t="shared" si="275"/>
        <v>NGR bulk stream sediment</v>
      </c>
      <c r="K1755" s="1" t="str">
        <f t="shared" si="276"/>
        <v>&lt;177 micron (NGR)</v>
      </c>
      <c r="L1755">
        <v>35</v>
      </c>
      <c r="M1755" t="s">
        <v>71</v>
      </c>
      <c r="N1755">
        <v>681</v>
      </c>
      <c r="O1755">
        <v>89</v>
      </c>
      <c r="P1755">
        <v>14</v>
      </c>
      <c r="Q1755">
        <v>8</v>
      </c>
      <c r="R1755">
        <v>19</v>
      </c>
      <c r="S1755">
        <v>5</v>
      </c>
      <c r="T1755">
        <v>0.1</v>
      </c>
      <c r="U1755">
        <v>247</v>
      </c>
      <c r="V1755">
        <v>1.5</v>
      </c>
      <c r="W1755">
        <v>0.1</v>
      </c>
      <c r="X1755">
        <v>5</v>
      </c>
      <c r="Y1755">
        <v>1</v>
      </c>
      <c r="Z1755">
        <v>30</v>
      </c>
      <c r="AA1755">
        <v>0.4</v>
      </c>
      <c r="AB1755">
        <v>1</v>
      </c>
      <c r="AC1755">
        <v>1480</v>
      </c>
      <c r="AD1755">
        <v>26</v>
      </c>
      <c r="AE1755">
        <v>3.6</v>
      </c>
      <c r="AF1755">
        <v>2</v>
      </c>
      <c r="AG1755">
        <v>4.4000000000000004</v>
      </c>
      <c r="AH1755">
        <v>305</v>
      </c>
    </row>
    <row r="1756" spans="1:34" x14ac:dyDescent="0.3">
      <c r="A1756" t="s">
        <v>6718</v>
      </c>
      <c r="B1756" t="s">
        <v>6719</v>
      </c>
      <c r="C1756" s="1" t="str">
        <f t="shared" si="270"/>
        <v>21:0720</v>
      </c>
      <c r="D1756" s="1" t="str">
        <f t="shared" si="274"/>
        <v>21:0213</v>
      </c>
      <c r="E1756" t="s">
        <v>6720</v>
      </c>
      <c r="F1756" t="s">
        <v>6721</v>
      </c>
      <c r="H1756">
        <v>62.282074399999999</v>
      </c>
      <c r="I1756">
        <v>-134.1061996</v>
      </c>
      <c r="J1756" s="1" t="str">
        <f t="shared" si="275"/>
        <v>NGR bulk stream sediment</v>
      </c>
      <c r="K1756" s="1" t="str">
        <f t="shared" si="276"/>
        <v>&lt;177 micron (NGR)</v>
      </c>
      <c r="L1756">
        <v>35</v>
      </c>
      <c r="M1756" t="s">
        <v>48</v>
      </c>
      <c r="N1756">
        <v>682</v>
      </c>
      <c r="O1756">
        <v>82</v>
      </c>
      <c r="P1756">
        <v>16</v>
      </c>
      <c r="Q1756">
        <v>15</v>
      </c>
      <c r="R1756">
        <v>20</v>
      </c>
      <c r="S1756">
        <v>7</v>
      </c>
      <c r="T1756">
        <v>0.1</v>
      </c>
      <c r="U1756">
        <v>360</v>
      </c>
      <c r="V1756">
        <v>1.97</v>
      </c>
      <c r="W1756">
        <v>0.1</v>
      </c>
      <c r="X1756">
        <v>5</v>
      </c>
      <c r="Y1756">
        <v>1</v>
      </c>
      <c r="Z1756">
        <v>41</v>
      </c>
      <c r="AA1756">
        <v>0.4</v>
      </c>
      <c r="AB1756">
        <v>1</v>
      </c>
      <c r="AC1756">
        <v>1030</v>
      </c>
      <c r="AD1756">
        <v>26</v>
      </c>
      <c r="AE1756">
        <v>4.2</v>
      </c>
      <c r="AF1756">
        <v>2</v>
      </c>
      <c r="AG1756">
        <v>6.6</v>
      </c>
      <c r="AH1756">
        <v>457</v>
      </c>
    </row>
    <row r="1757" spans="1:34" x14ac:dyDescent="0.3">
      <c r="A1757" t="s">
        <v>6722</v>
      </c>
      <c r="B1757" t="s">
        <v>6723</v>
      </c>
      <c r="C1757" s="1" t="str">
        <f t="shared" si="270"/>
        <v>21:0720</v>
      </c>
      <c r="D1757" s="1" t="str">
        <f t="shared" si="274"/>
        <v>21:0213</v>
      </c>
      <c r="E1757" t="s">
        <v>6724</v>
      </c>
      <c r="F1757" t="s">
        <v>6725</v>
      </c>
      <c r="H1757">
        <v>62.326372300000003</v>
      </c>
      <c r="I1757">
        <v>-134.0781892</v>
      </c>
      <c r="J1757" s="1" t="str">
        <f t="shared" si="275"/>
        <v>NGR bulk stream sediment</v>
      </c>
      <c r="K1757" s="1" t="str">
        <f t="shared" si="276"/>
        <v>&lt;177 micron (NGR)</v>
      </c>
      <c r="L1757">
        <v>35</v>
      </c>
      <c r="M1757" t="s">
        <v>53</v>
      </c>
      <c r="N1757">
        <v>683</v>
      </c>
      <c r="O1757">
        <v>63</v>
      </c>
      <c r="P1757">
        <v>10</v>
      </c>
      <c r="Q1757">
        <v>14</v>
      </c>
      <c r="R1757">
        <v>13</v>
      </c>
      <c r="S1757">
        <v>5</v>
      </c>
      <c r="T1757">
        <v>0.1</v>
      </c>
      <c r="U1757">
        <v>254</v>
      </c>
      <c r="V1757">
        <v>1.8</v>
      </c>
      <c r="W1757">
        <v>0.1</v>
      </c>
      <c r="X1757">
        <v>3</v>
      </c>
      <c r="Y1757">
        <v>1</v>
      </c>
      <c r="Z1757">
        <v>27</v>
      </c>
      <c r="AA1757">
        <v>0.3</v>
      </c>
      <c r="AB1757">
        <v>4</v>
      </c>
      <c r="AC1757">
        <v>1060</v>
      </c>
      <c r="AD1757">
        <v>26</v>
      </c>
      <c r="AE1757">
        <v>5.2</v>
      </c>
      <c r="AF1757">
        <v>2</v>
      </c>
      <c r="AG1757">
        <v>4.3</v>
      </c>
      <c r="AH1757">
        <v>340</v>
      </c>
    </row>
    <row r="1758" spans="1:34" x14ac:dyDescent="0.3">
      <c r="A1758" t="s">
        <v>6726</v>
      </c>
      <c r="B1758" t="s">
        <v>6727</v>
      </c>
      <c r="C1758" s="1" t="str">
        <f t="shared" si="270"/>
        <v>21:0720</v>
      </c>
      <c r="D1758" s="1" t="str">
        <f t="shared" si="274"/>
        <v>21:0213</v>
      </c>
      <c r="E1758" t="s">
        <v>6728</v>
      </c>
      <c r="F1758" t="s">
        <v>6729</v>
      </c>
      <c r="H1758">
        <v>62.305869800000004</v>
      </c>
      <c r="I1758">
        <v>-134.16350850000001</v>
      </c>
      <c r="J1758" s="1" t="str">
        <f t="shared" si="275"/>
        <v>NGR bulk stream sediment</v>
      </c>
      <c r="K1758" s="1" t="str">
        <f t="shared" si="276"/>
        <v>&lt;177 micron (NGR)</v>
      </c>
      <c r="L1758">
        <v>35</v>
      </c>
      <c r="M1758" t="s">
        <v>58</v>
      </c>
      <c r="N1758">
        <v>684</v>
      </c>
      <c r="O1758">
        <v>50</v>
      </c>
      <c r="P1758">
        <v>10</v>
      </c>
      <c r="Q1758">
        <v>8</v>
      </c>
      <c r="R1758">
        <v>10</v>
      </c>
      <c r="S1758">
        <v>6</v>
      </c>
      <c r="T1758">
        <v>0.1</v>
      </c>
      <c r="U1758">
        <v>241</v>
      </c>
      <c r="V1758">
        <v>1.66</v>
      </c>
      <c r="W1758">
        <v>0.1</v>
      </c>
      <c r="X1758">
        <v>2</v>
      </c>
      <c r="Y1758">
        <v>1</v>
      </c>
      <c r="Z1758">
        <v>41</v>
      </c>
      <c r="AA1758">
        <v>0.3</v>
      </c>
      <c r="AB1758">
        <v>2</v>
      </c>
      <c r="AC1758">
        <v>808</v>
      </c>
      <c r="AD1758">
        <v>19</v>
      </c>
      <c r="AE1758">
        <v>5.2</v>
      </c>
      <c r="AF1758">
        <v>2</v>
      </c>
      <c r="AG1758">
        <v>13.3</v>
      </c>
      <c r="AH1758">
        <v>412</v>
      </c>
    </row>
    <row r="1759" spans="1:34" x14ac:dyDescent="0.3">
      <c r="A1759" t="s">
        <v>6730</v>
      </c>
      <c r="B1759" t="s">
        <v>6731</v>
      </c>
      <c r="C1759" s="1" t="str">
        <f t="shared" si="270"/>
        <v>21:0720</v>
      </c>
      <c r="D1759" s="1" t="str">
        <f t="shared" si="274"/>
        <v>21:0213</v>
      </c>
      <c r="E1759" t="s">
        <v>6732</v>
      </c>
      <c r="F1759" t="s">
        <v>6733</v>
      </c>
      <c r="H1759">
        <v>62.3295727</v>
      </c>
      <c r="I1759">
        <v>-134.16120770000001</v>
      </c>
      <c r="J1759" s="1" t="str">
        <f t="shared" si="275"/>
        <v>NGR bulk stream sediment</v>
      </c>
      <c r="K1759" s="1" t="str">
        <f t="shared" si="276"/>
        <v>&lt;177 micron (NGR)</v>
      </c>
      <c r="L1759">
        <v>35</v>
      </c>
      <c r="M1759" t="s">
        <v>63</v>
      </c>
      <c r="N1759">
        <v>685</v>
      </c>
      <c r="O1759">
        <v>59</v>
      </c>
      <c r="P1759">
        <v>11</v>
      </c>
      <c r="Q1759">
        <v>9</v>
      </c>
      <c r="R1759">
        <v>13</v>
      </c>
      <c r="S1759">
        <v>6</v>
      </c>
      <c r="T1759">
        <v>0.1</v>
      </c>
      <c r="U1759">
        <v>263</v>
      </c>
      <c r="V1759">
        <v>1.82</v>
      </c>
      <c r="W1759">
        <v>0.1</v>
      </c>
      <c r="X1759">
        <v>3</v>
      </c>
      <c r="Y1759">
        <v>1</v>
      </c>
      <c r="Z1759">
        <v>37</v>
      </c>
      <c r="AA1759">
        <v>0.3</v>
      </c>
      <c r="AB1759">
        <v>1</v>
      </c>
      <c r="AC1759">
        <v>931</v>
      </c>
      <c r="AD1759">
        <v>22</v>
      </c>
      <c r="AE1759">
        <v>5.2</v>
      </c>
      <c r="AF1759">
        <v>2</v>
      </c>
      <c r="AG1759">
        <v>4.8</v>
      </c>
      <c r="AH1759">
        <v>350</v>
      </c>
    </row>
    <row r="1760" spans="1:34" x14ac:dyDescent="0.3">
      <c r="A1760" t="s">
        <v>6734</v>
      </c>
      <c r="B1760" t="s">
        <v>6735</v>
      </c>
      <c r="C1760" s="1" t="str">
        <f t="shared" si="270"/>
        <v>21:0720</v>
      </c>
      <c r="D1760" s="1" t="str">
        <f t="shared" si="274"/>
        <v>21:0213</v>
      </c>
      <c r="E1760" t="s">
        <v>6736</v>
      </c>
      <c r="F1760" t="s">
        <v>6737</v>
      </c>
      <c r="H1760">
        <v>62.354568299999997</v>
      </c>
      <c r="I1760">
        <v>-134.11690730000001</v>
      </c>
      <c r="J1760" s="1" t="str">
        <f t="shared" si="275"/>
        <v>NGR bulk stream sediment</v>
      </c>
      <c r="K1760" s="1" t="str">
        <f t="shared" si="276"/>
        <v>&lt;177 micron (NGR)</v>
      </c>
      <c r="L1760">
        <v>35</v>
      </c>
      <c r="M1760" t="s">
        <v>76</v>
      </c>
      <c r="N1760">
        <v>686</v>
      </c>
      <c r="O1760">
        <v>73</v>
      </c>
      <c r="P1760">
        <v>11</v>
      </c>
      <c r="Q1760">
        <v>13</v>
      </c>
      <c r="R1760">
        <v>14</v>
      </c>
      <c r="S1760">
        <v>6</v>
      </c>
      <c r="T1760">
        <v>0.1</v>
      </c>
      <c r="U1760">
        <v>267</v>
      </c>
      <c r="V1760">
        <v>1.73</v>
      </c>
      <c r="W1760">
        <v>0.1</v>
      </c>
      <c r="X1760">
        <v>4</v>
      </c>
      <c r="Y1760">
        <v>1</v>
      </c>
      <c r="Z1760">
        <v>30</v>
      </c>
      <c r="AA1760">
        <v>0.3</v>
      </c>
      <c r="AB1760">
        <v>4</v>
      </c>
      <c r="AC1760">
        <v>1300</v>
      </c>
      <c r="AD1760">
        <v>30</v>
      </c>
      <c r="AE1760">
        <v>5.8</v>
      </c>
      <c r="AF1760">
        <v>2</v>
      </c>
      <c r="AG1760">
        <v>4.8</v>
      </c>
      <c r="AH1760">
        <v>295</v>
      </c>
    </row>
    <row r="1761" spans="1:34" hidden="1" x14ac:dyDescent="0.3">
      <c r="A1761" t="s">
        <v>6738</v>
      </c>
      <c r="B1761" t="s">
        <v>6739</v>
      </c>
      <c r="C1761" s="1" t="str">
        <f t="shared" si="270"/>
        <v>21:0720</v>
      </c>
      <c r="D1761" s="1" t="str">
        <f>HYPERLINK("https://geochem.nrcan.gc.ca/cdogs/content/svy/svy_e.htm", "")</f>
        <v/>
      </c>
      <c r="G1761" s="1" t="str">
        <f>HYPERLINK("https://geochem.nrcan.gc.ca/cdogs/content/cr_/cr_00078_e.htm", "78")</f>
        <v>78</v>
      </c>
      <c r="J1761" t="s">
        <v>119</v>
      </c>
      <c r="K1761" t="s">
        <v>120</v>
      </c>
      <c r="L1761">
        <v>35</v>
      </c>
      <c r="M1761" t="s">
        <v>121</v>
      </c>
      <c r="N1761">
        <v>687</v>
      </c>
      <c r="O1761">
        <v>88</v>
      </c>
      <c r="P1761">
        <v>38</v>
      </c>
      <c r="Q1761">
        <v>15</v>
      </c>
      <c r="R1761">
        <v>258</v>
      </c>
      <c r="S1761">
        <v>23</v>
      </c>
      <c r="T1761">
        <v>0.1</v>
      </c>
      <c r="U1761">
        <v>441</v>
      </c>
      <c r="V1761">
        <v>2.85</v>
      </c>
      <c r="W1761">
        <v>0.1</v>
      </c>
      <c r="X1761">
        <v>28</v>
      </c>
      <c r="Y1761">
        <v>3</v>
      </c>
      <c r="Z1761">
        <v>49</v>
      </c>
      <c r="AA1761">
        <v>0.7</v>
      </c>
      <c r="AB1761">
        <v>8</v>
      </c>
      <c r="AC1761">
        <v>633</v>
      </c>
      <c r="AD1761">
        <v>34</v>
      </c>
      <c r="AE1761">
        <v>2.4</v>
      </c>
      <c r="AF1761">
        <v>14</v>
      </c>
      <c r="AG1761">
        <v>12</v>
      </c>
      <c r="AH1761">
        <v>550</v>
      </c>
    </row>
    <row r="1762" spans="1:34" x14ac:dyDescent="0.3">
      <c r="A1762" t="s">
        <v>6740</v>
      </c>
      <c r="B1762" t="s">
        <v>6741</v>
      </c>
      <c r="C1762" s="1" t="str">
        <f t="shared" si="270"/>
        <v>21:0720</v>
      </c>
      <c r="D1762" s="1" t="str">
        <f t="shared" ref="D1762:D1777" si="277">HYPERLINK("https://geochem.nrcan.gc.ca/cdogs/content/svy/svy210213_e.htm", "21:0213")</f>
        <v>21:0213</v>
      </c>
      <c r="E1762" t="s">
        <v>6742</v>
      </c>
      <c r="F1762" t="s">
        <v>6743</v>
      </c>
      <c r="H1762">
        <v>62.347973799999998</v>
      </c>
      <c r="I1762">
        <v>-134.11039919999999</v>
      </c>
      <c r="J1762" s="1" t="str">
        <f t="shared" ref="J1762:J1777" si="278">HYPERLINK("https://geochem.nrcan.gc.ca/cdogs/content/kwd/kwd020030_e.htm", "NGR bulk stream sediment")</f>
        <v>NGR bulk stream sediment</v>
      </c>
      <c r="K1762" s="1" t="str">
        <f t="shared" ref="K1762:K1777" si="279">HYPERLINK("https://geochem.nrcan.gc.ca/cdogs/content/kwd/kwd080006_e.htm", "&lt;177 micron (NGR)")</f>
        <v>&lt;177 micron (NGR)</v>
      </c>
      <c r="L1762">
        <v>35</v>
      </c>
      <c r="M1762" t="s">
        <v>81</v>
      </c>
      <c r="N1762">
        <v>688</v>
      </c>
      <c r="O1762">
        <v>60</v>
      </c>
      <c r="P1762">
        <v>11</v>
      </c>
      <c r="Q1762">
        <v>10</v>
      </c>
      <c r="R1762">
        <v>12</v>
      </c>
      <c r="S1762">
        <v>6</v>
      </c>
      <c r="T1762">
        <v>0.1</v>
      </c>
      <c r="U1762">
        <v>319</v>
      </c>
      <c r="V1762">
        <v>1.97</v>
      </c>
      <c r="W1762">
        <v>0.1</v>
      </c>
      <c r="X1762">
        <v>6</v>
      </c>
      <c r="Y1762">
        <v>1</v>
      </c>
      <c r="Z1762">
        <v>29</v>
      </c>
      <c r="AA1762">
        <v>0.2</v>
      </c>
      <c r="AB1762">
        <v>4</v>
      </c>
      <c r="AC1762">
        <v>846</v>
      </c>
      <c r="AD1762">
        <v>22</v>
      </c>
      <c r="AE1762">
        <v>4</v>
      </c>
      <c r="AF1762">
        <v>2</v>
      </c>
      <c r="AG1762">
        <v>5.8</v>
      </c>
      <c r="AH1762">
        <v>401</v>
      </c>
    </row>
    <row r="1763" spans="1:34" x14ac:dyDescent="0.3">
      <c r="A1763" t="s">
        <v>6744</v>
      </c>
      <c r="B1763" t="s">
        <v>6745</v>
      </c>
      <c r="C1763" s="1" t="str">
        <f t="shared" si="270"/>
        <v>21:0720</v>
      </c>
      <c r="D1763" s="1" t="str">
        <f t="shared" si="277"/>
        <v>21:0213</v>
      </c>
      <c r="E1763" t="s">
        <v>6746</v>
      </c>
      <c r="F1763" t="s">
        <v>6747</v>
      </c>
      <c r="H1763">
        <v>62.374774600000002</v>
      </c>
      <c r="I1763">
        <v>-134.1369005</v>
      </c>
      <c r="J1763" s="1" t="str">
        <f t="shared" si="278"/>
        <v>NGR bulk stream sediment</v>
      </c>
      <c r="K1763" s="1" t="str">
        <f t="shared" si="279"/>
        <v>&lt;177 micron (NGR)</v>
      </c>
      <c r="L1763">
        <v>35</v>
      </c>
      <c r="M1763" t="s">
        <v>86</v>
      </c>
      <c r="N1763">
        <v>689</v>
      </c>
      <c r="O1763">
        <v>62</v>
      </c>
      <c r="P1763">
        <v>10</v>
      </c>
      <c r="Q1763">
        <v>13</v>
      </c>
      <c r="R1763">
        <v>9</v>
      </c>
      <c r="S1763">
        <v>6</v>
      </c>
      <c r="T1763">
        <v>0.1</v>
      </c>
      <c r="U1763">
        <v>251</v>
      </c>
      <c r="V1763">
        <v>1.88</v>
      </c>
      <c r="W1763">
        <v>0.1</v>
      </c>
      <c r="X1763">
        <v>3</v>
      </c>
      <c r="Y1763">
        <v>1</v>
      </c>
      <c r="Z1763">
        <v>28</v>
      </c>
      <c r="AA1763">
        <v>0.3</v>
      </c>
      <c r="AB1763">
        <v>2</v>
      </c>
      <c r="AC1763">
        <v>936</v>
      </c>
      <c r="AD1763">
        <v>19</v>
      </c>
      <c r="AE1763">
        <v>4.4000000000000004</v>
      </c>
      <c r="AF1763">
        <v>2</v>
      </c>
      <c r="AG1763">
        <v>4.2</v>
      </c>
      <c r="AH1763">
        <v>323</v>
      </c>
    </row>
    <row r="1764" spans="1:34" x14ac:dyDescent="0.3">
      <c r="A1764" t="s">
        <v>6748</v>
      </c>
      <c r="B1764" t="s">
        <v>6749</v>
      </c>
      <c r="C1764" s="1" t="str">
        <f t="shared" si="270"/>
        <v>21:0720</v>
      </c>
      <c r="D1764" s="1" t="str">
        <f t="shared" si="277"/>
        <v>21:0213</v>
      </c>
      <c r="E1764" t="s">
        <v>6750</v>
      </c>
      <c r="F1764" t="s">
        <v>6751</v>
      </c>
      <c r="H1764">
        <v>62.352274600000001</v>
      </c>
      <c r="I1764">
        <v>-134.19770030000001</v>
      </c>
      <c r="J1764" s="1" t="str">
        <f t="shared" si="278"/>
        <v>NGR bulk stream sediment</v>
      </c>
      <c r="K1764" s="1" t="str">
        <f t="shared" si="279"/>
        <v>&lt;177 micron (NGR)</v>
      </c>
      <c r="L1764">
        <v>35</v>
      </c>
      <c r="M1764" t="s">
        <v>91</v>
      </c>
      <c r="N1764">
        <v>690</v>
      </c>
      <c r="O1764">
        <v>48</v>
      </c>
      <c r="P1764">
        <v>7</v>
      </c>
      <c r="Q1764">
        <v>7</v>
      </c>
      <c r="R1764">
        <v>13</v>
      </c>
      <c r="S1764">
        <v>5</v>
      </c>
      <c r="T1764">
        <v>0.1</v>
      </c>
      <c r="U1764">
        <v>246</v>
      </c>
      <c r="V1764">
        <v>1.51</v>
      </c>
      <c r="W1764">
        <v>0.1</v>
      </c>
      <c r="X1764">
        <v>2</v>
      </c>
      <c r="Y1764">
        <v>1</v>
      </c>
      <c r="Z1764">
        <v>35</v>
      </c>
      <c r="AA1764">
        <v>0.2</v>
      </c>
      <c r="AB1764">
        <v>3</v>
      </c>
      <c r="AC1764">
        <v>803</v>
      </c>
      <c r="AD1764">
        <v>19</v>
      </c>
      <c r="AE1764">
        <v>3.8</v>
      </c>
      <c r="AF1764">
        <v>2</v>
      </c>
      <c r="AG1764">
        <v>6.9</v>
      </c>
      <c r="AH1764">
        <v>321</v>
      </c>
    </row>
    <row r="1765" spans="1:34" x14ac:dyDescent="0.3">
      <c r="A1765" t="s">
        <v>6752</v>
      </c>
      <c r="B1765" t="s">
        <v>6753</v>
      </c>
      <c r="C1765" s="1" t="str">
        <f t="shared" si="270"/>
        <v>21:0720</v>
      </c>
      <c r="D1765" s="1" t="str">
        <f t="shared" si="277"/>
        <v>21:0213</v>
      </c>
      <c r="E1765" t="s">
        <v>6754</v>
      </c>
      <c r="F1765" t="s">
        <v>6755</v>
      </c>
      <c r="H1765">
        <v>62.323371999999999</v>
      </c>
      <c r="I1765">
        <v>-134.2563088</v>
      </c>
      <c r="J1765" s="1" t="str">
        <f t="shared" si="278"/>
        <v>NGR bulk stream sediment</v>
      </c>
      <c r="K1765" s="1" t="str">
        <f t="shared" si="279"/>
        <v>&lt;177 micron (NGR)</v>
      </c>
      <c r="L1765">
        <v>35</v>
      </c>
      <c r="M1765" t="s">
        <v>96</v>
      </c>
      <c r="N1765">
        <v>691</v>
      </c>
      <c r="O1765">
        <v>75</v>
      </c>
      <c r="P1765">
        <v>11</v>
      </c>
      <c r="Q1765">
        <v>15</v>
      </c>
      <c r="R1765">
        <v>12</v>
      </c>
      <c r="S1765">
        <v>6</v>
      </c>
      <c r="T1765">
        <v>0.1</v>
      </c>
      <c r="U1765">
        <v>363</v>
      </c>
      <c r="V1765">
        <v>2.17</v>
      </c>
      <c r="W1765">
        <v>0.1</v>
      </c>
      <c r="X1765">
        <v>2</v>
      </c>
      <c r="Y1765">
        <v>1</v>
      </c>
      <c r="Z1765">
        <v>39</v>
      </c>
      <c r="AA1765">
        <v>0.2</v>
      </c>
      <c r="AB1765">
        <v>2</v>
      </c>
      <c r="AC1765">
        <v>851</v>
      </c>
      <c r="AD1765">
        <v>26</v>
      </c>
      <c r="AE1765">
        <v>7.2</v>
      </c>
      <c r="AF1765">
        <v>2</v>
      </c>
      <c r="AG1765">
        <v>8.6999999999999993</v>
      </c>
      <c r="AH1765">
        <v>327</v>
      </c>
    </row>
    <row r="1766" spans="1:34" x14ac:dyDescent="0.3">
      <c r="A1766" t="s">
        <v>6756</v>
      </c>
      <c r="B1766" t="s">
        <v>6757</v>
      </c>
      <c r="C1766" s="1" t="str">
        <f t="shared" si="270"/>
        <v>21:0720</v>
      </c>
      <c r="D1766" s="1" t="str">
        <f t="shared" si="277"/>
        <v>21:0213</v>
      </c>
      <c r="E1766" t="s">
        <v>6758</v>
      </c>
      <c r="F1766" t="s">
        <v>6759</v>
      </c>
      <c r="H1766">
        <v>62.3069694</v>
      </c>
      <c r="I1766">
        <v>-134.24589420000001</v>
      </c>
      <c r="J1766" s="1" t="str">
        <f t="shared" si="278"/>
        <v>NGR bulk stream sediment</v>
      </c>
      <c r="K1766" s="1" t="str">
        <f t="shared" si="279"/>
        <v>&lt;177 micron (NGR)</v>
      </c>
      <c r="L1766">
        <v>35</v>
      </c>
      <c r="M1766" t="s">
        <v>101</v>
      </c>
      <c r="N1766">
        <v>692</v>
      </c>
      <c r="O1766">
        <v>64</v>
      </c>
      <c r="P1766">
        <v>10</v>
      </c>
      <c r="Q1766">
        <v>14</v>
      </c>
      <c r="R1766">
        <v>14</v>
      </c>
      <c r="S1766">
        <v>5</v>
      </c>
      <c r="T1766">
        <v>0.1</v>
      </c>
      <c r="U1766">
        <v>202</v>
      </c>
      <c r="V1766">
        <v>2.08</v>
      </c>
      <c r="W1766">
        <v>0.1</v>
      </c>
      <c r="X1766">
        <v>3</v>
      </c>
      <c r="Y1766">
        <v>1</v>
      </c>
      <c r="Z1766">
        <v>33</v>
      </c>
      <c r="AA1766">
        <v>0.3</v>
      </c>
      <c r="AB1766">
        <v>0.5</v>
      </c>
      <c r="AC1766">
        <v>939</v>
      </c>
      <c r="AD1766">
        <v>22</v>
      </c>
      <c r="AE1766">
        <v>4.5999999999999996</v>
      </c>
      <c r="AF1766">
        <v>2</v>
      </c>
      <c r="AG1766">
        <v>9</v>
      </c>
      <c r="AH1766">
        <v>359</v>
      </c>
    </row>
    <row r="1767" spans="1:34" x14ac:dyDescent="0.3">
      <c r="A1767" t="s">
        <v>6760</v>
      </c>
      <c r="B1767" t="s">
        <v>6761</v>
      </c>
      <c r="C1767" s="1" t="str">
        <f t="shared" si="270"/>
        <v>21:0720</v>
      </c>
      <c r="D1767" s="1" t="str">
        <f t="shared" si="277"/>
        <v>21:0213</v>
      </c>
      <c r="E1767" t="s">
        <v>6762</v>
      </c>
      <c r="F1767" t="s">
        <v>6763</v>
      </c>
      <c r="H1767">
        <v>62.271670100000001</v>
      </c>
      <c r="I1767">
        <v>-134.18349280000001</v>
      </c>
      <c r="J1767" s="1" t="str">
        <f t="shared" si="278"/>
        <v>NGR bulk stream sediment</v>
      </c>
      <c r="K1767" s="1" t="str">
        <f t="shared" si="279"/>
        <v>&lt;177 micron (NGR)</v>
      </c>
      <c r="L1767">
        <v>35</v>
      </c>
      <c r="M1767" t="s">
        <v>106</v>
      </c>
      <c r="N1767">
        <v>693</v>
      </c>
      <c r="O1767">
        <v>45</v>
      </c>
      <c r="P1767">
        <v>12</v>
      </c>
      <c r="Q1767">
        <v>9</v>
      </c>
      <c r="R1767">
        <v>13</v>
      </c>
      <c r="S1767">
        <v>6</v>
      </c>
      <c r="T1767">
        <v>0.1</v>
      </c>
      <c r="U1767">
        <v>198</v>
      </c>
      <c r="V1767">
        <v>1.71</v>
      </c>
      <c r="W1767">
        <v>0.1</v>
      </c>
      <c r="X1767">
        <v>3</v>
      </c>
      <c r="Y1767">
        <v>1</v>
      </c>
      <c r="Z1767">
        <v>35</v>
      </c>
      <c r="AA1767">
        <v>0.2</v>
      </c>
      <c r="AB1767">
        <v>1</v>
      </c>
      <c r="AC1767">
        <v>840</v>
      </c>
      <c r="AD1767">
        <v>16</v>
      </c>
      <c r="AE1767">
        <v>4.8</v>
      </c>
      <c r="AF1767">
        <v>2</v>
      </c>
      <c r="AG1767">
        <v>8.4</v>
      </c>
      <c r="AH1767">
        <v>336</v>
      </c>
    </row>
    <row r="1768" spans="1:34" x14ac:dyDescent="0.3">
      <c r="A1768" t="s">
        <v>6764</v>
      </c>
      <c r="B1768" t="s">
        <v>6765</v>
      </c>
      <c r="C1768" s="1" t="str">
        <f t="shared" si="270"/>
        <v>21:0720</v>
      </c>
      <c r="D1768" s="1" t="str">
        <f t="shared" si="277"/>
        <v>21:0213</v>
      </c>
      <c r="E1768" t="s">
        <v>6766</v>
      </c>
      <c r="F1768" t="s">
        <v>6767</v>
      </c>
      <c r="H1768">
        <v>62.285272599999999</v>
      </c>
      <c r="I1768">
        <v>-134.2542052</v>
      </c>
      <c r="J1768" s="1" t="str">
        <f t="shared" si="278"/>
        <v>NGR bulk stream sediment</v>
      </c>
      <c r="K1768" s="1" t="str">
        <f t="shared" si="279"/>
        <v>&lt;177 micron (NGR)</v>
      </c>
      <c r="L1768">
        <v>35</v>
      </c>
      <c r="M1768" t="s">
        <v>111</v>
      </c>
      <c r="N1768">
        <v>694</v>
      </c>
      <c r="O1768">
        <v>81</v>
      </c>
      <c r="P1768">
        <v>13</v>
      </c>
      <c r="Q1768">
        <v>21</v>
      </c>
      <c r="R1768">
        <v>13</v>
      </c>
      <c r="S1768">
        <v>6</v>
      </c>
      <c r="T1768">
        <v>0.1</v>
      </c>
      <c r="U1768">
        <v>180</v>
      </c>
      <c r="V1768">
        <v>2.72</v>
      </c>
      <c r="W1768">
        <v>0.1</v>
      </c>
      <c r="X1768">
        <v>3</v>
      </c>
      <c r="Y1768">
        <v>1</v>
      </c>
      <c r="Z1768">
        <v>37</v>
      </c>
      <c r="AA1768">
        <v>0.3</v>
      </c>
      <c r="AB1768">
        <v>6</v>
      </c>
      <c r="AC1768">
        <v>835</v>
      </c>
      <c r="AD1768">
        <v>29</v>
      </c>
      <c r="AE1768">
        <v>5.6</v>
      </c>
      <c r="AF1768">
        <v>2</v>
      </c>
      <c r="AG1768">
        <v>12.4</v>
      </c>
      <c r="AH1768">
        <v>394</v>
      </c>
    </row>
    <row r="1769" spans="1:34" x14ac:dyDescent="0.3">
      <c r="A1769" t="s">
        <v>6768</v>
      </c>
      <c r="B1769" t="s">
        <v>6769</v>
      </c>
      <c r="C1769" s="1" t="str">
        <f t="shared" si="270"/>
        <v>21:0720</v>
      </c>
      <c r="D1769" s="1" t="str">
        <f t="shared" si="277"/>
        <v>21:0213</v>
      </c>
      <c r="E1769" t="s">
        <v>6770</v>
      </c>
      <c r="F1769" t="s">
        <v>6771</v>
      </c>
      <c r="H1769">
        <v>62.274765500000001</v>
      </c>
      <c r="I1769">
        <v>-134.32349840000001</v>
      </c>
      <c r="J1769" s="1" t="str">
        <f t="shared" si="278"/>
        <v>NGR bulk stream sediment</v>
      </c>
      <c r="K1769" s="1" t="str">
        <f t="shared" si="279"/>
        <v>&lt;177 micron (NGR)</v>
      </c>
      <c r="L1769">
        <v>35</v>
      </c>
      <c r="M1769" t="s">
        <v>116</v>
      </c>
      <c r="N1769">
        <v>695</v>
      </c>
      <c r="O1769">
        <v>47</v>
      </c>
      <c r="P1769">
        <v>10</v>
      </c>
      <c r="Q1769">
        <v>14</v>
      </c>
      <c r="R1769">
        <v>10</v>
      </c>
      <c r="S1769">
        <v>6</v>
      </c>
      <c r="T1769">
        <v>0.1</v>
      </c>
      <c r="U1769">
        <v>228</v>
      </c>
      <c r="V1769">
        <v>1.58</v>
      </c>
      <c r="W1769">
        <v>0.1</v>
      </c>
      <c r="X1769">
        <v>2</v>
      </c>
      <c r="Y1769">
        <v>1</v>
      </c>
      <c r="Z1769">
        <v>23</v>
      </c>
      <c r="AA1769">
        <v>0.2</v>
      </c>
      <c r="AB1769">
        <v>2</v>
      </c>
      <c r="AC1769">
        <v>733</v>
      </c>
      <c r="AD1769">
        <v>22</v>
      </c>
      <c r="AE1769">
        <v>7.2</v>
      </c>
      <c r="AF1769">
        <v>2</v>
      </c>
      <c r="AG1769">
        <v>9.6</v>
      </c>
      <c r="AH1769">
        <v>284</v>
      </c>
    </row>
    <row r="1770" spans="1:34" x14ac:dyDescent="0.3">
      <c r="A1770" t="s">
        <v>6772</v>
      </c>
      <c r="B1770" t="s">
        <v>6773</v>
      </c>
      <c r="C1770" s="1" t="str">
        <f t="shared" si="270"/>
        <v>21:0720</v>
      </c>
      <c r="D1770" s="1" t="str">
        <f t="shared" si="277"/>
        <v>21:0213</v>
      </c>
      <c r="E1770" t="s">
        <v>6774</v>
      </c>
      <c r="F1770" t="s">
        <v>6775</v>
      </c>
      <c r="H1770">
        <v>62.287069500000001</v>
      </c>
      <c r="I1770">
        <v>-134.38869690000001</v>
      </c>
      <c r="J1770" s="1" t="str">
        <f t="shared" si="278"/>
        <v>NGR bulk stream sediment</v>
      </c>
      <c r="K1770" s="1" t="str">
        <f t="shared" si="279"/>
        <v>&lt;177 micron (NGR)</v>
      </c>
      <c r="L1770">
        <v>35</v>
      </c>
      <c r="M1770" t="s">
        <v>126</v>
      </c>
      <c r="N1770">
        <v>696</v>
      </c>
      <c r="O1770">
        <v>61</v>
      </c>
      <c r="P1770">
        <v>9</v>
      </c>
      <c r="Q1770">
        <v>9</v>
      </c>
      <c r="R1770">
        <v>11</v>
      </c>
      <c r="S1770">
        <v>5</v>
      </c>
      <c r="T1770">
        <v>0.1</v>
      </c>
      <c r="U1770">
        <v>320</v>
      </c>
      <c r="V1770">
        <v>1.5</v>
      </c>
      <c r="W1770">
        <v>0.1</v>
      </c>
      <c r="X1770">
        <v>3</v>
      </c>
      <c r="Y1770">
        <v>1</v>
      </c>
      <c r="Z1770">
        <v>25</v>
      </c>
      <c r="AA1770">
        <v>0.3</v>
      </c>
      <c r="AB1770">
        <v>4</v>
      </c>
      <c r="AC1770">
        <v>905</v>
      </c>
      <c r="AD1770">
        <v>29</v>
      </c>
      <c r="AE1770">
        <v>5.6</v>
      </c>
      <c r="AF1770">
        <v>2</v>
      </c>
      <c r="AG1770">
        <v>10.6</v>
      </c>
      <c r="AH1770">
        <v>327</v>
      </c>
    </row>
    <row r="1771" spans="1:34" x14ac:dyDescent="0.3">
      <c r="A1771" t="s">
        <v>6776</v>
      </c>
      <c r="B1771" t="s">
        <v>6777</v>
      </c>
      <c r="C1771" s="1" t="str">
        <f t="shared" si="270"/>
        <v>21:0720</v>
      </c>
      <c r="D1771" s="1" t="str">
        <f t="shared" si="277"/>
        <v>21:0213</v>
      </c>
      <c r="E1771" t="s">
        <v>6778</v>
      </c>
      <c r="F1771" t="s">
        <v>6779</v>
      </c>
      <c r="H1771">
        <v>62.283265299999997</v>
      </c>
      <c r="I1771">
        <v>-134.37900329999999</v>
      </c>
      <c r="J1771" s="1" t="str">
        <f t="shared" si="278"/>
        <v>NGR bulk stream sediment</v>
      </c>
      <c r="K1771" s="1" t="str">
        <f t="shared" si="279"/>
        <v>&lt;177 micron (NGR)</v>
      </c>
      <c r="L1771">
        <v>35</v>
      </c>
      <c r="M1771" t="s">
        <v>131</v>
      </c>
      <c r="N1771">
        <v>697</v>
      </c>
      <c r="O1771">
        <v>37</v>
      </c>
      <c r="P1771">
        <v>6</v>
      </c>
      <c r="Q1771">
        <v>8</v>
      </c>
      <c r="R1771">
        <v>8</v>
      </c>
      <c r="S1771">
        <v>4</v>
      </c>
      <c r="T1771">
        <v>0.1</v>
      </c>
      <c r="U1771">
        <v>212</v>
      </c>
      <c r="V1771">
        <v>1.4</v>
      </c>
      <c r="W1771">
        <v>0.1</v>
      </c>
      <c r="X1771">
        <v>2</v>
      </c>
      <c r="Y1771">
        <v>1</v>
      </c>
      <c r="Z1771">
        <v>20</v>
      </c>
      <c r="AA1771">
        <v>0.3</v>
      </c>
      <c r="AB1771">
        <v>3</v>
      </c>
      <c r="AC1771">
        <v>733</v>
      </c>
      <c r="AD1771">
        <v>18</v>
      </c>
      <c r="AE1771">
        <v>2.8</v>
      </c>
      <c r="AF1771">
        <v>4</v>
      </c>
      <c r="AG1771">
        <v>6.3</v>
      </c>
      <c r="AH1771">
        <v>336</v>
      </c>
    </row>
    <row r="1772" spans="1:34" x14ac:dyDescent="0.3">
      <c r="A1772" t="s">
        <v>6780</v>
      </c>
      <c r="B1772" t="s">
        <v>6781</v>
      </c>
      <c r="C1772" s="1" t="str">
        <f t="shared" si="270"/>
        <v>21:0720</v>
      </c>
      <c r="D1772" s="1" t="str">
        <f t="shared" si="277"/>
        <v>21:0213</v>
      </c>
      <c r="E1772" t="s">
        <v>6782</v>
      </c>
      <c r="F1772" t="s">
        <v>6783</v>
      </c>
      <c r="H1772">
        <v>62.308765000000001</v>
      </c>
      <c r="I1772">
        <v>-134.35091399999999</v>
      </c>
      <c r="J1772" s="1" t="str">
        <f t="shared" si="278"/>
        <v>NGR bulk stream sediment</v>
      </c>
      <c r="K1772" s="1" t="str">
        <f t="shared" si="279"/>
        <v>&lt;177 micron (NGR)</v>
      </c>
      <c r="L1772">
        <v>36</v>
      </c>
      <c r="M1772" t="s">
        <v>38</v>
      </c>
      <c r="N1772">
        <v>698</v>
      </c>
      <c r="O1772">
        <v>70</v>
      </c>
      <c r="P1772">
        <v>9</v>
      </c>
      <c r="Q1772">
        <v>8</v>
      </c>
      <c r="R1772">
        <v>13</v>
      </c>
      <c r="S1772">
        <v>6</v>
      </c>
      <c r="T1772">
        <v>0.1</v>
      </c>
      <c r="U1772">
        <v>935</v>
      </c>
      <c r="V1772">
        <v>1.54</v>
      </c>
      <c r="W1772">
        <v>0.1</v>
      </c>
      <c r="X1772">
        <v>4</v>
      </c>
      <c r="Y1772">
        <v>1</v>
      </c>
      <c r="Z1772">
        <v>28</v>
      </c>
      <c r="AA1772">
        <v>0.4</v>
      </c>
      <c r="AB1772">
        <v>5</v>
      </c>
      <c r="AC1772">
        <v>1030</v>
      </c>
      <c r="AD1772">
        <v>32</v>
      </c>
      <c r="AE1772">
        <v>5.8</v>
      </c>
      <c r="AF1772">
        <v>3</v>
      </c>
      <c r="AG1772">
        <v>14.4</v>
      </c>
      <c r="AH1772">
        <v>341</v>
      </c>
    </row>
    <row r="1773" spans="1:34" x14ac:dyDescent="0.3">
      <c r="A1773" t="s">
        <v>6784</v>
      </c>
      <c r="B1773" t="s">
        <v>6785</v>
      </c>
      <c r="C1773" s="1" t="str">
        <f t="shared" si="270"/>
        <v>21:0720</v>
      </c>
      <c r="D1773" s="1" t="str">
        <f t="shared" si="277"/>
        <v>21:0213</v>
      </c>
      <c r="E1773" t="s">
        <v>6782</v>
      </c>
      <c r="F1773" t="s">
        <v>6786</v>
      </c>
      <c r="H1773">
        <v>62.308765000000001</v>
      </c>
      <c r="I1773">
        <v>-134.35091399999999</v>
      </c>
      <c r="J1773" s="1" t="str">
        <f t="shared" si="278"/>
        <v>NGR bulk stream sediment</v>
      </c>
      <c r="K1773" s="1" t="str">
        <f t="shared" si="279"/>
        <v>&lt;177 micron (NGR)</v>
      </c>
      <c r="L1773">
        <v>36</v>
      </c>
      <c r="M1773" t="s">
        <v>71</v>
      </c>
      <c r="N1773">
        <v>699</v>
      </c>
      <c r="O1773">
        <v>76</v>
      </c>
      <c r="P1773">
        <v>9</v>
      </c>
      <c r="Q1773">
        <v>11</v>
      </c>
      <c r="R1773">
        <v>13</v>
      </c>
      <c r="S1773">
        <v>6</v>
      </c>
      <c r="T1773">
        <v>0.1</v>
      </c>
      <c r="U1773">
        <v>869</v>
      </c>
      <c r="V1773">
        <v>1.91</v>
      </c>
      <c r="W1773">
        <v>0.1</v>
      </c>
      <c r="X1773">
        <v>4</v>
      </c>
      <c r="Y1773">
        <v>1</v>
      </c>
      <c r="Z1773">
        <v>36</v>
      </c>
      <c r="AA1773">
        <v>0.4</v>
      </c>
      <c r="AB1773">
        <v>3</v>
      </c>
      <c r="AC1773">
        <v>1070</v>
      </c>
      <c r="AD1773">
        <v>32</v>
      </c>
      <c r="AE1773">
        <v>7.4</v>
      </c>
      <c r="AF1773">
        <v>2</v>
      </c>
      <c r="AG1773">
        <v>15.3</v>
      </c>
      <c r="AH1773">
        <v>301</v>
      </c>
    </row>
    <row r="1774" spans="1:34" x14ac:dyDescent="0.3">
      <c r="A1774" t="s">
        <v>6787</v>
      </c>
      <c r="B1774" t="s">
        <v>6788</v>
      </c>
      <c r="C1774" s="1" t="str">
        <f t="shared" si="270"/>
        <v>21:0720</v>
      </c>
      <c r="D1774" s="1" t="str">
        <f t="shared" si="277"/>
        <v>21:0213</v>
      </c>
      <c r="E1774" t="s">
        <v>6782</v>
      </c>
      <c r="F1774" t="s">
        <v>6789</v>
      </c>
      <c r="H1774">
        <v>62.308765000000001</v>
      </c>
      <c r="I1774">
        <v>-134.35091399999999</v>
      </c>
      <c r="J1774" s="1" t="str">
        <f t="shared" si="278"/>
        <v>NGR bulk stream sediment</v>
      </c>
      <c r="K1774" s="1" t="str">
        <f t="shared" si="279"/>
        <v>&lt;177 micron (NGR)</v>
      </c>
      <c r="L1774">
        <v>36</v>
      </c>
      <c r="M1774" t="s">
        <v>67</v>
      </c>
      <c r="N1774">
        <v>700</v>
      </c>
      <c r="O1774">
        <v>76</v>
      </c>
      <c r="P1774">
        <v>9</v>
      </c>
      <c r="Q1774">
        <v>12</v>
      </c>
      <c r="R1774">
        <v>14</v>
      </c>
      <c r="S1774">
        <v>5</v>
      </c>
      <c r="T1774">
        <v>0.1</v>
      </c>
      <c r="U1774">
        <v>1005</v>
      </c>
      <c r="V1774">
        <v>2.27</v>
      </c>
      <c r="W1774">
        <v>0.1</v>
      </c>
      <c r="X1774">
        <v>4</v>
      </c>
      <c r="Y1774">
        <v>1</v>
      </c>
      <c r="Z1774">
        <v>36</v>
      </c>
      <c r="AA1774">
        <v>0.4</v>
      </c>
      <c r="AB1774">
        <v>4</v>
      </c>
      <c r="AC1774">
        <v>944</v>
      </c>
      <c r="AD1774">
        <v>32</v>
      </c>
      <c r="AE1774">
        <v>7.8</v>
      </c>
      <c r="AF1774">
        <v>2</v>
      </c>
      <c r="AG1774">
        <v>14.7</v>
      </c>
      <c r="AH1774">
        <v>335</v>
      </c>
    </row>
    <row r="1775" spans="1:34" x14ac:dyDescent="0.3">
      <c r="A1775" t="s">
        <v>6790</v>
      </c>
      <c r="B1775" t="s">
        <v>6791</v>
      </c>
      <c r="C1775" s="1" t="str">
        <f t="shared" si="270"/>
        <v>21:0720</v>
      </c>
      <c r="D1775" s="1" t="str">
        <f t="shared" si="277"/>
        <v>21:0213</v>
      </c>
      <c r="E1775" t="s">
        <v>6792</v>
      </c>
      <c r="F1775" t="s">
        <v>6793</v>
      </c>
      <c r="H1775">
        <v>62.283569300000003</v>
      </c>
      <c r="I1775">
        <v>-134.43330549999999</v>
      </c>
      <c r="J1775" s="1" t="str">
        <f t="shared" si="278"/>
        <v>NGR bulk stream sediment</v>
      </c>
      <c r="K1775" s="1" t="str">
        <f t="shared" si="279"/>
        <v>&lt;177 micron (NGR)</v>
      </c>
      <c r="L1775">
        <v>36</v>
      </c>
      <c r="M1775" t="s">
        <v>43</v>
      </c>
      <c r="N1775">
        <v>701</v>
      </c>
      <c r="O1775">
        <v>68</v>
      </c>
      <c r="P1775">
        <v>12</v>
      </c>
      <c r="Q1775">
        <v>10</v>
      </c>
      <c r="R1775">
        <v>12</v>
      </c>
      <c r="S1775">
        <v>5</v>
      </c>
      <c r="T1775">
        <v>0.1</v>
      </c>
      <c r="U1775">
        <v>219</v>
      </c>
      <c r="V1775">
        <v>1.68</v>
      </c>
      <c r="W1775">
        <v>0.1</v>
      </c>
      <c r="X1775">
        <v>2</v>
      </c>
      <c r="Y1775">
        <v>1</v>
      </c>
      <c r="Z1775">
        <v>28</v>
      </c>
      <c r="AA1775">
        <v>0.5</v>
      </c>
      <c r="AB1775">
        <v>4</v>
      </c>
      <c r="AC1775">
        <v>805</v>
      </c>
      <c r="AD1775">
        <v>29</v>
      </c>
      <c r="AE1775">
        <v>5.4</v>
      </c>
      <c r="AF1775">
        <v>4</v>
      </c>
      <c r="AG1775">
        <v>8.8000000000000007</v>
      </c>
      <c r="AH1775">
        <v>299</v>
      </c>
    </row>
    <row r="1776" spans="1:34" x14ac:dyDescent="0.3">
      <c r="A1776" t="s">
        <v>6794</v>
      </c>
      <c r="B1776" t="s">
        <v>6795</v>
      </c>
      <c r="C1776" s="1" t="str">
        <f t="shared" si="270"/>
        <v>21:0720</v>
      </c>
      <c r="D1776" s="1" t="str">
        <f t="shared" si="277"/>
        <v>21:0213</v>
      </c>
      <c r="E1776" t="s">
        <v>6796</v>
      </c>
      <c r="F1776" t="s">
        <v>6797</v>
      </c>
      <c r="H1776">
        <v>62.283368699999997</v>
      </c>
      <c r="I1776">
        <v>-134.4953065</v>
      </c>
      <c r="J1776" s="1" t="str">
        <f t="shared" si="278"/>
        <v>NGR bulk stream sediment</v>
      </c>
      <c r="K1776" s="1" t="str">
        <f t="shared" si="279"/>
        <v>&lt;177 micron (NGR)</v>
      </c>
      <c r="L1776">
        <v>36</v>
      </c>
      <c r="M1776" t="s">
        <v>48</v>
      </c>
      <c r="N1776">
        <v>702</v>
      </c>
      <c r="O1776">
        <v>58</v>
      </c>
      <c r="P1776">
        <v>12</v>
      </c>
      <c r="Q1776">
        <v>8</v>
      </c>
      <c r="R1776">
        <v>12</v>
      </c>
      <c r="S1776">
        <v>4</v>
      </c>
      <c r="T1776">
        <v>0.1</v>
      </c>
      <c r="U1776">
        <v>191</v>
      </c>
      <c r="V1776">
        <v>1.8</v>
      </c>
      <c r="W1776">
        <v>0.1</v>
      </c>
      <c r="X1776">
        <v>2</v>
      </c>
      <c r="Y1776">
        <v>1</v>
      </c>
      <c r="Z1776">
        <v>24</v>
      </c>
      <c r="AA1776">
        <v>0.3</v>
      </c>
      <c r="AB1776">
        <v>5</v>
      </c>
      <c r="AC1776">
        <v>770</v>
      </c>
      <c r="AD1776">
        <v>29</v>
      </c>
      <c r="AE1776">
        <v>7.2</v>
      </c>
      <c r="AF1776">
        <v>4</v>
      </c>
      <c r="AG1776">
        <v>16.7</v>
      </c>
      <c r="AH1776">
        <v>327</v>
      </c>
    </row>
    <row r="1777" spans="1:34" x14ac:dyDescent="0.3">
      <c r="A1777" t="s">
        <v>6798</v>
      </c>
      <c r="B1777" t="s">
        <v>6799</v>
      </c>
      <c r="C1777" s="1" t="str">
        <f t="shared" si="270"/>
        <v>21:0720</v>
      </c>
      <c r="D1777" s="1" t="str">
        <f t="shared" si="277"/>
        <v>21:0213</v>
      </c>
      <c r="E1777" t="s">
        <v>6800</v>
      </c>
      <c r="F1777" t="s">
        <v>6801</v>
      </c>
      <c r="H1777">
        <v>62.298666599999997</v>
      </c>
      <c r="I1777">
        <v>-134.68381629999999</v>
      </c>
      <c r="J1777" s="1" t="str">
        <f t="shared" si="278"/>
        <v>NGR bulk stream sediment</v>
      </c>
      <c r="K1777" s="1" t="str">
        <f t="shared" si="279"/>
        <v>&lt;177 micron (NGR)</v>
      </c>
      <c r="L1777">
        <v>36</v>
      </c>
      <c r="M1777" t="s">
        <v>53</v>
      </c>
      <c r="N1777">
        <v>703</v>
      </c>
      <c r="O1777">
        <v>75</v>
      </c>
      <c r="P1777">
        <v>18</v>
      </c>
      <c r="Q1777">
        <v>14</v>
      </c>
      <c r="R1777">
        <v>21</v>
      </c>
      <c r="S1777">
        <v>9</v>
      </c>
      <c r="T1777">
        <v>0.1</v>
      </c>
      <c r="U1777">
        <v>323</v>
      </c>
      <c r="V1777">
        <v>2.1800000000000002</v>
      </c>
      <c r="W1777">
        <v>0.1</v>
      </c>
      <c r="X1777">
        <v>4</v>
      </c>
      <c r="Y1777">
        <v>1</v>
      </c>
      <c r="Z1777">
        <v>29</v>
      </c>
      <c r="AA1777">
        <v>0.5</v>
      </c>
      <c r="AB1777">
        <v>5</v>
      </c>
      <c r="AC1777">
        <v>817</v>
      </c>
      <c r="AD1777">
        <v>38</v>
      </c>
      <c r="AE1777">
        <v>5.5</v>
      </c>
      <c r="AF1777">
        <v>2</v>
      </c>
      <c r="AG1777">
        <v>3.9</v>
      </c>
      <c r="AH1777">
        <v>358</v>
      </c>
    </row>
    <row r="1778" spans="1:34" hidden="1" x14ac:dyDescent="0.3">
      <c r="A1778" t="s">
        <v>6802</v>
      </c>
      <c r="B1778" t="s">
        <v>6803</v>
      </c>
      <c r="C1778" s="1" t="str">
        <f t="shared" si="270"/>
        <v>21:0720</v>
      </c>
      <c r="D1778" s="1" t="str">
        <f>HYPERLINK("https://geochem.nrcan.gc.ca/cdogs/content/svy/svy_e.htm", "")</f>
        <v/>
      </c>
      <c r="G1778" s="1" t="str">
        <f>HYPERLINK("https://geochem.nrcan.gc.ca/cdogs/content/cr_/cr_00079_e.htm", "79")</f>
        <v>79</v>
      </c>
      <c r="J1778" t="s">
        <v>119</v>
      </c>
      <c r="K1778" t="s">
        <v>120</v>
      </c>
      <c r="L1778">
        <v>36</v>
      </c>
      <c r="M1778" t="s">
        <v>121</v>
      </c>
      <c r="N1778">
        <v>704</v>
      </c>
      <c r="O1778">
        <v>119</v>
      </c>
      <c r="P1778">
        <v>93</v>
      </c>
      <c r="Q1778">
        <v>13</v>
      </c>
      <c r="R1778">
        <v>225</v>
      </c>
      <c r="S1778">
        <v>27</v>
      </c>
      <c r="T1778">
        <v>0.1</v>
      </c>
      <c r="U1778">
        <v>903</v>
      </c>
      <c r="V1778">
        <v>3.11</v>
      </c>
      <c r="W1778">
        <v>0.9</v>
      </c>
      <c r="X1778">
        <v>12</v>
      </c>
      <c r="Y1778">
        <v>1</v>
      </c>
      <c r="Z1778">
        <v>73</v>
      </c>
      <c r="AA1778">
        <v>0.6</v>
      </c>
      <c r="AB1778">
        <v>4</v>
      </c>
      <c r="AC1778">
        <v>744</v>
      </c>
      <c r="AD1778">
        <v>43</v>
      </c>
      <c r="AE1778">
        <v>3.6</v>
      </c>
      <c r="AF1778">
        <v>4</v>
      </c>
      <c r="AG1778">
        <v>3</v>
      </c>
      <c r="AH1778">
        <v>427</v>
      </c>
    </row>
    <row r="1779" spans="1:34" x14ac:dyDescent="0.3">
      <c r="A1779" t="s">
        <v>6804</v>
      </c>
      <c r="B1779" t="s">
        <v>6805</v>
      </c>
      <c r="C1779" s="1" t="str">
        <f t="shared" ref="C1779:C1842" si="280">HYPERLINK("https://geochem.nrcan.gc.ca/cdogs/content/bdl/bdl210720_e.htm", "21:0720")</f>
        <v>21:0720</v>
      </c>
      <c r="D1779" s="1" t="str">
        <f t="shared" ref="D1779:D1798" si="281">HYPERLINK("https://geochem.nrcan.gc.ca/cdogs/content/svy/svy210213_e.htm", "21:0213")</f>
        <v>21:0213</v>
      </c>
      <c r="E1779" t="s">
        <v>6806</v>
      </c>
      <c r="F1779" t="s">
        <v>6807</v>
      </c>
      <c r="H1779">
        <v>62.280964699999998</v>
      </c>
      <c r="I1779">
        <v>-134.7122143</v>
      </c>
      <c r="J1779" s="1" t="str">
        <f t="shared" ref="J1779:J1798" si="282">HYPERLINK("https://geochem.nrcan.gc.ca/cdogs/content/kwd/kwd020030_e.htm", "NGR bulk stream sediment")</f>
        <v>NGR bulk stream sediment</v>
      </c>
      <c r="K1779" s="1" t="str">
        <f t="shared" ref="K1779:K1798" si="283">HYPERLINK("https://geochem.nrcan.gc.ca/cdogs/content/kwd/kwd080006_e.htm", "&lt;177 micron (NGR)")</f>
        <v>&lt;177 micron (NGR)</v>
      </c>
      <c r="L1779">
        <v>36</v>
      </c>
      <c r="M1779" t="s">
        <v>58</v>
      </c>
      <c r="N1779">
        <v>705</v>
      </c>
      <c r="O1779">
        <v>49</v>
      </c>
      <c r="P1779">
        <v>23</v>
      </c>
      <c r="Q1779">
        <v>8</v>
      </c>
      <c r="R1779">
        <v>18</v>
      </c>
      <c r="S1779">
        <v>6</v>
      </c>
      <c r="T1779">
        <v>0.9</v>
      </c>
      <c r="U1779">
        <v>207</v>
      </c>
      <c r="V1779">
        <v>1.3</v>
      </c>
      <c r="W1779">
        <v>0.1</v>
      </c>
      <c r="X1779">
        <v>2</v>
      </c>
      <c r="Y1779">
        <v>1</v>
      </c>
      <c r="Z1779">
        <v>18</v>
      </c>
      <c r="AA1779">
        <v>0.3</v>
      </c>
      <c r="AB1779">
        <v>4</v>
      </c>
      <c r="AC1779">
        <v>613</v>
      </c>
      <c r="AD1779">
        <v>76</v>
      </c>
      <c r="AE1779">
        <v>11.4</v>
      </c>
      <c r="AF1779">
        <v>2</v>
      </c>
      <c r="AG1779">
        <v>2.8</v>
      </c>
      <c r="AH1779">
        <v>286</v>
      </c>
    </row>
    <row r="1780" spans="1:34" x14ac:dyDescent="0.3">
      <c r="A1780" t="s">
        <v>6808</v>
      </c>
      <c r="B1780" t="s">
        <v>6809</v>
      </c>
      <c r="C1780" s="1" t="str">
        <f t="shared" si="280"/>
        <v>21:0720</v>
      </c>
      <c r="D1780" s="1" t="str">
        <f t="shared" si="281"/>
        <v>21:0213</v>
      </c>
      <c r="E1780" t="s">
        <v>6810</v>
      </c>
      <c r="F1780" t="s">
        <v>6811</v>
      </c>
      <c r="H1780">
        <v>62.267962900000001</v>
      </c>
      <c r="I1780">
        <v>-134.67040539999999</v>
      </c>
      <c r="J1780" s="1" t="str">
        <f t="shared" si="282"/>
        <v>NGR bulk stream sediment</v>
      </c>
      <c r="K1780" s="1" t="str">
        <f t="shared" si="283"/>
        <v>&lt;177 micron (NGR)</v>
      </c>
      <c r="L1780">
        <v>36</v>
      </c>
      <c r="M1780" t="s">
        <v>63</v>
      </c>
      <c r="N1780">
        <v>706</v>
      </c>
      <c r="O1780">
        <v>71</v>
      </c>
      <c r="P1780">
        <v>19</v>
      </c>
      <c r="Q1780">
        <v>12</v>
      </c>
      <c r="R1780">
        <v>29</v>
      </c>
      <c r="S1780">
        <v>9</v>
      </c>
      <c r="T1780">
        <v>0.1</v>
      </c>
      <c r="U1780">
        <v>342</v>
      </c>
      <c r="V1780">
        <v>1.89</v>
      </c>
      <c r="W1780">
        <v>0.1</v>
      </c>
      <c r="X1780">
        <v>3</v>
      </c>
      <c r="Y1780">
        <v>1</v>
      </c>
      <c r="Z1780">
        <v>20</v>
      </c>
      <c r="AA1780">
        <v>0.3</v>
      </c>
      <c r="AB1780">
        <v>4</v>
      </c>
      <c r="AC1780">
        <v>655</v>
      </c>
      <c r="AD1780">
        <v>36</v>
      </c>
      <c r="AE1780">
        <v>10.6</v>
      </c>
      <c r="AF1780">
        <v>2</v>
      </c>
      <c r="AG1780">
        <v>2.4</v>
      </c>
      <c r="AH1780">
        <v>342</v>
      </c>
    </row>
    <row r="1781" spans="1:34" x14ac:dyDescent="0.3">
      <c r="A1781" t="s">
        <v>6812</v>
      </c>
      <c r="B1781" t="s">
        <v>6813</v>
      </c>
      <c r="C1781" s="1" t="str">
        <f t="shared" si="280"/>
        <v>21:0720</v>
      </c>
      <c r="D1781" s="1" t="str">
        <f t="shared" si="281"/>
        <v>21:0213</v>
      </c>
      <c r="E1781" t="s">
        <v>6814</v>
      </c>
      <c r="F1781" t="s">
        <v>6815</v>
      </c>
      <c r="H1781">
        <v>62.237363600000002</v>
      </c>
      <c r="I1781">
        <v>-134.6386052</v>
      </c>
      <c r="J1781" s="1" t="str">
        <f t="shared" si="282"/>
        <v>NGR bulk stream sediment</v>
      </c>
      <c r="K1781" s="1" t="str">
        <f t="shared" si="283"/>
        <v>&lt;177 micron (NGR)</v>
      </c>
      <c r="L1781">
        <v>36</v>
      </c>
      <c r="M1781" t="s">
        <v>76</v>
      </c>
      <c r="N1781">
        <v>707</v>
      </c>
      <c r="O1781">
        <v>54</v>
      </c>
      <c r="P1781">
        <v>18</v>
      </c>
      <c r="Q1781">
        <v>7</v>
      </c>
      <c r="R1781">
        <v>16</v>
      </c>
      <c r="S1781">
        <v>7</v>
      </c>
      <c r="T1781">
        <v>0.2</v>
      </c>
      <c r="U1781">
        <v>259</v>
      </c>
      <c r="V1781">
        <v>1.97</v>
      </c>
      <c r="W1781">
        <v>0.1</v>
      </c>
      <c r="X1781">
        <v>3</v>
      </c>
      <c r="Y1781">
        <v>1</v>
      </c>
      <c r="Z1781">
        <v>15</v>
      </c>
      <c r="AA1781">
        <v>0.3</v>
      </c>
      <c r="AB1781">
        <v>4</v>
      </c>
      <c r="AC1781">
        <v>659</v>
      </c>
      <c r="AD1781">
        <v>43</v>
      </c>
      <c r="AE1781">
        <v>6.8</v>
      </c>
      <c r="AF1781">
        <v>2</v>
      </c>
      <c r="AG1781">
        <v>2.6</v>
      </c>
      <c r="AH1781">
        <v>307</v>
      </c>
    </row>
    <row r="1782" spans="1:34" x14ac:dyDescent="0.3">
      <c r="A1782" t="s">
        <v>6816</v>
      </c>
      <c r="B1782" t="s">
        <v>6817</v>
      </c>
      <c r="C1782" s="1" t="str">
        <f t="shared" si="280"/>
        <v>21:0720</v>
      </c>
      <c r="D1782" s="1" t="str">
        <f t="shared" si="281"/>
        <v>21:0213</v>
      </c>
      <c r="E1782" t="s">
        <v>6818</v>
      </c>
      <c r="F1782" t="s">
        <v>6819</v>
      </c>
      <c r="H1782">
        <v>62.233063600000001</v>
      </c>
      <c r="I1782">
        <v>-134.64190809999999</v>
      </c>
      <c r="J1782" s="1" t="str">
        <f t="shared" si="282"/>
        <v>NGR bulk stream sediment</v>
      </c>
      <c r="K1782" s="1" t="str">
        <f t="shared" si="283"/>
        <v>&lt;177 micron (NGR)</v>
      </c>
      <c r="L1782">
        <v>36</v>
      </c>
      <c r="M1782" t="s">
        <v>81</v>
      </c>
      <c r="N1782">
        <v>708</v>
      </c>
      <c r="O1782">
        <v>55</v>
      </c>
      <c r="P1782">
        <v>26</v>
      </c>
      <c r="Q1782">
        <v>9</v>
      </c>
      <c r="R1782">
        <v>16</v>
      </c>
      <c r="S1782">
        <v>6</v>
      </c>
      <c r="T1782">
        <v>0.1</v>
      </c>
      <c r="U1782">
        <v>222</v>
      </c>
      <c r="V1782">
        <v>1.68</v>
      </c>
      <c r="W1782">
        <v>0.1</v>
      </c>
      <c r="X1782">
        <v>2</v>
      </c>
      <c r="Y1782">
        <v>1</v>
      </c>
      <c r="Z1782">
        <v>24</v>
      </c>
      <c r="AA1782">
        <v>0.3</v>
      </c>
      <c r="AB1782">
        <v>7</v>
      </c>
      <c r="AC1782">
        <v>850</v>
      </c>
      <c r="AD1782">
        <v>43</v>
      </c>
      <c r="AE1782">
        <v>4.8</v>
      </c>
      <c r="AF1782">
        <v>2</v>
      </c>
      <c r="AG1782">
        <v>2.6</v>
      </c>
      <c r="AH1782">
        <v>321</v>
      </c>
    </row>
    <row r="1783" spans="1:34" x14ac:dyDescent="0.3">
      <c r="A1783" t="s">
        <v>6820</v>
      </c>
      <c r="B1783" t="s">
        <v>6821</v>
      </c>
      <c r="C1783" s="1" t="str">
        <f t="shared" si="280"/>
        <v>21:0720</v>
      </c>
      <c r="D1783" s="1" t="str">
        <f t="shared" si="281"/>
        <v>21:0213</v>
      </c>
      <c r="E1783" t="s">
        <v>6822</v>
      </c>
      <c r="F1783" t="s">
        <v>6823</v>
      </c>
      <c r="H1783">
        <v>62.236160099999999</v>
      </c>
      <c r="I1783">
        <v>-134.69392010000001</v>
      </c>
      <c r="J1783" s="1" t="str">
        <f t="shared" si="282"/>
        <v>NGR bulk stream sediment</v>
      </c>
      <c r="K1783" s="1" t="str">
        <f t="shared" si="283"/>
        <v>&lt;177 micron (NGR)</v>
      </c>
      <c r="L1783">
        <v>36</v>
      </c>
      <c r="M1783" t="s">
        <v>86</v>
      </c>
      <c r="N1783">
        <v>709</v>
      </c>
      <c r="O1783">
        <v>62</v>
      </c>
      <c r="P1783">
        <v>28</v>
      </c>
      <c r="Q1783">
        <v>8</v>
      </c>
      <c r="R1783">
        <v>17</v>
      </c>
      <c r="S1783">
        <v>7</v>
      </c>
      <c r="T1783">
        <v>0.1</v>
      </c>
      <c r="U1783">
        <v>351</v>
      </c>
      <c r="V1783">
        <v>1.79</v>
      </c>
      <c r="W1783">
        <v>0.1</v>
      </c>
      <c r="X1783">
        <v>2</v>
      </c>
      <c r="Y1783">
        <v>1</v>
      </c>
      <c r="Z1783">
        <v>25</v>
      </c>
      <c r="AA1783">
        <v>0.3</v>
      </c>
      <c r="AB1783">
        <v>3</v>
      </c>
      <c r="AC1783">
        <v>823</v>
      </c>
      <c r="AD1783">
        <v>36</v>
      </c>
      <c r="AE1783">
        <v>5.6</v>
      </c>
      <c r="AF1783">
        <v>2</v>
      </c>
      <c r="AG1783">
        <v>3</v>
      </c>
      <c r="AH1783">
        <v>331</v>
      </c>
    </row>
    <row r="1784" spans="1:34" x14ac:dyDescent="0.3">
      <c r="A1784" t="s">
        <v>6824</v>
      </c>
      <c r="B1784" t="s">
        <v>6825</v>
      </c>
      <c r="C1784" s="1" t="str">
        <f t="shared" si="280"/>
        <v>21:0720</v>
      </c>
      <c r="D1784" s="1" t="str">
        <f t="shared" si="281"/>
        <v>21:0213</v>
      </c>
      <c r="E1784" t="s">
        <v>6826</v>
      </c>
      <c r="F1784" t="s">
        <v>6827</v>
      </c>
      <c r="H1784">
        <v>62.225462299999997</v>
      </c>
      <c r="I1784">
        <v>-134.59691179999999</v>
      </c>
      <c r="J1784" s="1" t="str">
        <f t="shared" si="282"/>
        <v>NGR bulk stream sediment</v>
      </c>
      <c r="K1784" s="1" t="str">
        <f t="shared" si="283"/>
        <v>&lt;177 micron (NGR)</v>
      </c>
      <c r="L1784">
        <v>36</v>
      </c>
      <c r="M1784" t="s">
        <v>91</v>
      </c>
      <c r="N1784">
        <v>710</v>
      </c>
      <c r="O1784">
        <v>66</v>
      </c>
      <c r="P1784">
        <v>22</v>
      </c>
      <c r="Q1784">
        <v>10</v>
      </c>
      <c r="R1784">
        <v>21</v>
      </c>
      <c r="S1784">
        <v>8</v>
      </c>
      <c r="T1784">
        <v>0.1</v>
      </c>
      <c r="U1784">
        <v>354</v>
      </c>
      <c r="V1784">
        <v>1.6</v>
      </c>
      <c r="W1784">
        <v>0.1</v>
      </c>
      <c r="X1784">
        <v>3</v>
      </c>
      <c r="Y1784">
        <v>1</v>
      </c>
      <c r="Z1784">
        <v>18</v>
      </c>
      <c r="AA1784">
        <v>0.4</v>
      </c>
      <c r="AB1784">
        <v>6</v>
      </c>
      <c r="AC1784">
        <v>735</v>
      </c>
      <c r="AD1784">
        <v>40</v>
      </c>
      <c r="AE1784">
        <v>8.6</v>
      </c>
      <c r="AF1784">
        <v>2</v>
      </c>
      <c r="AG1784">
        <v>3</v>
      </c>
      <c r="AH1784">
        <v>349</v>
      </c>
    </row>
    <row r="1785" spans="1:34" x14ac:dyDescent="0.3">
      <c r="A1785" t="s">
        <v>6828</v>
      </c>
      <c r="B1785" t="s">
        <v>6829</v>
      </c>
      <c r="C1785" s="1" t="str">
        <f t="shared" si="280"/>
        <v>21:0720</v>
      </c>
      <c r="D1785" s="1" t="str">
        <f t="shared" si="281"/>
        <v>21:0213</v>
      </c>
      <c r="E1785" t="s">
        <v>6830</v>
      </c>
      <c r="F1785" t="s">
        <v>6831</v>
      </c>
      <c r="H1785">
        <v>62.472871099999999</v>
      </c>
      <c r="I1785">
        <v>-134.84122730000001</v>
      </c>
      <c r="J1785" s="1" t="str">
        <f t="shared" si="282"/>
        <v>NGR bulk stream sediment</v>
      </c>
      <c r="K1785" s="1" t="str">
        <f t="shared" si="283"/>
        <v>&lt;177 micron (NGR)</v>
      </c>
      <c r="L1785">
        <v>36</v>
      </c>
      <c r="M1785" t="s">
        <v>96</v>
      </c>
      <c r="N1785">
        <v>711</v>
      </c>
      <c r="O1785">
        <v>61</v>
      </c>
      <c r="P1785">
        <v>10</v>
      </c>
      <c r="Q1785">
        <v>10</v>
      </c>
      <c r="R1785">
        <v>15</v>
      </c>
      <c r="S1785">
        <v>7</v>
      </c>
      <c r="T1785">
        <v>0.1</v>
      </c>
      <c r="U1785">
        <v>288</v>
      </c>
      <c r="V1785">
        <v>2.3199999999999998</v>
      </c>
      <c r="W1785">
        <v>0.1</v>
      </c>
      <c r="X1785">
        <v>1</v>
      </c>
      <c r="Y1785">
        <v>1</v>
      </c>
      <c r="Z1785">
        <v>31</v>
      </c>
      <c r="AA1785">
        <v>0.3</v>
      </c>
      <c r="AB1785">
        <v>3</v>
      </c>
      <c r="AC1785">
        <v>667</v>
      </c>
      <c r="AD1785">
        <v>14</v>
      </c>
      <c r="AE1785">
        <v>4.4000000000000004</v>
      </c>
      <c r="AF1785">
        <v>2</v>
      </c>
      <c r="AH1785">
        <v>329</v>
      </c>
    </row>
    <row r="1786" spans="1:34" x14ac:dyDescent="0.3">
      <c r="A1786" t="s">
        <v>6832</v>
      </c>
      <c r="B1786" t="s">
        <v>6833</v>
      </c>
      <c r="C1786" s="1" t="str">
        <f t="shared" si="280"/>
        <v>21:0720</v>
      </c>
      <c r="D1786" s="1" t="str">
        <f t="shared" si="281"/>
        <v>21:0213</v>
      </c>
      <c r="E1786" t="s">
        <v>6834</v>
      </c>
      <c r="F1786" t="s">
        <v>6835</v>
      </c>
      <c r="H1786">
        <v>62.505671</v>
      </c>
      <c r="I1786">
        <v>-134.83431390000001</v>
      </c>
      <c r="J1786" s="1" t="str">
        <f t="shared" si="282"/>
        <v>NGR bulk stream sediment</v>
      </c>
      <c r="K1786" s="1" t="str">
        <f t="shared" si="283"/>
        <v>&lt;177 micron (NGR)</v>
      </c>
      <c r="L1786">
        <v>36</v>
      </c>
      <c r="M1786" t="s">
        <v>101</v>
      </c>
      <c r="N1786">
        <v>712</v>
      </c>
      <c r="O1786">
        <v>39</v>
      </c>
      <c r="P1786">
        <v>8</v>
      </c>
      <c r="Q1786">
        <v>5</v>
      </c>
      <c r="R1786">
        <v>11</v>
      </c>
      <c r="S1786">
        <v>6</v>
      </c>
      <c r="T1786">
        <v>0.1</v>
      </c>
      <c r="U1786">
        <v>181</v>
      </c>
      <c r="V1786">
        <v>1.52</v>
      </c>
      <c r="W1786">
        <v>0.1</v>
      </c>
      <c r="X1786">
        <v>2</v>
      </c>
      <c r="Y1786">
        <v>1</v>
      </c>
      <c r="Z1786">
        <v>24</v>
      </c>
      <c r="AA1786">
        <v>0.2</v>
      </c>
      <c r="AB1786">
        <v>2</v>
      </c>
      <c r="AC1786">
        <v>704</v>
      </c>
      <c r="AD1786">
        <v>11</v>
      </c>
      <c r="AE1786">
        <v>1.6</v>
      </c>
      <c r="AF1786">
        <v>2</v>
      </c>
      <c r="AG1786">
        <v>3.2</v>
      </c>
      <c r="AH1786">
        <v>319</v>
      </c>
    </row>
    <row r="1787" spans="1:34" x14ac:dyDescent="0.3">
      <c r="A1787" t="s">
        <v>6836</v>
      </c>
      <c r="B1787" t="s">
        <v>6837</v>
      </c>
      <c r="C1787" s="1" t="str">
        <f t="shared" si="280"/>
        <v>21:0720</v>
      </c>
      <c r="D1787" s="1" t="str">
        <f t="shared" si="281"/>
        <v>21:0213</v>
      </c>
      <c r="E1787" t="s">
        <v>6838</v>
      </c>
      <c r="F1787" t="s">
        <v>6839</v>
      </c>
      <c r="H1787">
        <v>62.5075711</v>
      </c>
      <c r="I1787">
        <v>-134.8176248</v>
      </c>
      <c r="J1787" s="1" t="str">
        <f t="shared" si="282"/>
        <v>NGR bulk stream sediment</v>
      </c>
      <c r="K1787" s="1" t="str">
        <f t="shared" si="283"/>
        <v>&lt;177 micron (NGR)</v>
      </c>
      <c r="L1787">
        <v>36</v>
      </c>
      <c r="M1787" t="s">
        <v>106</v>
      </c>
      <c r="N1787">
        <v>713</v>
      </c>
      <c r="O1787">
        <v>36</v>
      </c>
      <c r="P1787">
        <v>8</v>
      </c>
      <c r="Q1787">
        <v>5</v>
      </c>
      <c r="R1787">
        <v>9</v>
      </c>
      <c r="S1787">
        <v>5</v>
      </c>
      <c r="T1787">
        <v>0.1</v>
      </c>
      <c r="U1787">
        <v>256</v>
      </c>
      <c r="V1787">
        <v>1.53</v>
      </c>
      <c r="W1787">
        <v>0.1</v>
      </c>
      <c r="X1787">
        <v>1</v>
      </c>
      <c r="Y1787">
        <v>1</v>
      </c>
      <c r="Z1787">
        <v>25</v>
      </c>
      <c r="AA1787">
        <v>0.3</v>
      </c>
      <c r="AB1787">
        <v>3</v>
      </c>
      <c r="AC1787">
        <v>747</v>
      </c>
      <c r="AD1787">
        <v>25</v>
      </c>
      <c r="AE1787">
        <v>7.6</v>
      </c>
      <c r="AF1787">
        <v>2</v>
      </c>
      <c r="AG1787">
        <v>3.6</v>
      </c>
      <c r="AH1787">
        <v>328</v>
      </c>
    </row>
    <row r="1788" spans="1:34" x14ac:dyDescent="0.3">
      <c r="A1788" t="s">
        <v>6840</v>
      </c>
      <c r="B1788" t="s">
        <v>6841</v>
      </c>
      <c r="C1788" s="1" t="str">
        <f t="shared" si="280"/>
        <v>21:0720</v>
      </c>
      <c r="D1788" s="1" t="str">
        <f t="shared" si="281"/>
        <v>21:0213</v>
      </c>
      <c r="E1788" t="s">
        <v>6842</v>
      </c>
      <c r="F1788" t="s">
        <v>6843</v>
      </c>
      <c r="H1788">
        <v>62.538878799999999</v>
      </c>
      <c r="I1788">
        <v>-134.76372929999999</v>
      </c>
      <c r="J1788" s="1" t="str">
        <f t="shared" si="282"/>
        <v>NGR bulk stream sediment</v>
      </c>
      <c r="K1788" s="1" t="str">
        <f t="shared" si="283"/>
        <v>&lt;177 micron (NGR)</v>
      </c>
      <c r="L1788">
        <v>36</v>
      </c>
      <c r="M1788" t="s">
        <v>111</v>
      </c>
      <c r="N1788">
        <v>714</v>
      </c>
      <c r="O1788">
        <v>61</v>
      </c>
      <c r="P1788">
        <v>13</v>
      </c>
      <c r="Q1788">
        <v>9</v>
      </c>
      <c r="R1788">
        <v>19</v>
      </c>
      <c r="S1788">
        <v>9</v>
      </c>
      <c r="T1788">
        <v>0.1</v>
      </c>
      <c r="U1788">
        <v>265</v>
      </c>
      <c r="V1788">
        <v>2.3199999999999998</v>
      </c>
      <c r="W1788">
        <v>0.1</v>
      </c>
      <c r="X1788">
        <v>2</v>
      </c>
      <c r="Y1788">
        <v>1</v>
      </c>
      <c r="Z1788">
        <v>26</v>
      </c>
      <c r="AA1788">
        <v>0.3</v>
      </c>
      <c r="AB1788">
        <v>4</v>
      </c>
      <c r="AC1788">
        <v>704</v>
      </c>
      <c r="AD1788">
        <v>36</v>
      </c>
      <c r="AE1788">
        <v>8.1999999999999993</v>
      </c>
      <c r="AF1788">
        <v>2</v>
      </c>
      <c r="AG1788">
        <v>3.3</v>
      </c>
      <c r="AH1788">
        <v>340</v>
      </c>
    </row>
    <row r="1789" spans="1:34" x14ac:dyDescent="0.3">
      <c r="A1789" t="s">
        <v>6844</v>
      </c>
      <c r="B1789" t="s">
        <v>6845</v>
      </c>
      <c r="C1789" s="1" t="str">
        <f t="shared" si="280"/>
        <v>21:0720</v>
      </c>
      <c r="D1789" s="1" t="str">
        <f t="shared" si="281"/>
        <v>21:0213</v>
      </c>
      <c r="E1789" t="s">
        <v>6846</v>
      </c>
      <c r="F1789" t="s">
        <v>6847</v>
      </c>
      <c r="H1789">
        <v>62.5145768</v>
      </c>
      <c r="I1789">
        <v>-134.8012296</v>
      </c>
      <c r="J1789" s="1" t="str">
        <f t="shared" si="282"/>
        <v>NGR bulk stream sediment</v>
      </c>
      <c r="K1789" s="1" t="str">
        <f t="shared" si="283"/>
        <v>&lt;177 micron (NGR)</v>
      </c>
      <c r="L1789">
        <v>36</v>
      </c>
      <c r="M1789" t="s">
        <v>116</v>
      </c>
      <c r="N1789">
        <v>715</v>
      </c>
      <c r="O1789">
        <v>59</v>
      </c>
      <c r="P1789">
        <v>14</v>
      </c>
      <c r="Q1789">
        <v>9</v>
      </c>
      <c r="R1789">
        <v>19</v>
      </c>
      <c r="S1789">
        <v>9</v>
      </c>
      <c r="T1789">
        <v>0.1</v>
      </c>
      <c r="U1789">
        <v>311</v>
      </c>
      <c r="V1789">
        <v>2.37</v>
      </c>
      <c r="W1789">
        <v>0.1</v>
      </c>
      <c r="X1789">
        <v>3</v>
      </c>
      <c r="Y1789">
        <v>1</v>
      </c>
      <c r="Z1789">
        <v>30</v>
      </c>
      <c r="AA1789">
        <v>0.3</v>
      </c>
      <c r="AB1789">
        <v>2</v>
      </c>
      <c r="AC1789">
        <v>739</v>
      </c>
      <c r="AD1789">
        <v>18</v>
      </c>
      <c r="AE1789">
        <v>4.4000000000000004</v>
      </c>
      <c r="AF1789">
        <v>4</v>
      </c>
      <c r="AG1789">
        <v>4.3</v>
      </c>
      <c r="AH1789">
        <v>400</v>
      </c>
    </row>
    <row r="1790" spans="1:34" x14ac:dyDescent="0.3">
      <c r="A1790" t="s">
        <v>6848</v>
      </c>
      <c r="B1790" t="s">
        <v>6849</v>
      </c>
      <c r="C1790" s="1" t="str">
        <f t="shared" si="280"/>
        <v>21:0720</v>
      </c>
      <c r="D1790" s="1" t="str">
        <f t="shared" si="281"/>
        <v>21:0213</v>
      </c>
      <c r="E1790" t="s">
        <v>6850</v>
      </c>
      <c r="F1790" t="s">
        <v>6851</v>
      </c>
      <c r="H1790">
        <v>62.533071200000002</v>
      </c>
      <c r="I1790">
        <v>-134.79181689999999</v>
      </c>
      <c r="J1790" s="1" t="str">
        <f t="shared" si="282"/>
        <v>NGR bulk stream sediment</v>
      </c>
      <c r="K1790" s="1" t="str">
        <f t="shared" si="283"/>
        <v>&lt;177 micron (NGR)</v>
      </c>
      <c r="L1790">
        <v>36</v>
      </c>
      <c r="M1790" t="s">
        <v>126</v>
      </c>
      <c r="N1790">
        <v>716</v>
      </c>
      <c r="O1790">
        <v>52</v>
      </c>
      <c r="P1790">
        <v>15</v>
      </c>
      <c r="Q1790">
        <v>9</v>
      </c>
      <c r="R1790">
        <v>21</v>
      </c>
      <c r="S1790">
        <v>9</v>
      </c>
      <c r="T1790">
        <v>0.1</v>
      </c>
      <c r="U1790">
        <v>258</v>
      </c>
      <c r="V1790">
        <v>2.5099999999999998</v>
      </c>
      <c r="W1790">
        <v>0.1</v>
      </c>
      <c r="X1790">
        <v>4</v>
      </c>
      <c r="Y1790">
        <v>1</v>
      </c>
      <c r="Z1790">
        <v>25</v>
      </c>
      <c r="AA1790">
        <v>0.3</v>
      </c>
      <c r="AB1790">
        <v>4</v>
      </c>
      <c r="AC1790">
        <v>645</v>
      </c>
      <c r="AD1790">
        <v>11</v>
      </c>
      <c r="AE1790">
        <v>2.2000000000000002</v>
      </c>
      <c r="AF1790">
        <v>24</v>
      </c>
      <c r="AG1790">
        <v>4.4000000000000004</v>
      </c>
      <c r="AH1790">
        <v>349</v>
      </c>
    </row>
    <row r="1791" spans="1:34" x14ac:dyDescent="0.3">
      <c r="A1791" t="s">
        <v>6852</v>
      </c>
      <c r="B1791" t="s">
        <v>6853</v>
      </c>
      <c r="C1791" s="1" t="str">
        <f t="shared" si="280"/>
        <v>21:0720</v>
      </c>
      <c r="D1791" s="1" t="str">
        <f t="shared" si="281"/>
        <v>21:0213</v>
      </c>
      <c r="E1791" t="s">
        <v>6854</v>
      </c>
      <c r="F1791" t="s">
        <v>6855</v>
      </c>
      <c r="H1791">
        <v>62.506376199999998</v>
      </c>
      <c r="I1791">
        <v>-134.7477174</v>
      </c>
      <c r="J1791" s="1" t="str">
        <f t="shared" si="282"/>
        <v>NGR bulk stream sediment</v>
      </c>
      <c r="K1791" s="1" t="str">
        <f t="shared" si="283"/>
        <v>&lt;177 micron (NGR)</v>
      </c>
      <c r="L1791">
        <v>36</v>
      </c>
      <c r="M1791" t="s">
        <v>131</v>
      </c>
      <c r="N1791">
        <v>717</v>
      </c>
      <c r="O1791">
        <v>54</v>
      </c>
      <c r="P1791">
        <v>12</v>
      </c>
      <c r="Q1791">
        <v>11</v>
      </c>
      <c r="R1791">
        <v>15</v>
      </c>
      <c r="S1791">
        <v>6</v>
      </c>
      <c r="T1791">
        <v>0.2</v>
      </c>
      <c r="U1791">
        <v>286</v>
      </c>
      <c r="V1791">
        <v>2.3199999999999998</v>
      </c>
      <c r="W1791">
        <v>0.1</v>
      </c>
      <c r="X1791">
        <v>4</v>
      </c>
      <c r="Y1791">
        <v>1</v>
      </c>
      <c r="Z1791">
        <v>27</v>
      </c>
      <c r="AA1791">
        <v>0.4</v>
      </c>
      <c r="AB1791">
        <v>4</v>
      </c>
      <c r="AC1791">
        <v>731</v>
      </c>
      <c r="AD1791">
        <v>25</v>
      </c>
      <c r="AE1791">
        <v>4.2</v>
      </c>
      <c r="AF1791">
        <v>8</v>
      </c>
      <c r="AG1791">
        <v>7.3</v>
      </c>
      <c r="AH1791">
        <v>327</v>
      </c>
    </row>
    <row r="1792" spans="1:34" x14ac:dyDescent="0.3">
      <c r="A1792" t="s">
        <v>6856</v>
      </c>
      <c r="B1792" t="s">
        <v>6857</v>
      </c>
      <c r="C1792" s="1" t="str">
        <f t="shared" si="280"/>
        <v>21:0720</v>
      </c>
      <c r="D1792" s="1" t="str">
        <f t="shared" si="281"/>
        <v>21:0213</v>
      </c>
      <c r="E1792" t="s">
        <v>6858</v>
      </c>
      <c r="F1792" t="s">
        <v>6859</v>
      </c>
      <c r="H1792">
        <v>62.579679499999997</v>
      </c>
      <c r="I1792">
        <v>-134.66902719999999</v>
      </c>
      <c r="J1792" s="1" t="str">
        <f t="shared" si="282"/>
        <v>NGR bulk stream sediment</v>
      </c>
      <c r="K1792" s="1" t="str">
        <f t="shared" si="283"/>
        <v>&lt;177 micron (NGR)</v>
      </c>
      <c r="L1792">
        <v>37</v>
      </c>
      <c r="M1792" t="s">
        <v>38</v>
      </c>
      <c r="N1792">
        <v>718</v>
      </c>
      <c r="O1792">
        <v>80</v>
      </c>
      <c r="P1792">
        <v>18</v>
      </c>
      <c r="Q1792">
        <v>10</v>
      </c>
      <c r="R1792">
        <v>25</v>
      </c>
      <c r="S1792">
        <v>12</v>
      </c>
      <c r="T1792">
        <v>0.1</v>
      </c>
      <c r="U1792">
        <v>403</v>
      </c>
      <c r="V1792">
        <v>3.08</v>
      </c>
      <c r="W1792">
        <v>0.1</v>
      </c>
      <c r="X1792">
        <v>6</v>
      </c>
      <c r="Y1792">
        <v>1</v>
      </c>
      <c r="Z1792">
        <v>34</v>
      </c>
      <c r="AA1792">
        <v>0.3</v>
      </c>
      <c r="AB1792">
        <v>3</v>
      </c>
      <c r="AC1792">
        <v>676</v>
      </c>
      <c r="AD1792">
        <v>25</v>
      </c>
      <c r="AE1792">
        <v>6</v>
      </c>
      <c r="AF1792">
        <v>2</v>
      </c>
      <c r="AG1792">
        <v>3</v>
      </c>
      <c r="AH1792">
        <v>414</v>
      </c>
    </row>
    <row r="1793" spans="1:34" x14ac:dyDescent="0.3">
      <c r="A1793" t="s">
        <v>6860</v>
      </c>
      <c r="B1793" t="s">
        <v>6861</v>
      </c>
      <c r="C1793" s="1" t="str">
        <f t="shared" si="280"/>
        <v>21:0720</v>
      </c>
      <c r="D1793" s="1" t="str">
        <f t="shared" si="281"/>
        <v>21:0213</v>
      </c>
      <c r="E1793" t="s">
        <v>6862</v>
      </c>
      <c r="F1793" t="s">
        <v>6863</v>
      </c>
      <c r="H1793">
        <v>62.529677999999997</v>
      </c>
      <c r="I1793">
        <v>-134.7634138</v>
      </c>
      <c r="J1793" s="1" t="str">
        <f t="shared" si="282"/>
        <v>NGR bulk stream sediment</v>
      </c>
      <c r="K1793" s="1" t="str">
        <f t="shared" si="283"/>
        <v>&lt;177 micron (NGR)</v>
      </c>
      <c r="L1793">
        <v>37</v>
      </c>
      <c r="M1793" t="s">
        <v>43</v>
      </c>
      <c r="N1793">
        <v>719</v>
      </c>
      <c r="O1793">
        <v>52</v>
      </c>
      <c r="P1793">
        <v>12</v>
      </c>
      <c r="Q1793">
        <v>12</v>
      </c>
      <c r="R1793">
        <v>15</v>
      </c>
      <c r="S1793">
        <v>7</v>
      </c>
      <c r="T1793">
        <v>0.2</v>
      </c>
      <c r="U1793">
        <v>248</v>
      </c>
      <c r="V1793">
        <v>1.95</v>
      </c>
      <c r="W1793">
        <v>0.1</v>
      </c>
      <c r="X1793">
        <v>2</v>
      </c>
      <c r="Y1793">
        <v>1</v>
      </c>
      <c r="Z1793">
        <v>23</v>
      </c>
      <c r="AA1793">
        <v>0.3</v>
      </c>
      <c r="AB1793">
        <v>3</v>
      </c>
      <c r="AC1793">
        <v>657</v>
      </c>
      <c r="AD1793">
        <v>14</v>
      </c>
      <c r="AE1793">
        <v>2.8</v>
      </c>
      <c r="AF1793">
        <v>2</v>
      </c>
      <c r="AG1793">
        <v>6.4</v>
      </c>
      <c r="AH1793">
        <v>409</v>
      </c>
    </row>
    <row r="1794" spans="1:34" x14ac:dyDescent="0.3">
      <c r="A1794" t="s">
        <v>6864</v>
      </c>
      <c r="B1794" t="s">
        <v>6865</v>
      </c>
      <c r="C1794" s="1" t="str">
        <f t="shared" si="280"/>
        <v>21:0720</v>
      </c>
      <c r="D1794" s="1" t="str">
        <f t="shared" si="281"/>
        <v>21:0213</v>
      </c>
      <c r="E1794" t="s">
        <v>6866</v>
      </c>
      <c r="F1794" t="s">
        <v>6867</v>
      </c>
      <c r="H1794">
        <v>62.530779899999999</v>
      </c>
      <c r="I1794">
        <v>-134.72312400000001</v>
      </c>
      <c r="J1794" s="1" t="str">
        <f t="shared" si="282"/>
        <v>NGR bulk stream sediment</v>
      </c>
      <c r="K1794" s="1" t="str">
        <f t="shared" si="283"/>
        <v>&lt;177 micron (NGR)</v>
      </c>
      <c r="L1794">
        <v>37</v>
      </c>
      <c r="M1794" t="s">
        <v>48</v>
      </c>
      <c r="N1794">
        <v>720</v>
      </c>
      <c r="O1794">
        <v>64</v>
      </c>
      <c r="P1794">
        <v>16</v>
      </c>
      <c r="Q1794">
        <v>15</v>
      </c>
      <c r="R1794">
        <v>16</v>
      </c>
      <c r="S1794">
        <v>8</v>
      </c>
      <c r="T1794">
        <v>0.1</v>
      </c>
      <c r="U1794">
        <v>239</v>
      </c>
      <c r="V1794">
        <v>2.37</v>
      </c>
      <c r="W1794">
        <v>0.1</v>
      </c>
      <c r="X1794">
        <v>3</v>
      </c>
      <c r="Y1794">
        <v>1</v>
      </c>
      <c r="Z1794">
        <v>28</v>
      </c>
      <c r="AA1794">
        <v>0.3</v>
      </c>
      <c r="AB1794">
        <v>5</v>
      </c>
      <c r="AC1794">
        <v>687</v>
      </c>
      <c r="AD1794">
        <v>43</v>
      </c>
      <c r="AE1794">
        <v>10.1</v>
      </c>
      <c r="AF1794">
        <v>2</v>
      </c>
      <c r="AG1794">
        <v>8.1999999999999993</v>
      </c>
      <c r="AH1794">
        <v>287</v>
      </c>
    </row>
    <row r="1795" spans="1:34" x14ac:dyDescent="0.3">
      <c r="A1795" t="s">
        <v>6868</v>
      </c>
      <c r="B1795" t="s">
        <v>6869</v>
      </c>
      <c r="C1795" s="1" t="str">
        <f t="shared" si="280"/>
        <v>21:0720</v>
      </c>
      <c r="D1795" s="1" t="str">
        <f t="shared" si="281"/>
        <v>21:0213</v>
      </c>
      <c r="E1795" t="s">
        <v>6870</v>
      </c>
      <c r="F1795" t="s">
        <v>6871</v>
      </c>
      <c r="H1795">
        <v>62.5421798</v>
      </c>
      <c r="I1795">
        <v>-134.6892139</v>
      </c>
      <c r="J1795" s="1" t="str">
        <f t="shared" si="282"/>
        <v>NGR bulk stream sediment</v>
      </c>
      <c r="K1795" s="1" t="str">
        <f t="shared" si="283"/>
        <v>&lt;177 micron (NGR)</v>
      </c>
      <c r="L1795">
        <v>37</v>
      </c>
      <c r="M1795" t="s">
        <v>53</v>
      </c>
      <c r="N1795">
        <v>721</v>
      </c>
      <c r="O1795">
        <v>79</v>
      </c>
      <c r="P1795">
        <v>15</v>
      </c>
      <c r="Q1795">
        <v>10</v>
      </c>
      <c r="R1795">
        <v>16</v>
      </c>
      <c r="S1795">
        <v>8</v>
      </c>
      <c r="T1795">
        <v>0.1</v>
      </c>
      <c r="U1795">
        <v>381</v>
      </c>
      <c r="V1795">
        <v>2.15</v>
      </c>
      <c r="W1795">
        <v>0.1</v>
      </c>
      <c r="X1795">
        <v>2</v>
      </c>
      <c r="Y1795">
        <v>1</v>
      </c>
      <c r="Z1795">
        <v>41</v>
      </c>
      <c r="AA1795">
        <v>0.3</v>
      </c>
      <c r="AB1795">
        <v>4</v>
      </c>
      <c r="AC1795">
        <v>610</v>
      </c>
      <c r="AD1795">
        <v>36</v>
      </c>
      <c r="AE1795">
        <v>6.6</v>
      </c>
      <c r="AF1795">
        <v>4</v>
      </c>
      <c r="AG1795">
        <v>7.9</v>
      </c>
      <c r="AH1795">
        <v>414</v>
      </c>
    </row>
    <row r="1796" spans="1:34" x14ac:dyDescent="0.3">
      <c r="A1796" t="s">
        <v>6872</v>
      </c>
      <c r="B1796" t="s">
        <v>6873</v>
      </c>
      <c r="C1796" s="1" t="str">
        <f t="shared" si="280"/>
        <v>21:0720</v>
      </c>
      <c r="D1796" s="1" t="str">
        <f t="shared" si="281"/>
        <v>21:0213</v>
      </c>
      <c r="E1796" t="s">
        <v>6858</v>
      </c>
      <c r="F1796" t="s">
        <v>6874</v>
      </c>
      <c r="H1796">
        <v>62.579679499999997</v>
      </c>
      <c r="I1796">
        <v>-134.66902719999999</v>
      </c>
      <c r="J1796" s="1" t="str">
        <f t="shared" si="282"/>
        <v>NGR bulk stream sediment</v>
      </c>
      <c r="K1796" s="1" t="str">
        <f t="shared" si="283"/>
        <v>&lt;177 micron (NGR)</v>
      </c>
      <c r="L1796">
        <v>37</v>
      </c>
      <c r="M1796" t="s">
        <v>71</v>
      </c>
      <c r="N1796">
        <v>722</v>
      </c>
      <c r="O1796">
        <v>88</v>
      </c>
      <c r="P1796">
        <v>17</v>
      </c>
      <c r="Q1796">
        <v>10</v>
      </c>
      <c r="R1796">
        <v>24</v>
      </c>
      <c r="S1796">
        <v>11</v>
      </c>
      <c r="T1796">
        <v>0.1</v>
      </c>
      <c r="U1796">
        <v>442</v>
      </c>
      <c r="V1796">
        <v>3.22</v>
      </c>
      <c r="W1796">
        <v>0.1</v>
      </c>
      <c r="X1796">
        <v>4</v>
      </c>
      <c r="Y1796">
        <v>1</v>
      </c>
      <c r="Z1796">
        <v>31</v>
      </c>
      <c r="AA1796">
        <v>0.3</v>
      </c>
      <c r="AB1796">
        <v>2</v>
      </c>
      <c r="AC1796">
        <v>683</v>
      </c>
      <c r="AD1796">
        <v>18</v>
      </c>
      <c r="AE1796">
        <v>4.5999999999999996</v>
      </c>
      <c r="AF1796">
        <v>2</v>
      </c>
      <c r="AG1796">
        <v>3.1</v>
      </c>
      <c r="AH1796">
        <v>394</v>
      </c>
    </row>
    <row r="1797" spans="1:34" x14ac:dyDescent="0.3">
      <c r="A1797" t="s">
        <v>6875</v>
      </c>
      <c r="B1797" t="s">
        <v>6876</v>
      </c>
      <c r="C1797" s="1" t="str">
        <f t="shared" si="280"/>
        <v>21:0720</v>
      </c>
      <c r="D1797" s="1" t="str">
        <f t="shared" si="281"/>
        <v>21:0213</v>
      </c>
      <c r="E1797" t="s">
        <v>6858</v>
      </c>
      <c r="F1797" t="s">
        <v>6877</v>
      </c>
      <c r="H1797">
        <v>62.579679499999997</v>
      </c>
      <c r="I1797">
        <v>-134.66902719999999</v>
      </c>
      <c r="J1797" s="1" t="str">
        <f t="shared" si="282"/>
        <v>NGR bulk stream sediment</v>
      </c>
      <c r="K1797" s="1" t="str">
        <f t="shared" si="283"/>
        <v>&lt;177 micron (NGR)</v>
      </c>
      <c r="L1797">
        <v>37</v>
      </c>
      <c r="M1797" t="s">
        <v>67</v>
      </c>
      <c r="N1797">
        <v>723</v>
      </c>
      <c r="O1797">
        <v>79</v>
      </c>
      <c r="P1797">
        <v>17</v>
      </c>
      <c r="Q1797">
        <v>15</v>
      </c>
      <c r="R1797">
        <v>26</v>
      </c>
      <c r="S1797">
        <v>12</v>
      </c>
      <c r="T1797">
        <v>0.1</v>
      </c>
      <c r="U1797">
        <v>409</v>
      </c>
      <c r="V1797">
        <v>3.3</v>
      </c>
      <c r="W1797">
        <v>0.1</v>
      </c>
      <c r="X1797">
        <v>3</v>
      </c>
      <c r="Y1797">
        <v>1</v>
      </c>
      <c r="Z1797">
        <v>36</v>
      </c>
      <c r="AA1797">
        <v>0.3</v>
      </c>
      <c r="AB1797">
        <v>3</v>
      </c>
      <c r="AC1797">
        <v>699</v>
      </c>
      <c r="AD1797">
        <v>29</v>
      </c>
      <c r="AE1797">
        <v>5.2</v>
      </c>
      <c r="AF1797">
        <v>2</v>
      </c>
      <c r="AG1797">
        <v>3.3</v>
      </c>
      <c r="AH1797">
        <v>401</v>
      </c>
    </row>
    <row r="1798" spans="1:34" x14ac:dyDescent="0.3">
      <c r="A1798" t="s">
        <v>6878</v>
      </c>
      <c r="B1798" t="s">
        <v>6879</v>
      </c>
      <c r="C1798" s="1" t="str">
        <f t="shared" si="280"/>
        <v>21:0720</v>
      </c>
      <c r="D1798" s="1" t="str">
        <f t="shared" si="281"/>
        <v>21:0213</v>
      </c>
      <c r="E1798" t="s">
        <v>6880</v>
      </c>
      <c r="F1798" t="s">
        <v>6881</v>
      </c>
      <c r="H1798">
        <v>62.581977600000002</v>
      </c>
      <c r="I1798">
        <v>-134.63661239999999</v>
      </c>
      <c r="J1798" s="1" t="str">
        <f t="shared" si="282"/>
        <v>NGR bulk stream sediment</v>
      </c>
      <c r="K1798" s="1" t="str">
        <f t="shared" si="283"/>
        <v>&lt;177 micron (NGR)</v>
      </c>
      <c r="L1798">
        <v>37</v>
      </c>
      <c r="M1798" t="s">
        <v>58</v>
      </c>
      <c r="N1798">
        <v>724</v>
      </c>
      <c r="O1798">
        <v>62</v>
      </c>
      <c r="P1798">
        <v>11</v>
      </c>
      <c r="Q1798">
        <v>8</v>
      </c>
      <c r="R1798">
        <v>18</v>
      </c>
      <c r="S1798">
        <v>9</v>
      </c>
      <c r="T1798">
        <v>0.1</v>
      </c>
      <c r="U1798">
        <v>380</v>
      </c>
      <c r="V1798">
        <v>2.61</v>
      </c>
      <c r="W1798">
        <v>0.1</v>
      </c>
      <c r="X1798">
        <v>5</v>
      </c>
      <c r="Y1798">
        <v>1</v>
      </c>
      <c r="Z1798">
        <v>26</v>
      </c>
      <c r="AA1798">
        <v>0.3</v>
      </c>
      <c r="AB1798">
        <v>5</v>
      </c>
      <c r="AC1798">
        <v>722</v>
      </c>
      <c r="AD1798">
        <v>14</v>
      </c>
      <c r="AE1798">
        <v>2</v>
      </c>
      <c r="AF1798">
        <v>2</v>
      </c>
      <c r="AG1798">
        <v>3</v>
      </c>
      <c r="AH1798">
        <v>361</v>
      </c>
    </row>
    <row r="1799" spans="1:34" hidden="1" x14ac:dyDescent="0.3">
      <c r="A1799" t="s">
        <v>6882</v>
      </c>
      <c r="B1799" t="s">
        <v>6883</v>
      </c>
      <c r="C1799" s="1" t="str">
        <f t="shared" si="280"/>
        <v>21:0720</v>
      </c>
      <c r="D1799" s="1" t="str">
        <f>HYPERLINK("https://geochem.nrcan.gc.ca/cdogs/content/svy/svy_e.htm", "")</f>
        <v/>
      </c>
      <c r="G1799" s="1" t="str">
        <f>HYPERLINK("https://geochem.nrcan.gc.ca/cdogs/content/cr_/cr_00078_e.htm", "78")</f>
        <v>78</v>
      </c>
      <c r="J1799" t="s">
        <v>119</v>
      </c>
      <c r="K1799" t="s">
        <v>120</v>
      </c>
      <c r="L1799">
        <v>37</v>
      </c>
      <c r="M1799" t="s">
        <v>121</v>
      </c>
      <c r="N1799">
        <v>725</v>
      </c>
      <c r="O1799">
        <v>88</v>
      </c>
      <c r="P1799">
        <v>39</v>
      </c>
      <c r="Q1799">
        <v>13</v>
      </c>
      <c r="R1799">
        <v>247</v>
      </c>
      <c r="S1799">
        <v>23</v>
      </c>
      <c r="T1799">
        <v>0.1</v>
      </c>
      <c r="U1799">
        <v>444</v>
      </c>
      <c r="V1799">
        <v>3.24</v>
      </c>
      <c r="W1799">
        <v>0.1</v>
      </c>
      <c r="X1799">
        <v>22</v>
      </c>
      <c r="Y1799">
        <v>2</v>
      </c>
      <c r="Z1799">
        <v>48</v>
      </c>
      <c r="AA1799">
        <v>0.8</v>
      </c>
      <c r="AB1799">
        <v>7</v>
      </c>
      <c r="AC1799">
        <v>711</v>
      </c>
      <c r="AD1799">
        <v>22</v>
      </c>
      <c r="AE1799">
        <v>3.8</v>
      </c>
      <c r="AF1799">
        <v>16</v>
      </c>
      <c r="AG1799">
        <v>12.4</v>
      </c>
      <c r="AH1799">
        <v>478</v>
      </c>
    </row>
    <row r="1800" spans="1:34" x14ac:dyDescent="0.3">
      <c r="A1800" t="s">
        <v>6884</v>
      </c>
      <c r="B1800" t="s">
        <v>6885</v>
      </c>
      <c r="C1800" s="1" t="str">
        <f t="shared" si="280"/>
        <v>21:0720</v>
      </c>
      <c r="D1800" s="1" t="str">
        <f t="shared" ref="D1800:D1825" si="284">HYPERLINK("https://geochem.nrcan.gc.ca/cdogs/content/svy/svy210213_e.htm", "21:0213")</f>
        <v>21:0213</v>
      </c>
      <c r="E1800" t="s">
        <v>6886</v>
      </c>
      <c r="F1800" t="s">
        <v>6887</v>
      </c>
      <c r="H1800">
        <v>62.615080499999998</v>
      </c>
      <c r="I1800">
        <v>-134.59411650000001</v>
      </c>
      <c r="J1800" s="1" t="str">
        <f t="shared" ref="J1800:J1825" si="285">HYPERLINK("https://geochem.nrcan.gc.ca/cdogs/content/kwd/kwd020030_e.htm", "NGR bulk stream sediment")</f>
        <v>NGR bulk stream sediment</v>
      </c>
      <c r="K1800" s="1" t="str">
        <f t="shared" ref="K1800:K1825" si="286">HYPERLINK("https://geochem.nrcan.gc.ca/cdogs/content/kwd/kwd080006_e.htm", "&lt;177 micron (NGR)")</f>
        <v>&lt;177 micron (NGR)</v>
      </c>
      <c r="L1800">
        <v>37</v>
      </c>
      <c r="M1800" t="s">
        <v>63</v>
      </c>
      <c r="N1800">
        <v>726</v>
      </c>
      <c r="O1800">
        <v>74</v>
      </c>
      <c r="P1800">
        <v>17</v>
      </c>
      <c r="Q1800">
        <v>16</v>
      </c>
      <c r="R1800">
        <v>23</v>
      </c>
      <c r="S1800">
        <v>10</v>
      </c>
      <c r="T1800">
        <v>0.1</v>
      </c>
      <c r="U1800">
        <v>398</v>
      </c>
      <c r="V1800">
        <v>2.85</v>
      </c>
      <c r="W1800">
        <v>0.1</v>
      </c>
      <c r="X1800">
        <v>4</v>
      </c>
      <c r="Y1800">
        <v>1</v>
      </c>
      <c r="Z1800">
        <v>35</v>
      </c>
      <c r="AA1800">
        <v>0.4</v>
      </c>
      <c r="AB1800">
        <v>4</v>
      </c>
      <c r="AC1800">
        <v>811</v>
      </c>
      <c r="AD1800">
        <v>36</v>
      </c>
      <c r="AE1800">
        <v>8.4</v>
      </c>
      <c r="AF1800">
        <v>2</v>
      </c>
      <c r="AG1800">
        <v>4.4000000000000004</v>
      </c>
      <c r="AH1800">
        <v>425</v>
      </c>
    </row>
    <row r="1801" spans="1:34" x14ac:dyDescent="0.3">
      <c r="A1801" t="s">
        <v>6888</v>
      </c>
      <c r="B1801" t="s">
        <v>6889</v>
      </c>
      <c r="C1801" s="1" t="str">
        <f t="shared" si="280"/>
        <v>21:0720</v>
      </c>
      <c r="D1801" s="1" t="str">
        <f t="shared" si="284"/>
        <v>21:0213</v>
      </c>
      <c r="E1801" t="s">
        <v>6890</v>
      </c>
      <c r="F1801" t="s">
        <v>6891</v>
      </c>
      <c r="H1801">
        <v>62.590181600000001</v>
      </c>
      <c r="I1801">
        <v>-134.56431699999999</v>
      </c>
      <c r="J1801" s="1" t="str">
        <f t="shared" si="285"/>
        <v>NGR bulk stream sediment</v>
      </c>
      <c r="K1801" s="1" t="str">
        <f t="shared" si="286"/>
        <v>&lt;177 micron (NGR)</v>
      </c>
      <c r="L1801">
        <v>37</v>
      </c>
      <c r="M1801" t="s">
        <v>76</v>
      </c>
      <c r="N1801">
        <v>727</v>
      </c>
      <c r="O1801">
        <v>53</v>
      </c>
      <c r="P1801">
        <v>7</v>
      </c>
      <c r="Q1801">
        <v>13</v>
      </c>
      <c r="R1801">
        <v>10</v>
      </c>
      <c r="S1801">
        <v>7</v>
      </c>
      <c r="T1801">
        <v>0.1</v>
      </c>
      <c r="U1801">
        <v>411</v>
      </c>
      <c r="V1801">
        <v>2.4300000000000002</v>
      </c>
      <c r="W1801">
        <v>0.1</v>
      </c>
      <c r="X1801">
        <v>2</v>
      </c>
      <c r="Y1801">
        <v>1</v>
      </c>
      <c r="Z1801">
        <v>29</v>
      </c>
      <c r="AA1801">
        <v>0.3</v>
      </c>
      <c r="AB1801">
        <v>5</v>
      </c>
      <c r="AC1801">
        <v>753</v>
      </c>
      <c r="AD1801">
        <v>11</v>
      </c>
      <c r="AE1801">
        <v>2.2000000000000002</v>
      </c>
      <c r="AF1801">
        <v>2</v>
      </c>
      <c r="AG1801">
        <v>5.3</v>
      </c>
      <c r="AH1801">
        <v>357</v>
      </c>
    </row>
    <row r="1802" spans="1:34" x14ac:dyDescent="0.3">
      <c r="A1802" t="s">
        <v>6892</v>
      </c>
      <c r="B1802" t="s">
        <v>6893</v>
      </c>
      <c r="C1802" s="1" t="str">
        <f t="shared" si="280"/>
        <v>21:0720</v>
      </c>
      <c r="D1802" s="1" t="str">
        <f t="shared" si="284"/>
        <v>21:0213</v>
      </c>
      <c r="E1802" t="s">
        <v>6894</v>
      </c>
      <c r="F1802" t="s">
        <v>6895</v>
      </c>
      <c r="H1802">
        <v>62.607975500000002</v>
      </c>
      <c r="I1802">
        <v>-134.54291810000001</v>
      </c>
      <c r="J1802" s="1" t="str">
        <f t="shared" si="285"/>
        <v>NGR bulk stream sediment</v>
      </c>
      <c r="K1802" s="1" t="str">
        <f t="shared" si="286"/>
        <v>&lt;177 micron (NGR)</v>
      </c>
      <c r="L1802">
        <v>37</v>
      </c>
      <c r="M1802" t="s">
        <v>81</v>
      </c>
      <c r="N1802">
        <v>728</v>
      </c>
      <c r="O1802">
        <v>40</v>
      </c>
      <c r="P1802">
        <v>5</v>
      </c>
      <c r="Q1802">
        <v>13</v>
      </c>
      <c r="R1802">
        <v>8</v>
      </c>
      <c r="S1802">
        <v>3</v>
      </c>
      <c r="T1802">
        <v>0.1</v>
      </c>
      <c r="U1802">
        <v>282</v>
      </c>
      <c r="V1802">
        <v>1.97</v>
      </c>
      <c r="W1802">
        <v>0.1</v>
      </c>
      <c r="X1802">
        <v>2</v>
      </c>
      <c r="Y1802">
        <v>1</v>
      </c>
      <c r="Z1802">
        <v>18</v>
      </c>
      <c r="AA1802">
        <v>0.2</v>
      </c>
      <c r="AB1802">
        <v>3</v>
      </c>
      <c r="AC1802">
        <v>761</v>
      </c>
      <c r="AD1802">
        <v>11</v>
      </c>
      <c r="AE1802">
        <v>2.7</v>
      </c>
      <c r="AF1802">
        <v>2</v>
      </c>
      <c r="AG1802">
        <v>3.5</v>
      </c>
      <c r="AH1802">
        <v>285</v>
      </c>
    </row>
    <row r="1803" spans="1:34" x14ac:dyDescent="0.3">
      <c r="A1803" t="s">
        <v>6896</v>
      </c>
      <c r="B1803" t="s">
        <v>6897</v>
      </c>
      <c r="C1803" s="1" t="str">
        <f t="shared" si="280"/>
        <v>21:0720</v>
      </c>
      <c r="D1803" s="1" t="str">
        <f t="shared" si="284"/>
        <v>21:0213</v>
      </c>
      <c r="E1803" t="s">
        <v>6898</v>
      </c>
      <c r="F1803" t="s">
        <v>6899</v>
      </c>
      <c r="H1803">
        <v>62.590279299999999</v>
      </c>
      <c r="I1803">
        <v>-134.52270759999999</v>
      </c>
      <c r="J1803" s="1" t="str">
        <f t="shared" si="285"/>
        <v>NGR bulk stream sediment</v>
      </c>
      <c r="K1803" s="1" t="str">
        <f t="shared" si="286"/>
        <v>&lt;177 micron (NGR)</v>
      </c>
      <c r="L1803">
        <v>37</v>
      </c>
      <c r="M1803" t="s">
        <v>86</v>
      </c>
      <c r="N1803">
        <v>729</v>
      </c>
      <c r="O1803">
        <v>59</v>
      </c>
      <c r="P1803">
        <v>8</v>
      </c>
      <c r="Q1803">
        <v>14</v>
      </c>
      <c r="R1803">
        <v>7</v>
      </c>
      <c r="S1803">
        <v>6</v>
      </c>
      <c r="T1803">
        <v>0.1</v>
      </c>
      <c r="U1803">
        <v>435</v>
      </c>
      <c r="V1803">
        <v>1.87</v>
      </c>
      <c r="W1803">
        <v>0.1</v>
      </c>
      <c r="X1803">
        <v>1</v>
      </c>
      <c r="Y1803">
        <v>1</v>
      </c>
      <c r="Z1803">
        <v>33</v>
      </c>
      <c r="AA1803">
        <v>0.2</v>
      </c>
      <c r="AB1803">
        <v>6</v>
      </c>
      <c r="AC1803">
        <v>650</v>
      </c>
      <c r="AD1803">
        <v>29</v>
      </c>
      <c r="AE1803">
        <v>8.1999999999999993</v>
      </c>
      <c r="AF1803">
        <v>2</v>
      </c>
      <c r="AG1803">
        <v>4.5</v>
      </c>
      <c r="AH1803">
        <v>273</v>
      </c>
    </row>
    <row r="1804" spans="1:34" x14ac:dyDescent="0.3">
      <c r="A1804" t="s">
        <v>6900</v>
      </c>
      <c r="B1804" t="s">
        <v>6901</v>
      </c>
      <c r="C1804" s="1" t="str">
        <f t="shared" si="280"/>
        <v>21:0720</v>
      </c>
      <c r="D1804" s="1" t="str">
        <f t="shared" si="284"/>
        <v>21:0213</v>
      </c>
      <c r="E1804" t="s">
        <v>6902</v>
      </c>
      <c r="F1804" t="s">
        <v>6903</v>
      </c>
      <c r="H1804">
        <v>62.581379599999998</v>
      </c>
      <c r="I1804">
        <v>-134.4958144</v>
      </c>
      <c r="J1804" s="1" t="str">
        <f t="shared" si="285"/>
        <v>NGR bulk stream sediment</v>
      </c>
      <c r="K1804" s="1" t="str">
        <f t="shared" si="286"/>
        <v>&lt;177 micron (NGR)</v>
      </c>
      <c r="L1804">
        <v>37</v>
      </c>
      <c r="M1804" t="s">
        <v>91</v>
      </c>
      <c r="N1804">
        <v>730</v>
      </c>
      <c r="O1804">
        <v>38</v>
      </c>
      <c r="P1804">
        <v>8</v>
      </c>
      <c r="Q1804">
        <v>10</v>
      </c>
      <c r="R1804">
        <v>10</v>
      </c>
      <c r="S1804">
        <v>6</v>
      </c>
      <c r="T1804">
        <v>0.1</v>
      </c>
      <c r="U1804">
        <v>259</v>
      </c>
      <c r="V1804">
        <v>1.78</v>
      </c>
      <c r="W1804">
        <v>0.1</v>
      </c>
      <c r="X1804">
        <v>2</v>
      </c>
      <c r="Y1804">
        <v>1</v>
      </c>
      <c r="Z1804">
        <v>17</v>
      </c>
      <c r="AA1804">
        <v>0.3</v>
      </c>
      <c r="AB1804">
        <v>2</v>
      </c>
      <c r="AC1804">
        <v>707</v>
      </c>
      <c r="AD1804">
        <v>11</v>
      </c>
      <c r="AE1804">
        <v>0.5</v>
      </c>
      <c r="AF1804">
        <v>2</v>
      </c>
      <c r="AG1804">
        <v>3.3</v>
      </c>
      <c r="AH1804">
        <v>255</v>
      </c>
    </row>
    <row r="1805" spans="1:34" x14ac:dyDescent="0.3">
      <c r="A1805" t="s">
        <v>6904</v>
      </c>
      <c r="B1805" t="s">
        <v>6905</v>
      </c>
      <c r="C1805" s="1" t="str">
        <f t="shared" si="280"/>
        <v>21:0720</v>
      </c>
      <c r="D1805" s="1" t="str">
        <f t="shared" si="284"/>
        <v>21:0213</v>
      </c>
      <c r="E1805" t="s">
        <v>6906</v>
      </c>
      <c r="F1805" t="s">
        <v>6907</v>
      </c>
      <c r="H1805">
        <v>62.568077199999998</v>
      </c>
      <c r="I1805">
        <v>-134.50331629999999</v>
      </c>
      <c r="J1805" s="1" t="str">
        <f t="shared" si="285"/>
        <v>NGR bulk stream sediment</v>
      </c>
      <c r="K1805" s="1" t="str">
        <f t="shared" si="286"/>
        <v>&lt;177 micron (NGR)</v>
      </c>
      <c r="L1805">
        <v>37</v>
      </c>
      <c r="M1805" t="s">
        <v>96</v>
      </c>
      <c r="N1805">
        <v>731</v>
      </c>
      <c r="O1805">
        <v>47</v>
      </c>
      <c r="P1805">
        <v>10</v>
      </c>
      <c r="Q1805">
        <v>16</v>
      </c>
      <c r="R1805">
        <v>11</v>
      </c>
      <c r="S1805">
        <v>6</v>
      </c>
      <c r="T1805">
        <v>0.1</v>
      </c>
      <c r="U1805">
        <v>370</v>
      </c>
      <c r="V1805">
        <v>2.37</v>
      </c>
      <c r="W1805">
        <v>0.1</v>
      </c>
      <c r="X1805">
        <v>3</v>
      </c>
      <c r="Y1805">
        <v>1</v>
      </c>
      <c r="Z1805">
        <v>26</v>
      </c>
      <c r="AA1805">
        <v>0.3</v>
      </c>
      <c r="AB1805">
        <v>4</v>
      </c>
      <c r="AC1805">
        <v>718</v>
      </c>
      <c r="AD1805">
        <v>14</v>
      </c>
      <c r="AE1805">
        <v>2.2000000000000002</v>
      </c>
      <c r="AF1805">
        <v>2</v>
      </c>
      <c r="AG1805">
        <v>4</v>
      </c>
      <c r="AH1805">
        <v>281</v>
      </c>
    </row>
    <row r="1806" spans="1:34" x14ac:dyDescent="0.3">
      <c r="A1806" t="s">
        <v>6908</v>
      </c>
      <c r="B1806" t="s">
        <v>6909</v>
      </c>
      <c r="C1806" s="1" t="str">
        <f t="shared" si="280"/>
        <v>21:0720</v>
      </c>
      <c r="D1806" s="1" t="str">
        <f t="shared" si="284"/>
        <v>21:0213</v>
      </c>
      <c r="E1806" t="s">
        <v>6910</v>
      </c>
      <c r="F1806" t="s">
        <v>6911</v>
      </c>
      <c r="H1806">
        <v>62.552375900000001</v>
      </c>
      <c r="I1806">
        <v>-134.53391329999999</v>
      </c>
      <c r="J1806" s="1" t="str">
        <f t="shared" si="285"/>
        <v>NGR bulk stream sediment</v>
      </c>
      <c r="K1806" s="1" t="str">
        <f t="shared" si="286"/>
        <v>&lt;177 micron (NGR)</v>
      </c>
      <c r="L1806">
        <v>37</v>
      </c>
      <c r="M1806" t="s">
        <v>101</v>
      </c>
      <c r="N1806">
        <v>732</v>
      </c>
      <c r="O1806">
        <v>48</v>
      </c>
      <c r="P1806">
        <v>14</v>
      </c>
      <c r="Q1806">
        <v>10</v>
      </c>
      <c r="R1806">
        <v>13</v>
      </c>
      <c r="S1806">
        <v>8</v>
      </c>
      <c r="T1806">
        <v>0.1</v>
      </c>
      <c r="U1806">
        <v>323</v>
      </c>
      <c r="V1806">
        <v>2.2400000000000002</v>
      </c>
      <c r="W1806">
        <v>0.1</v>
      </c>
      <c r="X1806">
        <v>5</v>
      </c>
      <c r="Y1806">
        <v>1</v>
      </c>
      <c r="Z1806">
        <v>22</v>
      </c>
      <c r="AA1806">
        <v>0.3</v>
      </c>
      <c r="AB1806">
        <v>2</v>
      </c>
      <c r="AC1806">
        <v>653</v>
      </c>
      <c r="AD1806">
        <v>11</v>
      </c>
      <c r="AE1806">
        <v>3</v>
      </c>
      <c r="AF1806">
        <v>2</v>
      </c>
      <c r="AG1806">
        <v>3.7</v>
      </c>
      <c r="AH1806">
        <v>281</v>
      </c>
    </row>
    <row r="1807" spans="1:34" x14ac:dyDescent="0.3">
      <c r="A1807" t="s">
        <v>6912</v>
      </c>
      <c r="B1807" t="s">
        <v>6913</v>
      </c>
      <c r="C1807" s="1" t="str">
        <f t="shared" si="280"/>
        <v>21:0720</v>
      </c>
      <c r="D1807" s="1" t="str">
        <f t="shared" si="284"/>
        <v>21:0213</v>
      </c>
      <c r="E1807" t="s">
        <v>6914</v>
      </c>
      <c r="F1807" t="s">
        <v>6915</v>
      </c>
      <c r="H1807">
        <v>62.544975000000001</v>
      </c>
      <c r="I1807">
        <v>-134.65631070000001</v>
      </c>
      <c r="J1807" s="1" t="str">
        <f t="shared" si="285"/>
        <v>NGR bulk stream sediment</v>
      </c>
      <c r="K1807" s="1" t="str">
        <f t="shared" si="286"/>
        <v>&lt;177 micron (NGR)</v>
      </c>
      <c r="L1807">
        <v>37</v>
      </c>
      <c r="M1807" t="s">
        <v>106</v>
      </c>
      <c r="N1807">
        <v>733</v>
      </c>
      <c r="O1807">
        <v>70</v>
      </c>
      <c r="P1807">
        <v>14</v>
      </c>
      <c r="Q1807">
        <v>14</v>
      </c>
      <c r="R1807">
        <v>16</v>
      </c>
      <c r="S1807">
        <v>8</v>
      </c>
      <c r="T1807">
        <v>0.1</v>
      </c>
      <c r="U1807">
        <v>235</v>
      </c>
      <c r="V1807">
        <v>2.34</v>
      </c>
      <c r="W1807">
        <v>0.1</v>
      </c>
      <c r="X1807">
        <v>3</v>
      </c>
      <c r="Y1807">
        <v>1</v>
      </c>
      <c r="Z1807">
        <v>34</v>
      </c>
      <c r="AA1807">
        <v>0.3</v>
      </c>
      <c r="AB1807">
        <v>4</v>
      </c>
      <c r="AC1807">
        <v>768</v>
      </c>
      <c r="AD1807">
        <v>36</v>
      </c>
      <c r="AE1807">
        <v>8</v>
      </c>
      <c r="AF1807">
        <v>2</v>
      </c>
      <c r="AG1807">
        <v>11.5</v>
      </c>
      <c r="AH1807">
        <v>259</v>
      </c>
    </row>
    <row r="1808" spans="1:34" x14ac:dyDescent="0.3">
      <c r="A1808" t="s">
        <v>6916</v>
      </c>
      <c r="B1808" t="s">
        <v>6917</v>
      </c>
      <c r="C1808" s="1" t="str">
        <f t="shared" si="280"/>
        <v>21:0720</v>
      </c>
      <c r="D1808" s="1" t="str">
        <f t="shared" si="284"/>
        <v>21:0213</v>
      </c>
      <c r="E1808" t="s">
        <v>6918</v>
      </c>
      <c r="F1808" t="s">
        <v>6919</v>
      </c>
      <c r="H1808">
        <v>62.5168812</v>
      </c>
      <c r="I1808">
        <v>-134.64581680000001</v>
      </c>
      <c r="J1808" s="1" t="str">
        <f t="shared" si="285"/>
        <v>NGR bulk stream sediment</v>
      </c>
      <c r="K1808" s="1" t="str">
        <f t="shared" si="286"/>
        <v>&lt;177 micron (NGR)</v>
      </c>
      <c r="L1808">
        <v>37</v>
      </c>
      <c r="M1808" t="s">
        <v>111</v>
      </c>
      <c r="N1808">
        <v>734</v>
      </c>
      <c r="O1808">
        <v>97</v>
      </c>
      <c r="P1808">
        <v>21</v>
      </c>
      <c r="Q1808">
        <v>25</v>
      </c>
      <c r="R1808">
        <v>22</v>
      </c>
      <c r="S1808">
        <v>9</v>
      </c>
      <c r="T1808">
        <v>0.1</v>
      </c>
      <c r="U1808">
        <v>489</v>
      </c>
      <c r="V1808">
        <v>2.99</v>
      </c>
      <c r="W1808">
        <v>0.1</v>
      </c>
      <c r="X1808">
        <v>4</v>
      </c>
      <c r="Y1808">
        <v>2</v>
      </c>
      <c r="Z1808">
        <v>44</v>
      </c>
      <c r="AA1808">
        <v>0.4</v>
      </c>
      <c r="AB1808">
        <v>2</v>
      </c>
      <c r="AC1808">
        <v>710</v>
      </c>
      <c r="AD1808">
        <v>43</v>
      </c>
      <c r="AE1808">
        <v>11.8</v>
      </c>
      <c r="AF1808">
        <v>2</v>
      </c>
      <c r="AG1808">
        <v>13.6</v>
      </c>
      <c r="AH1808">
        <v>274</v>
      </c>
    </row>
    <row r="1809" spans="1:34" x14ac:dyDescent="0.3">
      <c r="A1809" t="s">
        <v>6920</v>
      </c>
      <c r="B1809" t="s">
        <v>6921</v>
      </c>
      <c r="C1809" s="1" t="str">
        <f t="shared" si="280"/>
        <v>21:0720</v>
      </c>
      <c r="D1809" s="1" t="str">
        <f t="shared" si="284"/>
        <v>21:0213</v>
      </c>
      <c r="E1809" t="s">
        <v>6922</v>
      </c>
      <c r="F1809" t="s">
        <v>6923</v>
      </c>
      <c r="H1809">
        <v>62.510479199999999</v>
      </c>
      <c r="I1809">
        <v>-134.69432169999999</v>
      </c>
      <c r="J1809" s="1" t="str">
        <f t="shared" si="285"/>
        <v>NGR bulk stream sediment</v>
      </c>
      <c r="K1809" s="1" t="str">
        <f t="shared" si="286"/>
        <v>&lt;177 micron (NGR)</v>
      </c>
      <c r="L1809">
        <v>37</v>
      </c>
      <c r="M1809" t="s">
        <v>116</v>
      </c>
      <c r="N1809">
        <v>735</v>
      </c>
      <c r="O1809">
        <v>57</v>
      </c>
      <c r="P1809">
        <v>15</v>
      </c>
      <c r="Q1809">
        <v>13</v>
      </c>
      <c r="R1809">
        <v>16</v>
      </c>
      <c r="S1809">
        <v>8</v>
      </c>
      <c r="T1809">
        <v>0.1</v>
      </c>
      <c r="U1809">
        <v>238</v>
      </c>
      <c r="V1809">
        <v>2.19</v>
      </c>
      <c r="W1809">
        <v>0.1</v>
      </c>
      <c r="X1809">
        <v>4</v>
      </c>
      <c r="Y1809">
        <v>1</v>
      </c>
      <c r="Z1809">
        <v>35</v>
      </c>
      <c r="AA1809">
        <v>0.4</v>
      </c>
      <c r="AB1809">
        <v>3</v>
      </c>
      <c r="AC1809">
        <v>714</v>
      </c>
      <c r="AD1809">
        <v>40</v>
      </c>
      <c r="AE1809">
        <v>6.8</v>
      </c>
      <c r="AF1809">
        <v>2</v>
      </c>
      <c r="AG1809">
        <v>7</v>
      </c>
      <c r="AH1809">
        <v>343</v>
      </c>
    </row>
    <row r="1810" spans="1:34" x14ac:dyDescent="0.3">
      <c r="A1810" t="s">
        <v>6924</v>
      </c>
      <c r="B1810" t="s">
        <v>6925</v>
      </c>
      <c r="C1810" s="1" t="str">
        <f t="shared" si="280"/>
        <v>21:0720</v>
      </c>
      <c r="D1810" s="1" t="str">
        <f t="shared" si="284"/>
        <v>21:0213</v>
      </c>
      <c r="E1810" t="s">
        <v>6926</v>
      </c>
      <c r="F1810" t="s">
        <v>6927</v>
      </c>
      <c r="H1810">
        <v>62.498573200000003</v>
      </c>
      <c r="I1810">
        <v>-134.7412229</v>
      </c>
      <c r="J1810" s="1" t="str">
        <f t="shared" si="285"/>
        <v>NGR bulk stream sediment</v>
      </c>
      <c r="K1810" s="1" t="str">
        <f t="shared" si="286"/>
        <v>&lt;177 micron (NGR)</v>
      </c>
      <c r="L1810">
        <v>37</v>
      </c>
      <c r="M1810" t="s">
        <v>126</v>
      </c>
      <c r="N1810">
        <v>736</v>
      </c>
      <c r="O1810">
        <v>67</v>
      </c>
      <c r="P1810">
        <v>21</v>
      </c>
      <c r="Q1810">
        <v>13</v>
      </c>
      <c r="R1810">
        <v>25</v>
      </c>
      <c r="S1810">
        <v>9</v>
      </c>
      <c r="T1810">
        <v>0.1</v>
      </c>
      <c r="U1810">
        <v>305</v>
      </c>
      <c r="V1810">
        <v>2.38</v>
      </c>
      <c r="W1810">
        <v>0.1</v>
      </c>
      <c r="X1810">
        <v>3</v>
      </c>
      <c r="Y1810">
        <v>1</v>
      </c>
      <c r="Z1810">
        <v>32</v>
      </c>
      <c r="AA1810">
        <v>0.3</v>
      </c>
      <c r="AB1810">
        <v>4</v>
      </c>
      <c r="AC1810">
        <v>726</v>
      </c>
      <c r="AD1810">
        <v>22</v>
      </c>
      <c r="AE1810">
        <v>4.5999999999999996</v>
      </c>
      <c r="AF1810">
        <v>2</v>
      </c>
      <c r="AG1810">
        <v>5.0999999999999996</v>
      </c>
      <c r="AH1810">
        <v>350</v>
      </c>
    </row>
    <row r="1811" spans="1:34" x14ac:dyDescent="0.3">
      <c r="A1811" t="s">
        <v>6928</v>
      </c>
      <c r="B1811" t="s">
        <v>6929</v>
      </c>
      <c r="C1811" s="1" t="str">
        <f t="shared" si="280"/>
        <v>21:0720</v>
      </c>
      <c r="D1811" s="1" t="str">
        <f t="shared" si="284"/>
        <v>21:0213</v>
      </c>
      <c r="E1811" t="s">
        <v>6930</v>
      </c>
      <c r="F1811" t="s">
        <v>6931</v>
      </c>
      <c r="H1811">
        <v>62.487270899999999</v>
      </c>
      <c r="I1811">
        <v>-134.72191839999999</v>
      </c>
      <c r="J1811" s="1" t="str">
        <f t="shared" si="285"/>
        <v>NGR bulk stream sediment</v>
      </c>
      <c r="K1811" s="1" t="str">
        <f t="shared" si="286"/>
        <v>&lt;177 micron (NGR)</v>
      </c>
      <c r="L1811">
        <v>37</v>
      </c>
      <c r="M1811" t="s">
        <v>131</v>
      </c>
      <c r="N1811">
        <v>737</v>
      </c>
      <c r="O1811">
        <v>80</v>
      </c>
      <c r="P1811">
        <v>19</v>
      </c>
      <c r="Q1811">
        <v>17</v>
      </c>
      <c r="R1811">
        <v>19</v>
      </c>
      <c r="S1811">
        <v>8</v>
      </c>
      <c r="T1811">
        <v>0.1</v>
      </c>
      <c r="U1811">
        <v>200</v>
      </c>
      <c r="V1811">
        <v>2.7</v>
      </c>
      <c r="W1811">
        <v>0.1</v>
      </c>
      <c r="X1811">
        <v>2</v>
      </c>
      <c r="Y1811">
        <v>1</v>
      </c>
      <c r="Z1811">
        <v>24</v>
      </c>
      <c r="AA1811">
        <v>0.4</v>
      </c>
      <c r="AB1811">
        <v>3</v>
      </c>
      <c r="AC1811">
        <v>722</v>
      </c>
      <c r="AD1811">
        <v>61</v>
      </c>
      <c r="AE1811">
        <v>13.8</v>
      </c>
      <c r="AF1811">
        <v>2</v>
      </c>
      <c r="AG1811">
        <v>18.3</v>
      </c>
      <c r="AH1811">
        <v>441</v>
      </c>
    </row>
    <row r="1812" spans="1:34" x14ac:dyDescent="0.3">
      <c r="A1812" t="s">
        <v>6932</v>
      </c>
      <c r="B1812" t="s">
        <v>6933</v>
      </c>
      <c r="C1812" s="1" t="str">
        <f t="shared" si="280"/>
        <v>21:0720</v>
      </c>
      <c r="D1812" s="1" t="str">
        <f t="shared" si="284"/>
        <v>21:0213</v>
      </c>
      <c r="E1812" t="s">
        <v>6934</v>
      </c>
      <c r="F1812" t="s">
        <v>6935</v>
      </c>
      <c r="H1812">
        <v>62.404965199999999</v>
      </c>
      <c r="I1812">
        <v>-134.79942819999999</v>
      </c>
      <c r="J1812" s="1" t="str">
        <f t="shared" si="285"/>
        <v>NGR bulk stream sediment</v>
      </c>
      <c r="K1812" s="1" t="str">
        <f t="shared" si="286"/>
        <v>&lt;177 micron (NGR)</v>
      </c>
      <c r="L1812">
        <v>38</v>
      </c>
      <c r="M1812" t="s">
        <v>38</v>
      </c>
      <c r="N1812">
        <v>738</v>
      </c>
      <c r="O1812">
        <v>45</v>
      </c>
      <c r="P1812">
        <v>6</v>
      </c>
      <c r="Q1812">
        <v>7</v>
      </c>
      <c r="R1812">
        <v>7</v>
      </c>
      <c r="S1812">
        <v>3</v>
      </c>
      <c r="T1812">
        <v>0.1</v>
      </c>
      <c r="U1812">
        <v>136</v>
      </c>
      <c r="V1812">
        <v>1.3</v>
      </c>
      <c r="W1812">
        <v>0.1</v>
      </c>
      <c r="X1812">
        <v>1</v>
      </c>
      <c r="Y1812">
        <v>1</v>
      </c>
      <c r="Z1812">
        <v>23</v>
      </c>
      <c r="AA1812">
        <v>0.3</v>
      </c>
      <c r="AB1812">
        <v>1</v>
      </c>
      <c r="AC1812">
        <v>664</v>
      </c>
      <c r="AD1812">
        <v>22</v>
      </c>
      <c r="AE1812">
        <v>5.4</v>
      </c>
      <c r="AF1812">
        <v>2</v>
      </c>
      <c r="AG1812">
        <v>6.5</v>
      </c>
      <c r="AH1812">
        <v>186</v>
      </c>
    </row>
    <row r="1813" spans="1:34" x14ac:dyDescent="0.3">
      <c r="A1813" t="s">
        <v>6936</v>
      </c>
      <c r="B1813" t="s">
        <v>6937</v>
      </c>
      <c r="C1813" s="1" t="str">
        <f t="shared" si="280"/>
        <v>21:0720</v>
      </c>
      <c r="D1813" s="1" t="str">
        <f t="shared" si="284"/>
        <v>21:0213</v>
      </c>
      <c r="E1813" t="s">
        <v>6934</v>
      </c>
      <c r="F1813" t="s">
        <v>6938</v>
      </c>
      <c r="H1813">
        <v>62.404965199999999</v>
      </c>
      <c r="I1813">
        <v>-134.79942819999999</v>
      </c>
      <c r="J1813" s="1" t="str">
        <f t="shared" si="285"/>
        <v>NGR bulk stream sediment</v>
      </c>
      <c r="K1813" s="1" t="str">
        <f t="shared" si="286"/>
        <v>&lt;177 micron (NGR)</v>
      </c>
      <c r="L1813">
        <v>38</v>
      </c>
      <c r="M1813" t="s">
        <v>67</v>
      </c>
      <c r="N1813">
        <v>739</v>
      </c>
      <c r="O1813">
        <v>39</v>
      </c>
      <c r="P1813">
        <v>5</v>
      </c>
      <c r="Q1813">
        <v>6</v>
      </c>
      <c r="R1813">
        <v>5</v>
      </c>
      <c r="S1813">
        <v>3</v>
      </c>
      <c r="T1813">
        <v>0.1</v>
      </c>
      <c r="U1813">
        <v>128</v>
      </c>
      <c r="V1813">
        <v>1.32</v>
      </c>
      <c r="W1813">
        <v>0.1</v>
      </c>
      <c r="X1813">
        <v>1</v>
      </c>
      <c r="Y1813">
        <v>1</v>
      </c>
      <c r="Z1813">
        <v>21</v>
      </c>
      <c r="AA1813">
        <v>0.2</v>
      </c>
      <c r="AB1813">
        <v>3</v>
      </c>
      <c r="AC1813">
        <v>646</v>
      </c>
      <c r="AD1813">
        <v>36</v>
      </c>
      <c r="AE1813">
        <v>6.6</v>
      </c>
      <c r="AF1813">
        <v>2</v>
      </c>
      <c r="AG1813">
        <v>6.2</v>
      </c>
      <c r="AH1813">
        <v>280</v>
      </c>
    </row>
    <row r="1814" spans="1:34" x14ac:dyDescent="0.3">
      <c r="A1814" t="s">
        <v>6939</v>
      </c>
      <c r="B1814" t="s">
        <v>6940</v>
      </c>
      <c r="C1814" s="1" t="str">
        <f t="shared" si="280"/>
        <v>21:0720</v>
      </c>
      <c r="D1814" s="1" t="str">
        <f t="shared" si="284"/>
        <v>21:0213</v>
      </c>
      <c r="E1814" t="s">
        <v>6934</v>
      </c>
      <c r="F1814" t="s">
        <v>6941</v>
      </c>
      <c r="H1814">
        <v>62.404965199999999</v>
      </c>
      <c r="I1814">
        <v>-134.79942819999999</v>
      </c>
      <c r="J1814" s="1" t="str">
        <f t="shared" si="285"/>
        <v>NGR bulk stream sediment</v>
      </c>
      <c r="K1814" s="1" t="str">
        <f t="shared" si="286"/>
        <v>&lt;177 micron (NGR)</v>
      </c>
      <c r="L1814">
        <v>38</v>
      </c>
      <c r="M1814" t="s">
        <v>71</v>
      </c>
      <c r="N1814">
        <v>740</v>
      </c>
      <c r="O1814">
        <v>43</v>
      </c>
      <c r="P1814">
        <v>6</v>
      </c>
      <c r="Q1814">
        <v>7</v>
      </c>
      <c r="R1814">
        <v>8</v>
      </c>
      <c r="S1814">
        <v>4</v>
      </c>
      <c r="T1814">
        <v>0.1</v>
      </c>
      <c r="U1814">
        <v>216</v>
      </c>
      <c r="V1814">
        <v>1.64</v>
      </c>
      <c r="W1814">
        <v>0.1</v>
      </c>
      <c r="X1814">
        <v>1</v>
      </c>
      <c r="Y1814">
        <v>1</v>
      </c>
      <c r="Z1814">
        <v>18</v>
      </c>
      <c r="AA1814">
        <v>0.2</v>
      </c>
      <c r="AB1814">
        <v>3</v>
      </c>
      <c r="AC1814">
        <v>686</v>
      </c>
      <c r="AD1814">
        <v>22</v>
      </c>
      <c r="AE1814">
        <v>5.6</v>
      </c>
      <c r="AF1814">
        <v>4</v>
      </c>
      <c r="AG1814">
        <v>5.4</v>
      </c>
      <c r="AH1814">
        <v>264</v>
      </c>
    </row>
    <row r="1815" spans="1:34" x14ac:dyDescent="0.3">
      <c r="A1815" t="s">
        <v>6942</v>
      </c>
      <c r="B1815" t="s">
        <v>6943</v>
      </c>
      <c r="C1815" s="1" t="str">
        <f t="shared" si="280"/>
        <v>21:0720</v>
      </c>
      <c r="D1815" s="1" t="str">
        <f t="shared" si="284"/>
        <v>21:0213</v>
      </c>
      <c r="E1815" t="s">
        <v>6944</v>
      </c>
      <c r="F1815" t="s">
        <v>6945</v>
      </c>
      <c r="H1815">
        <v>62.398870500000001</v>
      </c>
      <c r="I1815">
        <v>-134.84961369999999</v>
      </c>
      <c r="J1815" s="1" t="str">
        <f t="shared" si="285"/>
        <v>NGR bulk stream sediment</v>
      </c>
      <c r="K1815" s="1" t="str">
        <f t="shared" si="286"/>
        <v>&lt;177 micron (NGR)</v>
      </c>
      <c r="L1815">
        <v>38</v>
      </c>
      <c r="M1815" t="s">
        <v>43</v>
      </c>
      <c r="N1815">
        <v>741</v>
      </c>
      <c r="O1815">
        <v>94</v>
      </c>
      <c r="P1815">
        <v>30</v>
      </c>
      <c r="Q1815">
        <v>10</v>
      </c>
      <c r="R1815">
        <v>31</v>
      </c>
      <c r="S1815">
        <v>8</v>
      </c>
      <c r="T1815">
        <v>0.1</v>
      </c>
      <c r="U1815">
        <v>497</v>
      </c>
      <c r="V1815">
        <v>2.2200000000000002</v>
      </c>
      <c r="W1815">
        <v>0.1</v>
      </c>
      <c r="X1815">
        <v>9</v>
      </c>
      <c r="Y1815">
        <v>1</v>
      </c>
      <c r="Z1815">
        <v>18</v>
      </c>
      <c r="AA1815">
        <v>1</v>
      </c>
      <c r="AB1815">
        <v>2</v>
      </c>
      <c r="AC1815">
        <v>1240</v>
      </c>
      <c r="AD1815">
        <v>40</v>
      </c>
      <c r="AE1815">
        <v>5.8</v>
      </c>
      <c r="AF1815">
        <v>2</v>
      </c>
      <c r="AG1815">
        <v>2.6</v>
      </c>
      <c r="AH1815">
        <v>399</v>
      </c>
    </row>
    <row r="1816" spans="1:34" x14ac:dyDescent="0.3">
      <c r="A1816" t="s">
        <v>6946</v>
      </c>
      <c r="B1816" t="s">
        <v>6947</v>
      </c>
      <c r="C1816" s="1" t="str">
        <f t="shared" si="280"/>
        <v>21:0720</v>
      </c>
      <c r="D1816" s="1" t="str">
        <f t="shared" si="284"/>
        <v>21:0213</v>
      </c>
      <c r="E1816" t="s">
        <v>6948</v>
      </c>
      <c r="F1816" t="s">
        <v>6949</v>
      </c>
      <c r="H1816">
        <v>62.3694682</v>
      </c>
      <c r="I1816">
        <v>-134.7965169</v>
      </c>
      <c r="J1816" s="1" t="str">
        <f t="shared" si="285"/>
        <v>NGR bulk stream sediment</v>
      </c>
      <c r="K1816" s="1" t="str">
        <f t="shared" si="286"/>
        <v>&lt;177 micron (NGR)</v>
      </c>
      <c r="L1816">
        <v>38</v>
      </c>
      <c r="M1816" t="s">
        <v>48</v>
      </c>
      <c r="N1816">
        <v>742</v>
      </c>
      <c r="O1816">
        <v>60</v>
      </c>
      <c r="P1816">
        <v>17</v>
      </c>
      <c r="Q1816">
        <v>8</v>
      </c>
      <c r="R1816">
        <v>18</v>
      </c>
      <c r="S1816">
        <v>6</v>
      </c>
      <c r="T1816">
        <v>0.1</v>
      </c>
      <c r="U1816">
        <v>921</v>
      </c>
      <c r="V1816">
        <v>1.53</v>
      </c>
      <c r="W1816">
        <v>0.1</v>
      </c>
      <c r="X1816">
        <v>4</v>
      </c>
      <c r="Y1816">
        <v>1</v>
      </c>
      <c r="Z1816">
        <v>13</v>
      </c>
      <c r="AA1816">
        <v>0.6</v>
      </c>
      <c r="AB1816">
        <v>1</v>
      </c>
      <c r="AC1816">
        <v>1050</v>
      </c>
      <c r="AD1816">
        <v>25</v>
      </c>
      <c r="AE1816">
        <v>2.8</v>
      </c>
      <c r="AF1816">
        <v>2</v>
      </c>
      <c r="AG1816">
        <v>3.1</v>
      </c>
      <c r="AH1816">
        <v>343</v>
      </c>
    </row>
    <row r="1817" spans="1:34" x14ac:dyDescent="0.3">
      <c r="A1817" t="s">
        <v>6950</v>
      </c>
      <c r="B1817" t="s">
        <v>6951</v>
      </c>
      <c r="C1817" s="1" t="str">
        <f t="shared" si="280"/>
        <v>21:0720</v>
      </c>
      <c r="D1817" s="1" t="str">
        <f t="shared" si="284"/>
        <v>21:0213</v>
      </c>
      <c r="E1817" t="s">
        <v>6952</v>
      </c>
      <c r="F1817" t="s">
        <v>6953</v>
      </c>
      <c r="H1817">
        <v>62.3625653</v>
      </c>
      <c r="I1817">
        <v>-134.8158286</v>
      </c>
      <c r="J1817" s="1" t="str">
        <f t="shared" si="285"/>
        <v>NGR bulk stream sediment</v>
      </c>
      <c r="K1817" s="1" t="str">
        <f t="shared" si="286"/>
        <v>&lt;177 micron (NGR)</v>
      </c>
      <c r="L1817">
        <v>38</v>
      </c>
      <c r="M1817" t="s">
        <v>53</v>
      </c>
      <c r="N1817">
        <v>743</v>
      </c>
      <c r="O1817">
        <v>63</v>
      </c>
      <c r="P1817">
        <v>22</v>
      </c>
      <c r="Q1817">
        <v>10</v>
      </c>
      <c r="R1817">
        <v>19</v>
      </c>
      <c r="S1817">
        <v>7</v>
      </c>
      <c r="T1817">
        <v>0.1</v>
      </c>
      <c r="U1817">
        <v>381</v>
      </c>
      <c r="V1817">
        <v>1.86</v>
      </c>
      <c r="W1817">
        <v>0.1</v>
      </c>
      <c r="X1817">
        <v>7</v>
      </c>
      <c r="Y1817">
        <v>1</v>
      </c>
      <c r="Z1817">
        <v>15</v>
      </c>
      <c r="AA1817">
        <v>1.3</v>
      </c>
      <c r="AB1817">
        <v>4</v>
      </c>
      <c r="AC1817">
        <v>976</v>
      </c>
      <c r="AD1817">
        <v>29</v>
      </c>
      <c r="AE1817">
        <v>2.4</v>
      </c>
      <c r="AF1817">
        <v>2</v>
      </c>
      <c r="AG1817">
        <v>2.2000000000000002</v>
      </c>
      <c r="AH1817">
        <v>314</v>
      </c>
    </row>
    <row r="1818" spans="1:34" x14ac:dyDescent="0.3">
      <c r="A1818" t="s">
        <v>6954</v>
      </c>
      <c r="B1818" t="s">
        <v>6955</v>
      </c>
      <c r="C1818" s="1" t="str">
        <f t="shared" si="280"/>
        <v>21:0720</v>
      </c>
      <c r="D1818" s="1" t="str">
        <f t="shared" si="284"/>
        <v>21:0213</v>
      </c>
      <c r="E1818" t="s">
        <v>6956</v>
      </c>
      <c r="F1818" t="s">
        <v>6957</v>
      </c>
      <c r="H1818">
        <v>62.491975099999998</v>
      </c>
      <c r="I1818">
        <v>-134.30700830000001</v>
      </c>
      <c r="J1818" s="1" t="str">
        <f t="shared" si="285"/>
        <v>NGR bulk stream sediment</v>
      </c>
      <c r="K1818" s="1" t="str">
        <f t="shared" si="286"/>
        <v>&lt;177 micron (NGR)</v>
      </c>
      <c r="L1818">
        <v>38</v>
      </c>
      <c r="M1818" t="s">
        <v>58</v>
      </c>
      <c r="N1818">
        <v>744</v>
      </c>
      <c r="O1818">
        <v>76</v>
      </c>
      <c r="P1818">
        <v>18</v>
      </c>
      <c r="Q1818">
        <v>50</v>
      </c>
      <c r="R1818">
        <v>18</v>
      </c>
      <c r="S1818">
        <v>11</v>
      </c>
      <c r="T1818">
        <v>0.1</v>
      </c>
      <c r="U1818">
        <v>834</v>
      </c>
      <c r="V1818">
        <v>2.91</v>
      </c>
      <c r="W1818">
        <v>0.1</v>
      </c>
      <c r="X1818">
        <v>3</v>
      </c>
      <c r="Y1818">
        <v>1</v>
      </c>
      <c r="Z1818">
        <v>29</v>
      </c>
      <c r="AA1818">
        <v>0.4</v>
      </c>
      <c r="AB1818">
        <v>1</v>
      </c>
      <c r="AC1818">
        <v>669</v>
      </c>
      <c r="AD1818">
        <v>61</v>
      </c>
      <c r="AE1818">
        <v>15.2</v>
      </c>
      <c r="AF1818">
        <v>2</v>
      </c>
      <c r="AG1818">
        <v>5.9</v>
      </c>
      <c r="AH1818">
        <v>342</v>
      </c>
    </row>
    <row r="1819" spans="1:34" x14ac:dyDescent="0.3">
      <c r="A1819" t="s">
        <v>6958</v>
      </c>
      <c r="B1819" t="s">
        <v>6959</v>
      </c>
      <c r="C1819" s="1" t="str">
        <f t="shared" si="280"/>
        <v>21:0720</v>
      </c>
      <c r="D1819" s="1" t="str">
        <f t="shared" si="284"/>
        <v>21:0213</v>
      </c>
      <c r="E1819" t="s">
        <v>6960</v>
      </c>
      <c r="F1819" t="s">
        <v>6961</v>
      </c>
      <c r="H1819">
        <v>62.480879600000002</v>
      </c>
      <c r="I1819">
        <v>-134.2753156</v>
      </c>
      <c r="J1819" s="1" t="str">
        <f t="shared" si="285"/>
        <v>NGR bulk stream sediment</v>
      </c>
      <c r="K1819" s="1" t="str">
        <f t="shared" si="286"/>
        <v>&lt;177 micron (NGR)</v>
      </c>
      <c r="L1819">
        <v>38</v>
      </c>
      <c r="M1819" t="s">
        <v>63</v>
      </c>
      <c r="N1819">
        <v>745</v>
      </c>
      <c r="O1819">
        <v>77</v>
      </c>
      <c r="P1819">
        <v>32</v>
      </c>
      <c r="Q1819">
        <v>19</v>
      </c>
      <c r="R1819">
        <v>35</v>
      </c>
      <c r="S1819">
        <v>15</v>
      </c>
      <c r="T1819">
        <v>0.1</v>
      </c>
      <c r="U1819">
        <v>390</v>
      </c>
      <c r="V1819">
        <v>3.34</v>
      </c>
      <c r="W1819">
        <v>0.1</v>
      </c>
      <c r="X1819">
        <v>7</v>
      </c>
      <c r="Y1819">
        <v>1</v>
      </c>
      <c r="Z1819">
        <v>18</v>
      </c>
      <c r="AA1819">
        <v>0.4</v>
      </c>
      <c r="AB1819">
        <v>7</v>
      </c>
      <c r="AC1819">
        <v>865</v>
      </c>
      <c r="AD1819">
        <v>25</v>
      </c>
      <c r="AE1819">
        <v>5.8</v>
      </c>
      <c r="AF1819">
        <v>2</v>
      </c>
      <c r="AG1819">
        <v>2.8</v>
      </c>
      <c r="AH1819">
        <v>445</v>
      </c>
    </row>
    <row r="1820" spans="1:34" x14ac:dyDescent="0.3">
      <c r="A1820" t="s">
        <v>6962</v>
      </c>
      <c r="B1820" t="s">
        <v>6963</v>
      </c>
      <c r="C1820" s="1" t="str">
        <f t="shared" si="280"/>
        <v>21:0720</v>
      </c>
      <c r="D1820" s="1" t="str">
        <f t="shared" si="284"/>
        <v>21:0213</v>
      </c>
      <c r="E1820" t="s">
        <v>6964</v>
      </c>
      <c r="F1820" t="s">
        <v>6965</v>
      </c>
      <c r="H1820">
        <v>62.511480599999999</v>
      </c>
      <c r="I1820">
        <v>-134.3123027</v>
      </c>
      <c r="J1820" s="1" t="str">
        <f t="shared" si="285"/>
        <v>NGR bulk stream sediment</v>
      </c>
      <c r="K1820" s="1" t="str">
        <f t="shared" si="286"/>
        <v>&lt;177 micron (NGR)</v>
      </c>
      <c r="L1820">
        <v>38</v>
      </c>
      <c r="M1820" t="s">
        <v>76</v>
      </c>
      <c r="N1820">
        <v>746</v>
      </c>
      <c r="O1820">
        <v>55</v>
      </c>
      <c r="P1820">
        <v>8</v>
      </c>
      <c r="Q1820">
        <v>14</v>
      </c>
      <c r="R1820">
        <v>8</v>
      </c>
      <c r="S1820">
        <v>8</v>
      </c>
      <c r="T1820">
        <v>0.1</v>
      </c>
      <c r="U1820">
        <v>410</v>
      </c>
      <c r="V1820">
        <v>2.54</v>
      </c>
      <c r="W1820">
        <v>0.1</v>
      </c>
      <c r="X1820">
        <v>3</v>
      </c>
      <c r="Y1820">
        <v>1</v>
      </c>
      <c r="Z1820">
        <v>25</v>
      </c>
      <c r="AA1820">
        <v>0.3</v>
      </c>
      <c r="AB1820">
        <v>6</v>
      </c>
      <c r="AC1820">
        <v>673</v>
      </c>
      <c r="AD1820">
        <v>40</v>
      </c>
      <c r="AE1820">
        <v>4</v>
      </c>
      <c r="AF1820">
        <v>2</v>
      </c>
      <c r="AG1820">
        <v>8.1</v>
      </c>
      <c r="AH1820">
        <v>433</v>
      </c>
    </row>
    <row r="1821" spans="1:34" x14ac:dyDescent="0.3">
      <c r="A1821" t="s">
        <v>6966</v>
      </c>
      <c r="B1821" t="s">
        <v>6967</v>
      </c>
      <c r="C1821" s="1" t="str">
        <f t="shared" si="280"/>
        <v>21:0720</v>
      </c>
      <c r="D1821" s="1" t="str">
        <f t="shared" si="284"/>
        <v>21:0213</v>
      </c>
      <c r="E1821" t="s">
        <v>6968</v>
      </c>
      <c r="F1821" t="s">
        <v>6969</v>
      </c>
      <c r="H1821">
        <v>62.524578300000002</v>
      </c>
      <c r="I1821">
        <v>-134.33280740000001</v>
      </c>
      <c r="J1821" s="1" t="str">
        <f t="shared" si="285"/>
        <v>NGR bulk stream sediment</v>
      </c>
      <c r="K1821" s="1" t="str">
        <f t="shared" si="286"/>
        <v>&lt;177 micron (NGR)</v>
      </c>
      <c r="L1821">
        <v>38</v>
      </c>
      <c r="M1821" t="s">
        <v>81</v>
      </c>
      <c r="N1821">
        <v>747</v>
      </c>
      <c r="O1821">
        <v>43</v>
      </c>
      <c r="P1821">
        <v>7</v>
      </c>
      <c r="Q1821">
        <v>10</v>
      </c>
      <c r="R1821">
        <v>9</v>
      </c>
      <c r="S1821">
        <v>6</v>
      </c>
      <c r="T1821">
        <v>0.1</v>
      </c>
      <c r="U1821">
        <v>299</v>
      </c>
      <c r="V1821">
        <v>2.02</v>
      </c>
      <c r="W1821">
        <v>0.1</v>
      </c>
      <c r="X1821">
        <v>2</v>
      </c>
      <c r="Y1821">
        <v>1</v>
      </c>
      <c r="Z1821">
        <v>18</v>
      </c>
      <c r="AA1821">
        <v>0.2</v>
      </c>
      <c r="AB1821">
        <v>3</v>
      </c>
      <c r="AC1821">
        <v>774</v>
      </c>
      <c r="AD1821">
        <v>10</v>
      </c>
      <c r="AE1821">
        <v>1.4</v>
      </c>
      <c r="AF1821">
        <v>2</v>
      </c>
      <c r="AG1821">
        <v>4.8</v>
      </c>
      <c r="AH1821">
        <v>319</v>
      </c>
    </row>
    <row r="1822" spans="1:34" x14ac:dyDescent="0.3">
      <c r="A1822" t="s">
        <v>6970</v>
      </c>
      <c r="B1822" t="s">
        <v>6971</v>
      </c>
      <c r="C1822" s="1" t="str">
        <f t="shared" si="280"/>
        <v>21:0720</v>
      </c>
      <c r="D1822" s="1" t="str">
        <f t="shared" si="284"/>
        <v>21:0213</v>
      </c>
      <c r="E1822" t="s">
        <v>6972</v>
      </c>
      <c r="F1822" t="s">
        <v>6973</v>
      </c>
      <c r="H1822">
        <v>62.5101838</v>
      </c>
      <c r="I1822">
        <v>-134.38231590000001</v>
      </c>
      <c r="J1822" s="1" t="str">
        <f t="shared" si="285"/>
        <v>NGR bulk stream sediment</v>
      </c>
      <c r="K1822" s="1" t="str">
        <f t="shared" si="286"/>
        <v>&lt;177 micron (NGR)</v>
      </c>
      <c r="L1822">
        <v>38</v>
      </c>
      <c r="M1822" t="s">
        <v>86</v>
      </c>
      <c r="N1822">
        <v>748</v>
      </c>
      <c r="O1822">
        <v>47</v>
      </c>
      <c r="P1822">
        <v>8</v>
      </c>
      <c r="Q1822">
        <v>17</v>
      </c>
      <c r="R1822">
        <v>10</v>
      </c>
      <c r="S1822">
        <v>6</v>
      </c>
      <c r="T1822">
        <v>0.1</v>
      </c>
      <c r="U1822">
        <v>371</v>
      </c>
      <c r="V1822">
        <v>2.5499999999999998</v>
      </c>
      <c r="W1822">
        <v>0.1</v>
      </c>
      <c r="X1822">
        <v>2</v>
      </c>
      <c r="Y1822">
        <v>1</v>
      </c>
      <c r="Z1822">
        <v>26</v>
      </c>
      <c r="AA1822">
        <v>0.2</v>
      </c>
      <c r="AB1822">
        <v>4</v>
      </c>
      <c r="AC1822">
        <v>742</v>
      </c>
      <c r="AD1822">
        <v>11</v>
      </c>
      <c r="AE1822">
        <v>2</v>
      </c>
      <c r="AF1822">
        <v>2</v>
      </c>
      <c r="AG1822">
        <v>8.9</v>
      </c>
      <c r="AH1822">
        <v>394</v>
      </c>
    </row>
    <row r="1823" spans="1:34" x14ac:dyDescent="0.3">
      <c r="A1823" t="s">
        <v>6974</v>
      </c>
      <c r="B1823" t="s">
        <v>6975</v>
      </c>
      <c r="C1823" s="1" t="str">
        <f t="shared" si="280"/>
        <v>21:0720</v>
      </c>
      <c r="D1823" s="1" t="str">
        <f t="shared" si="284"/>
        <v>21:0213</v>
      </c>
      <c r="E1823" t="s">
        <v>6976</v>
      </c>
      <c r="F1823" t="s">
        <v>6977</v>
      </c>
      <c r="H1823">
        <v>62.535579200000001</v>
      </c>
      <c r="I1823">
        <v>-134.35100460000001</v>
      </c>
      <c r="J1823" s="1" t="str">
        <f t="shared" si="285"/>
        <v>NGR bulk stream sediment</v>
      </c>
      <c r="K1823" s="1" t="str">
        <f t="shared" si="286"/>
        <v>&lt;177 micron (NGR)</v>
      </c>
      <c r="L1823">
        <v>38</v>
      </c>
      <c r="M1823" t="s">
        <v>91</v>
      </c>
      <c r="N1823">
        <v>749</v>
      </c>
      <c r="O1823">
        <v>59</v>
      </c>
      <c r="P1823">
        <v>10</v>
      </c>
      <c r="Q1823">
        <v>19</v>
      </c>
      <c r="R1823">
        <v>8</v>
      </c>
      <c r="S1823">
        <v>7</v>
      </c>
      <c r="T1823">
        <v>0.1</v>
      </c>
      <c r="U1823">
        <v>463</v>
      </c>
      <c r="V1823">
        <v>2.2200000000000002</v>
      </c>
      <c r="W1823">
        <v>0.1</v>
      </c>
      <c r="X1823">
        <v>4</v>
      </c>
      <c r="Y1823">
        <v>1</v>
      </c>
      <c r="Z1823">
        <v>18</v>
      </c>
      <c r="AA1823">
        <v>0.7</v>
      </c>
      <c r="AB1823">
        <v>6</v>
      </c>
      <c r="AC1823">
        <v>722</v>
      </c>
      <c r="AD1823">
        <v>29</v>
      </c>
      <c r="AE1823">
        <v>2.2000000000000002</v>
      </c>
      <c r="AF1823">
        <v>2</v>
      </c>
      <c r="AG1823">
        <v>4.8</v>
      </c>
      <c r="AH1823">
        <v>465</v>
      </c>
    </row>
    <row r="1824" spans="1:34" x14ac:dyDescent="0.3">
      <c r="A1824" t="s">
        <v>6978</v>
      </c>
      <c r="B1824" t="s">
        <v>6979</v>
      </c>
      <c r="C1824" s="1" t="str">
        <f t="shared" si="280"/>
        <v>21:0720</v>
      </c>
      <c r="D1824" s="1" t="str">
        <f t="shared" si="284"/>
        <v>21:0213</v>
      </c>
      <c r="E1824" t="s">
        <v>6980</v>
      </c>
      <c r="F1824" t="s">
        <v>6981</v>
      </c>
      <c r="H1824">
        <v>62.547784299999996</v>
      </c>
      <c r="I1824">
        <v>-134.36411509999999</v>
      </c>
      <c r="J1824" s="1" t="str">
        <f t="shared" si="285"/>
        <v>NGR bulk stream sediment</v>
      </c>
      <c r="K1824" s="1" t="str">
        <f t="shared" si="286"/>
        <v>&lt;177 micron (NGR)</v>
      </c>
      <c r="L1824">
        <v>38</v>
      </c>
      <c r="M1824" t="s">
        <v>96</v>
      </c>
      <c r="N1824">
        <v>750</v>
      </c>
      <c r="O1824">
        <v>45</v>
      </c>
      <c r="P1824">
        <v>5</v>
      </c>
      <c r="Q1824">
        <v>12</v>
      </c>
      <c r="R1824">
        <v>5</v>
      </c>
      <c r="S1824">
        <v>6</v>
      </c>
      <c r="T1824">
        <v>0.1</v>
      </c>
      <c r="U1824">
        <v>380</v>
      </c>
      <c r="V1824">
        <v>2.34</v>
      </c>
      <c r="W1824">
        <v>0.1</v>
      </c>
      <c r="X1824">
        <v>1</v>
      </c>
      <c r="Y1824">
        <v>1</v>
      </c>
      <c r="Z1824">
        <v>28</v>
      </c>
      <c r="AA1824">
        <v>0.2</v>
      </c>
      <c r="AB1824">
        <v>3</v>
      </c>
      <c r="AC1824">
        <v>632</v>
      </c>
      <c r="AD1824">
        <v>11</v>
      </c>
      <c r="AE1824">
        <v>2.2000000000000002</v>
      </c>
      <c r="AF1824">
        <v>2</v>
      </c>
      <c r="AG1824">
        <v>9.1999999999999993</v>
      </c>
      <c r="AH1824">
        <v>360</v>
      </c>
    </row>
    <row r="1825" spans="1:34" x14ac:dyDescent="0.3">
      <c r="A1825" t="s">
        <v>6982</v>
      </c>
      <c r="B1825" t="s">
        <v>6983</v>
      </c>
      <c r="C1825" s="1" t="str">
        <f t="shared" si="280"/>
        <v>21:0720</v>
      </c>
      <c r="D1825" s="1" t="str">
        <f t="shared" si="284"/>
        <v>21:0213</v>
      </c>
      <c r="E1825" t="s">
        <v>6984</v>
      </c>
      <c r="F1825" t="s">
        <v>6985</v>
      </c>
      <c r="H1825">
        <v>62.553884500000002</v>
      </c>
      <c r="I1825">
        <v>-134.37930879999999</v>
      </c>
      <c r="J1825" s="1" t="str">
        <f t="shared" si="285"/>
        <v>NGR bulk stream sediment</v>
      </c>
      <c r="K1825" s="1" t="str">
        <f t="shared" si="286"/>
        <v>&lt;177 micron (NGR)</v>
      </c>
      <c r="L1825">
        <v>38</v>
      </c>
      <c r="M1825" t="s">
        <v>101</v>
      </c>
      <c r="N1825">
        <v>751</v>
      </c>
      <c r="O1825">
        <v>48</v>
      </c>
      <c r="P1825">
        <v>9</v>
      </c>
      <c r="Q1825">
        <v>14</v>
      </c>
      <c r="R1825">
        <v>10</v>
      </c>
      <c r="S1825">
        <v>8</v>
      </c>
      <c r="T1825">
        <v>0.1</v>
      </c>
      <c r="U1825">
        <v>342</v>
      </c>
      <c r="V1825">
        <v>2.57</v>
      </c>
      <c r="W1825">
        <v>0.1</v>
      </c>
      <c r="X1825">
        <v>3</v>
      </c>
      <c r="Y1825">
        <v>1</v>
      </c>
      <c r="Z1825">
        <v>19</v>
      </c>
      <c r="AA1825">
        <v>0.2</v>
      </c>
      <c r="AB1825">
        <v>3</v>
      </c>
      <c r="AC1825">
        <v>669</v>
      </c>
      <c r="AD1825">
        <v>11</v>
      </c>
      <c r="AE1825">
        <v>1</v>
      </c>
      <c r="AF1825">
        <v>2</v>
      </c>
      <c r="AG1825">
        <v>5.7</v>
      </c>
      <c r="AH1825">
        <v>311</v>
      </c>
    </row>
    <row r="1826" spans="1:34" hidden="1" x14ac:dyDescent="0.3">
      <c r="A1826" t="s">
        <v>6986</v>
      </c>
      <c r="B1826" t="s">
        <v>6987</v>
      </c>
      <c r="C1826" s="1" t="str">
        <f t="shared" si="280"/>
        <v>21:0720</v>
      </c>
      <c r="D1826" s="1" t="str">
        <f>HYPERLINK("https://geochem.nrcan.gc.ca/cdogs/content/svy/svy_e.htm", "")</f>
        <v/>
      </c>
      <c r="G1826" s="1" t="str">
        <f>HYPERLINK("https://geochem.nrcan.gc.ca/cdogs/content/cr_/cr_00078_e.htm", "78")</f>
        <v>78</v>
      </c>
      <c r="J1826" t="s">
        <v>119</v>
      </c>
      <c r="K1826" t="s">
        <v>120</v>
      </c>
      <c r="L1826">
        <v>38</v>
      </c>
      <c r="M1826" t="s">
        <v>121</v>
      </c>
      <c r="N1826">
        <v>752</v>
      </c>
      <c r="O1826">
        <v>92</v>
      </c>
      <c r="P1826">
        <v>38</v>
      </c>
      <c r="Q1826">
        <v>15</v>
      </c>
      <c r="R1826">
        <v>244</v>
      </c>
      <c r="S1826">
        <v>22</v>
      </c>
      <c r="T1826">
        <v>0.1</v>
      </c>
      <c r="U1826">
        <v>430</v>
      </c>
      <c r="V1826">
        <v>3.05</v>
      </c>
      <c r="W1826">
        <v>0.1</v>
      </c>
      <c r="X1826">
        <v>26</v>
      </c>
      <c r="Y1826">
        <v>2</v>
      </c>
      <c r="Z1826">
        <v>40</v>
      </c>
      <c r="AA1826">
        <v>0.6</v>
      </c>
      <c r="AB1826">
        <v>8</v>
      </c>
      <c r="AC1826">
        <v>692</v>
      </c>
      <c r="AD1826">
        <v>13</v>
      </c>
      <c r="AE1826">
        <v>2.8</v>
      </c>
      <c r="AF1826">
        <v>14</v>
      </c>
      <c r="AG1826">
        <v>12</v>
      </c>
      <c r="AH1826">
        <v>643</v>
      </c>
    </row>
    <row r="1827" spans="1:34" x14ac:dyDescent="0.3">
      <c r="A1827" t="s">
        <v>6988</v>
      </c>
      <c r="B1827" t="s">
        <v>6989</v>
      </c>
      <c r="C1827" s="1" t="str">
        <f t="shared" si="280"/>
        <v>21:0720</v>
      </c>
      <c r="D1827" s="1" t="str">
        <f t="shared" ref="D1827:D1846" si="287">HYPERLINK("https://geochem.nrcan.gc.ca/cdogs/content/svy/svy210213_e.htm", "21:0213")</f>
        <v>21:0213</v>
      </c>
      <c r="E1827" t="s">
        <v>6990</v>
      </c>
      <c r="F1827" t="s">
        <v>6991</v>
      </c>
      <c r="H1827">
        <v>62.521775900000002</v>
      </c>
      <c r="I1827">
        <v>-134.45431959999999</v>
      </c>
      <c r="J1827" s="1" t="str">
        <f t="shared" ref="J1827:J1846" si="288">HYPERLINK("https://geochem.nrcan.gc.ca/cdogs/content/kwd/kwd020030_e.htm", "NGR bulk stream sediment")</f>
        <v>NGR bulk stream sediment</v>
      </c>
      <c r="K1827" s="1" t="str">
        <f t="shared" ref="K1827:K1846" si="289">HYPERLINK("https://geochem.nrcan.gc.ca/cdogs/content/kwd/kwd080006_e.htm", "&lt;177 micron (NGR)")</f>
        <v>&lt;177 micron (NGR)</v>
      </c>
      <c r="L1827">
        <v>38</v>
      </c>
      <c r="M1827" t="s">
        <v>106</v>
      </c>
      <c r="N1827">
        <v>753</v>
      </c>
      <c r="O1827">
        <v>137</v>
      </c>
      <c r="P1827">
        <v>69</v>
      </c>
      <c r="Q1827">
        <v>23</v>
      </c>
      <c r="R1827">
        <v>57</v>
      </c>
      <c r="S1827">
        <v>29</v>
      </c>
      <c r="T1827">
        <v>0.1</v>
      </c>
      <c r="U1827">
        <v>441</v>
      </c>
      <c r="V1827">
        <v>5.0999999999999996</v>
      </c>
      <c r="W1827">
        <v>0.1</v>
      </c>
      <c r="X1827">
        <v>16</v>
      </c>
      <c r="Y1827">
        <v>1</v>
      </c>
      <c r="Z1827">
        <v>37</v>
      </c>
      <c r="AA1827">
        <v>0.3</v>
      </c>
      <c r="AB1827">
        <v>6</v>
      </c>
      <c r="AC1827">
        <v>511</v>
      </c>
      <c r="AD1827">
        <v>32</v>
      </c>
      <c r="AE1827">
        <v>10.6</v>
      </c>
      <c r="AF1827">
        <v>4</v>
      </c>
      <c r="AG1827">
        <v>4.0999999999999996</v>
      </c>
      <c r="AH1827">
        <v>376</v>
      </c>
    </row>
    <row r="1828" spans="1:34" x14ac:dyDescent="0.3">
      <c r="A1828" t="s">
        <v>6992</v>
      </c>
      <c r="B1828" t="s">
        <v>6993</v>
      </c>
      <c r="C1828" s="1" t="str">
        <f t="shared" si="280"/>
        <v>21:0720</v>
      </c>
      <c r="D1828" s="1" t="str">
        <f t="shared" si="287"/>
        <v>21:0213</v>
      </c>
      <c r="E1828" t="s">
        <v>6994</v>
      </c>
      <c r="F1828" t="s">
        <v>6995</v>
      </c>
      <c r="H1828">
        <v>62.560078599999997</v>
      </c>
      <c r="I1828">
        <v>-134.40631339999999</v>
      </c>
      <c r="J1828" s="1" t="str">
        <f t="shared" si="288"/>
        <v>NGR bulk stream sediment</v>
      </c>
      <c r="K1828" s="1" t="str">
        <f t="shared" si="289"/>
        <v>&lt;177 micron (NGR)</v>
      </c>
      <c r="L1828">
        <v>38</v>
      </c>
      <c r="M1828" t="s">
        <v>111</v>
      </c>
      <c r="N1828">
        <v>754</v>
      </c>
      <c r="O1828">
        <v>58</v>
      </c>
      <c r="P1828">
        <v>11</v>
      </c>
      <c r="Q1828">
        <v>21</v>
      </c>
      <c r="R1828">
        <v>12</v>
      </c>
      <c r="S1828">
        <v>8</v>
      </c>
      <c r="T1828">
        <v>0.1</v>
      </c>
      <c r="U1828">
        <v>406</v>
      </c>
      <c r="V1828">
        <v>2.63</v>
      </c>
      <c r="W1828">
        <v>0.1</v>
      </c>
      <c r="X1828">
        <v>2</v>
      </c>
      <c r="Y1828">
        <v>1</v>
      </c>
      <c r="Z1828">
        <v>30</v>
      </c>
      <c r="AA1828">
        <v>0.4</v>
      </c>
      <c r="AB1828">
        <v>6</v>
      </c>
      <c r="AC1828">
        <v>769</v>
      </c>
      <c r="AD1828">
        <v>14</v>
      </c>
      <c r="AE1828">
        <v>2.2000000000000002</v>
      </c>
      <c r="AF1828">
        <v>2</v>
      </c>
      <c r="AG1828">
        <v>3.1</v>
      </c>
      <c r="AH1828">
        <v>390</v>
      </c>
    </row>
    <row r="1829" spans="1:34" x14ac:dyDescent="0.3">
      <c r="A1829" t="s">
        <v>6996</v>
      </c>
      <c r="B1829" t="s">
        <v>6997</v>
      </c>
      <c r="C1829" s="1" t="str">
        <f t="shared" si="280"/>
        <v>21:0720</v>
      </c>
      <c r="D1829" s="1" t="str">
        <f t="shared" si="287"/>
        <v>21:0213</v>
      </c>
      <c r="E1829" t="s">
        <v>6998</v>
      </c>
      <c r="F1829" t="s">
        <v>6999</v>
      </c>
      <c r="H1829">
        <v>62.563083599999999</v>
      </c>
      <c r="I1829">
        <v>-134.46830729999999</v>
      </c>
      <c r="J1829" s="1" t="str">
        <f t="shared" si="288"/>
        <v>NGR bulk stream sediment</v>
      </c>
      <c r="K1829" s="1" t="str">
        <f t="shared" si="289"/>
        <v>&lt;177 micron (NGR)</v>
      </c>
      <c r="L1829">
        <v>38</v>
      </c>
      <c r="M1829" t="s">
        <v>116</v>
      </c>
      <c r="N1829">
        <v>755</v>
      </c>
      <c r="O1829">
        <v>49</v>
      </c>
      <c r="P1829">
        <v>5</v>
      </c>
      <c r="Q1829">
        <v>18</v>
      </c>
      <c r="R1829">
        <v>5</v>
      </c>
      <c r="S1829">
        <v>5</v>
      </c>
      <c r="T1829">
        <v>0.1</v>
      </c>
      <c r="U1829">
        <v>368</v>
      </c>
      <c r="V1829">
        <v>2.0099999999999998</v>
      </c>
      <c r="W1829">
        <v>0.1</v>
      </c>
      <c r="X1829">
        <v>1</v>
      </c>
      <c r="Y1829">
        <v>1</v>
      </c>
      <c r="Z1829">
        <v>25</v>
      </c>
      <c r="AA1829">
        <v>0.2</v>
      </c>
      <c r="AB1829">
        <v>3</v>
      </c>
      <c r="AC1829">
        <v>625</v>
      </c>
      <c r="AD1829">
        <v>10</v>
      </c>
      <c r="AE1829">
        <v>2.6</v>
      </c>
      <c r="AF1829">
        <v>2</v>
      </c>
      <c r="AG1829">
        <v>4.9000000000000004</v>
      </c>
      <c r="AH1829">
        <v>400</v>
      </c>
    </row>
    <row r="1830" spans="1:34" x14ac:dyDescent="0.3">
      <c r="A1830" t="s">
        <v>7000</v>
      </c>
      <c r="B1830" t="s">
        <v>7001</v>
      </c>
      <c r="C1830" s="1" t="str">
        <f t="shared" si="280"/>
        <v>21:0720</v>
      </c>
      <c r="D1830" s="1" t="str">
        <f t="shared" si="287"/>
        <v>21:0213</v>
      </c>
      <c r="E1830" t="s">
        <v>7002</v>
      </c>
      <c r="F1830" t="s">
        <v>7003</v>
      </c>
      <c r="H1830">
        <v>62.568679099999997</v>
      </c>
      <c r="I1830">
        <v>-134.43262179999999</v>
      </c>
      <c r="J1830" s="1" t="str">
        <f t="shared" si="288"/>
        <v>NGR bulk stream sediment</v>
      </c>
      <c r="K1830" s="1" t="str">
        <f t="shared" si="289"/>
        <v>&lt;177 micron (NGR)</v>
      </c>
      <c r="L1830">
        <v>38</v>
      </c>
      <c r="M1830" t="s">
        <v>126</v>
      </c>
      <c r="N1830">
        <v>756</v>
      </c>
      <c r="O1830">
        <v>58</v>
      </c>
      <c r="P1830">
        <v>7</v>
      </c>
      <c r="Q1830">
        <v>16</v>
      </c>
      <c r="R1830">
        <v>6</v>
      </c>
      <c r="S1830">
        <v>6</v>
      </c>
      <c r="T1830">
        <v>0.1</v>
      </c>
      <c r="U1830">
        <v>474</v>
      </c>
      <c r="V1830">
        <v>2.5</v>
      </c>
      <c r="W1830">
        <v>0.1</v>
      </c>
      <c r="X1830">
        <v>1</v>
      </c>
      <c r="Y1830">
        <v>1</v>
      </c>
      <c r="Z1830">
        <v>30</v>
      </c>
      <c r="AA1830">
        <v>0.3</v>
      </c>
      <c r="AB1830">
        <v>2</v>
      </c>
      <c r="AC1830">
        <v>669</v>
      </c>
      <c r="AD1830">
        <v>11</v>
      </c>
      <c r="AE1830">
        <v>4</v>
      </c>
      <c r="AF1830">
        <v>2</v>
      </c>
      <c r="AG1830">
        <v>4.7</v>
      </c>
      <c r="AH1830">
        <v>357</v>
      </c>
    </row>
    <row r="1831" spans="1:34" x14ac:dyDescent="0.3">
      <c r="A1831" t="s">
        <v>7004</v>
      </c>
      <c r="B1831" t="s">
        <v>7005</v>
      </c>
      <c r="C1831" s="1" t="str">
        <f t="shared" si="280"/>
        <v>21:0720</v>
      </c>
      <c r="D1831" s="1" t="str">
        <f t="shared" si="287"/>
        <v>21:0213</v>
      </c>
      <c r="E1831" t="s">
        <v>7006</v>
      </c>
      <c r="F1831" t="s">
        <v>7007</v>
      </c>
      <c r="H1831">
        <v>62.619980099999999</v>
      </c>
      <c r="I1831">
        <v>-134.62932570000001</v>
      </c>
      <c r="J1831" s="1" t="str">
        <f t="shared" si="288"/>
        <v>NGR bulk stream sediment</v>
      </c>
      <c r="K1831" s="1" t="str">
        <f t="shared" si="289"/>
        <v>&lt;177 micron (NGR)</v>
      </c>
      <c r="L1831">
        <v>38</v>
      </c>
      <c r="M1831" t="s">
        <v>131</v>
      </c>
      <c r="N1831">
        <v>757</v>
      </c>
      <c r="O1831">
        <v>60</v>
      </c>
      <c r="P1831">
        <v>13</v>
      </c>
      <c r="Q1831">
        <v>19</v>
      </c>
      <c r="R1831">
        <v>18</v>
      </c>
      <c r="S1831">
        <v>8</v>
      </c>
      <c r="T1831">
        <v>0.1</v>
      </c>
      <c r="U1831">
        <v>438</v>
      </c>
      <c r="V1831">
        <v>2.56</v>
      </c>
      <c r="W1831">
        <v>0.1</v>
      </c>
      <c r="X1831">
        <v>2</v>
      </c>
      <c r="Y1831">
        <v>1</v>
      </c>
      <c r="Z1831">
        <v>27</v>
      </c>
      <c r="AA1831">
        <v>0.3</v>
      </c>
      <c r="AB1831">
        <v>3</v>
      </c>
      <c r="AC1831">
        <v>697</v>
      </c>
      <c r="AD1831">
        <v>22</v>
      </c>
      <c r="AE1831">
        <v>8.6</v>
      </c>
      <c r="AF1831">
        <v>2</v>
      </c>
      <c r="AG1831">
        <v>10.8</v>
      </c>
      <c r="AH1831">
        <v>504</v>
      </c>
    </row>
    <row r="1832" spans="1:34" x14ac:dyDescent="0.3">
      <c r="A1832" t="s">
        <v>7008</v>
      </c>
      <c r="B1832" t="s">
        <v>7009</v>
      </c>
      <c r="C1832" s="1" t="str">
        <f t="shared" si="280"/>
        <v>21:0720</v>
      </c>
      <c r="D1832" s="1" t="str">
        <f t="shared" si="287"/>
        <v>21:0213</v>
      </c>
      <c r="E1832" t="s">
        <v>7010</v>
      </c>
      <c r="F1832" t="s">
        <v>7011</v>
      </c>
      <c r="H1832">
        <v>62.639582300000001</v>
      </c>
      <c r="I1832">
        <v>-134.7086309</v>
      </c>
      <c r="J1832" s="1" t="str">
        <f t="shared" si="288"/>
        <v>NGR bulk stream sediment</v>
      </c>
      <c r="K1832" s="1" t="str">
        <f t="shared" si="289"/>
        <v>&lt;177 micron (NGR)</v>
      </c>
      <c r="L1832">
        <v>39</v>
      </c>
      <c r="M1832" t="s">
        <v>38</v>
      </c>
      <c r="N1832">
        <v>758</v>
      </c>
      <c r="O1832">
        <v>63</v>
      </c>
      <c r="P1832">
        <v>14</v>
      </c>
      <c r="Q1832">
        <v>10</v>
      </c>
      <c r="R1832">
        <v>26</v>
      </c>
      <c r="S1832">
        <v>7</v>
      </c>
      <c r="T1832">
        <v>0.1</v>
      </c>
      <c r="U1832">
        <v>415</v>
      </c>
      <c r="V1832">
        <v>1.74</v>
      </c>
      <c r="W1832">
        <v>0.3</v>
      </c>
      <c r="X1832">
        <v>5</v>
      </c>
      <c r="Y1832">
        <v>1</v>
      </c>
      <c r="Z1832">
        <v>20</v>
      </c>
      <c r="AA1832">
        <v>0.7</v>
      </c>
      <c r="AB1832">
        <v>4</v>
      </c>
      <c r="AC1832">
        <v>1060</v>
      </c>
      <c r="AD1832">
        <v>40</v>
      </c>
      <c r="AE1832">
        <v>1.6</v>
      </c>
      <c r="AF1832">
        <v>2</v>
      </c>
      <c r="AG1832">
        <v>2.4</v>
      </c>
      <c r="AH1832">
        <v>328</v>
      </c>
    </row>
    <row r="1833" spans="1:34" x14ac:dyDescent="0.3">
      <c r="A1833" t="s">
        <v>7012</v>
      </c>
      <c r="B1833" t="s">
        <v>7013</v>
      </c>
      <c r="C1833" s="1" t="str">
        <f t="shared" si="280"/>
        <v>21:0720</v>
      </c>
      <c r="D1833" s="1" t="str">
        <f t="shared" si="287"/>
        <v>21:0213</v>
      </c>
      <c r="E1833" t="s">
        <v>7014</v>
      </c>
      <c r="F1833" t="s">
        <v>7015</v>
      </c>
      <c r="H1833">
        <v>62.622580599999999</v>
      </c>
      <c r="I1833">
        <v>-134.6602259</v>
      </c>
      <c r="J1833" s="1" t="str">
        <f t="shared" si="288"/>
        <v>NGR bulk stream sediment</v>
      </c>
      <c r="K1833" s="1" t="str">
        <f t="shared" si="289"/>
        <v>&lt;177 micron (NGR)</v>
      </c>
      <c r="L1833">
        <v>39</v>
      </c>
      <c r="M1833" t="s">
        <v>43</v>
      </c>
      <c r="N1833">
        <v>759</v>
      </c>
      <c r="O1833">
        <v>58</v>
      </c>
      <c r="P1833">
        <v>6</v>
      </c>
      <c r="Q1833">
        <v>21</v>
      </c>
      <c r="R1833">
        <v>7</v>
      </c>
      <c r="S1833">
        <v>5</v>
      </c>
      <c r="T1833">
        <v>0.1</v>
      </c>
      <c r="U1833">
        <v>558</v>
      </c>
      <c r="V1833">
        <v>2.2999999999999998</v>
      </c>
      <c r="W1833">
        <v>0.1</v>
      </c>
      <c r="X1833">
        <v>1</v>
      </c>
      <c r="Y1833">
        <v>1</v>
      </c>
      <c r="Z1833">
        <v>20</v>
      </c>
      <c r="AA1833">
        <v>0.3</v>
      </c>
      <c r="AB1833">
        <v>4</v>
      </c>
      <c r="AC1833">
        <v>698</v>
      </c>
      <c r="AD1833">
        <v>25</v>
      </c>
      <c r="AE1833">
        <v>6.6</v>
      </c>
      <c r="AF1833">
        <v>2</v>
      </c>
      <c r="AG1833">
        <v>11.1</v>
      </c>
      <c r="AH1833">
        <v>256</v>
      </c>
    </row>
    <row r="1834" spans="1:34" x14ac:dyDescent="0.3">
      <c r="A1834" t="s">
        <v>7016</v>
      </c>
      <c r="B1834" t="s">
        <v>7017</v>
      </c>
      <c r="C1834" s="1" t="str">
        <f t="shared" si="280"/>
        <v>21:0720</v>
      </c>
      <c r="D1834" s="1" t="str">
        <f t="shared" si="287"/>
        <v>21:0213</v>
      </c>
      <c r="E1834" t="s">
        <v>7018</v>
      </c>
      <c r="F1834" t="s">
        <v>7019</v>
      </c>
      <c r="H1834">
        <v>62.629479099999998</v>
      </c>
      <c r="I1834">
        <v>-134.69352359999999</v>
      </c>
      <c r="J1834" s="1" t="str">
        <f t="shared" si="288"/>
        <v>NGR bulk stream sediment</v>
      </c>
      <c r="K1834" s="1" t="str">
        <f t="shared" si="289"/>
        <v>&lt;177 micron (NGR)</v>
      </c>
      <c r="L1834">
        <v>39</v>
      </c>
      <c r="M1834" t="s">
        <v>48</v>
      </c>
      <c r="N1834">
        <v>760</v>
      </c>
      <c r="O1834">
        <v>49</v>
      </c>
      <c r="P1834">
        <v>8</v>
      </c>
      <c r="Q1834">
        <v>17</v>
      </c>
      <c r="R1834">
        <v>8</v>
      </c>
      <c r="S1834">
        <v>4</v>
      </c>
      <c r="T1834">
        <v>0.1</v>
      </c>
      <c r="U1834">
        <v>393</v>
      </c>
      <c r="V1834">
        <v>1.95</v>
      </c>
      <c r="W1834">
        <v>0.1</v>
      </c>
      <c r="X1834">
        <v>2</v>
      </c>
      <c r="Y1834">
        <v>1</v>
      </c>
      <c r="Z1834">
        <v>18</v>
      </c>
      <c r="AA1834">
        <v>0.4</v>
      </c>
      <c r="AB1834">
        <v>3</v>
      </c>
      <c r="AC1834">
        <v>732</v>
      </c>
      <c r="AD1834">
        <v>19</v>
      </c>
      <c r="AE1834">
        <v>5</v>
      </c>
      <c r="AF1834">
        <v>2</v>
      </c>
      <c r="AG1834">
        <v>9.3000000000000007</v>
      </c>
      <c r="AH1834">
        <v>365</v>
      </c>
    </row>
    <row r="1835" spans="1:34" x14ac:dyDescent="0.3">
      <c r="A1835" t="s">
        <v>7020</v>
      </c>
      <c r="B1835" t="s">
        <v>7021</v>
      </c>
      <c r="C1835" s="1" t="str">
        <f t="shared" si="280"/>
        <v>21:0720</v>
      </c>
      <c r="D1835" s="1" t="str">
        <f t="shared" si="287"/>
        <v>21:0213</v>
      </c>
      <c r="E1835" t="s">
        <v>7010</v>
      </c>
      <c r="F1835" t="s">
        <v>7022</v>
      </c>
      <c r="H1835">
        <v>62.639582300000001</v>
      </c>
      <c r="I1835">
        <v>-134.7086309</v>
      </c>
      <c r="J1835" s="1" t="str">
        <f t="shared" si="288"/>
        <v>NGR bulk stream sediment</v>
      </c>
      <c r="K1835" s="1" t="str">
        <f t="shared" si="289"/>
        <v>&lt;177 micron (NGR)</v>
      </c>
      <c r="L1835">
        <v>39</v>
      </c>
      <c r="M1835" t="s">
        <v>71</v>
      </c>
      <c r="N1835">
        <v>761</v>
      </c>
      <c r="O1835">
        <v>60</v>
      </c>
      <c r="P1835">
        <v>14</v>
      </c>
      <c r="Q1835">
        <v>10</v>
      </c>
      <c r="R1835">
        <v>24</v>
      </c>
      <c r="S1835">
        <v>6</v>
      </c>
      <c r="T1835">
        <v>0.1</v>
      </c>
      <c r="U1835">
        <v>378</v>
      </c>
      <c r="V1835">
        <v>1.69</v>
      </c>
      <c r="W1835">
        <v>0.3</v>
      </c>
      <c r="X1835">
        <v>5</v>
      </c>
      <c r="Y1835">
        <v>1</v>
      </c>
      <c r="Z1835">
        <v>19</v>
      </c>
      <c r="AA1835">
        <v>0.8</v>
      </c>
      <c r="AB1835">
        <v>3</v>
      </c>
      <c r="AC1835">
        <v>1120</v>
      </c>
      <c r="AD1835">
        <v>36</v>
      </c>
      <c r="AE1835">
        <v>2</v>
      </c>
      <c r="AF1835">
        <v>2</v>
      </c>
      <c r="AG1835">
        <v>2.7</v>
      </c>
      <c r="AH1835">
        <v>326</v>
      </c>
    </row>
    <row r="1836" spans="1:34" x14ac:dyDescent="0.3">
      <c r="A1836" t="s">
        <v>7023</v>
      </c>
      <c r="B1836" t="s">
        <v>7024</v>
      </c>
      <c r="C1836" s="1" t="str">
        <f t="shared" si="280"/>
        <v>21:0720</v>
      </c>
      <c r="D1836" s="1" t="str">
        <f t="shared" si="287"/>
        <v>21:0213</v>
      </c>
      <c r="E1836" t="s">
        <v>7010</v>
      </c>
      <c r="F1836" t="s">
        <v>7025</v>
      </c>
      <c r="H1836">
        <v>62.639582300000001</v>
      </c>
      <c r="I1836">
        <v>-134.7086309</v>
      </c>
      <c r="J1836" s="1" t="str">
        <f t="shared" si="288"/>
        <v>NGR bulk stream sediment</v>
      </c>
      <c r="K1836" s="1" t="str">
        <f t="shared" si="289"/>
        <v>&lt;177 micron (NGR)</v>
      </c>
      <c r="L1836">
        <v>39</v>
      </c>
      <c r="M1836" t="s">
        <v>67</v>
      </c>
      <c r="N1836">
        <v>762</v>
      </c>
      <c r="O1836">
        <v>60</v>
      </c>
      <c r="P1836">
        <v>14</v>
      </c>
      <c r="Q1836">
        <v>9</v>
      </c>
      <c r="R1836">
        <v>26</v>
      </c>
      <c r="S1836">
        <v>7</v>
      </c>
      <c r="T1836">
        <v>0.1</v>
      </c>
      <c r="U1836">
        <v>416</v>
      </c>
      <c r="V1836">
        <v>1.74</v>
      </c>
      <c r="W1836">
        <v>0.3</v>
      </c>
      <c r="X1836">
        <v>3</v>
      </c>
      <c r="Y1836">
        <v>1</v>
      </c>
      <c r="Z1836">
        <v>18</v>
      </c>
      <c r="AA1836">
        <v>0.8</v>
      </c>
      <c r="AB1836">
        <v>5</v>
      </c>
      <c r="AC1836">
        <v>1130</v>
      </c>
      <c r="AD1836">
        <v>28</v>
      </c>
      <c r="AE1836">
        <v>1.6</v>
      </c>
      <c r="AF1836">
        <v>2</v>
      </c>
      <c r="AG1836">
        <v>2.6</v>
      </c>
      <c r="AH1836">
        <v>370</v>
      </c>
    </row>
    <row r="1837" spans="1:34" x14ac:dyDescent="0.3">
      <c r="A1837" t="s">
        <v>7026</v>
      </c>
      <c r="B1837" t="s">
        <v>7027</v>
      </c>
      <c r="C1837" s="1" t="str">
        <f t="shared" si="280"/>
        <v>21:0720</v>
      </c>
      <c r="D1837" s="1" t="str">
        <f t="shared" si="287"/>
        <v>21:0213</v>
      </c>
      <c r="E1837" t="s">
        <v>7028</v>
      </c>
      <c r="F1837" t="s">
        <v>7029</v>
      </c>
      <c r="H1837">
        <v>62.634477699999998</v>
      </c>
      <c r="I1837">
        <v>-134.77283270000001</v>
      </c>
      <c r="J1837" s="1" t="str">
        <f t="shared" si="288"/>
        <v>NGR bulk stream sediment</v>
      </c>
      <c r="K1837" s="1" t="str">
        <f t="shared" si="289"/>
        <v>&lt;177 micron (NGR)</v>
      </c>
      <c r="L1837">
        <v>39</v>
      </c>
      <c r="M1837" t="s">
        <v>53</v>
      </c>
      <c r="N1837">
        <v>763</v>
      </c>
      <c r="O1837">
        <v>51</v>
      </c>
      <c r="P1837">
        <v>10</v>
      </c>
      <c r="Q1837">
        <v>12</v>
      </c>
      <c r="R1837">
        <v>15</v>
      </c>
      <c r="S1837">
        <v>5</v>
      </c>
      <c r="T1837">
        <v>0.1</v>
      </c>
      <c r="U1837">
        <v>422</v>
      </c>
      <c r="V1837">
        <v>1.75</v>
      </c>
      <c r="W1837">
        <v>0.1</v>
      </c>
      <c r="X1837">
        <v>2</v>
      </c>
      <c r="Y1837">
        <v>1</v>
      </c>
      <c r="Z1837">
        <v>22</v>
      </c>
      <c r="AA1837">
        <v>0.4</v>
      </c>
      <c r="AB1837">
        <v>4</v>
      </c>
      <c r="AC1837">
        <v>840</v>
      </c>
      <c r="AD1837">
        <v>25</v>
      </c>
      <c r="AE1837">
        <v>3.8</v>
      </c>
      <c r="AF1837">
        <v>2</v>
      </c>
      <c r="AG1837">
        <v>3.7</v>
      </c>
      <c r="AH1837">
        <v>279</v>
      </c>
    </row>
    <row r="1838" spans="1:34" x14ac:dyDescent="0.3">
      <c r="A1838" t="s">
        <v>7030</v>
      </c>
      <c r="B1838" t="s">
        <v>7031</v>
      </c>
      <c r="C1838" s="1" t="str">
        <f t="shared" si="280"/>
        <v>21:0720</v>
      </c>
      <c r="D1838" s="1" t="str">
        <f t="shared" si="287"/>
        <v>21:0213</v>
      </c>
      <c r="E1838" t="s">
        <v>7032</v>
      </c>
      <c r="F1838" t="s">
        <v>7033</v>
      </c>
      <c r="H1838">
        <v>62.609374699999996</v>
      </c>
      <c r="I1838">
        <v>-134.71981840000001</v>
      </c>
      <c r="J1838" s="1" t="str">
        <f t="shared" si="288"/>
        <v>NGR bulk stream sediment</v>
      </c>
      <c r="K1838" s="1" t="str">
        <f t="shared" si="289"/>
        <v>&lt;177 micron (NGR)</v>
      </c>
      <c r="L1838">
        <v>39</v>
      </c>
      <c r="M1838" t="s">
        <v>58</v>
      </c>
      <c r="N1838">
        <v>764</v>
      </c>
      <c r="O1838">
        <v>51</v>
      </c>
      <c r="P1838">
        <v>9</v>
      </c>
      <c r="Q1838">
        <v>14</v>
      </c>
      <c r="R1838">
        <v>17</v>
      </c>
      <c r="S1838">
        <v>7</v>
      </c>
      <c r="T1838">
        <v>0.1</v>
      </c>
      <c r="U1838">
        <v>407</v>
      </c>
      <c r="V1838">
        <v>2.38</v>
      </c>
      <c r="W1838">
        <v>0.1</v>
      </c>
      <c r="X1838">
        <v>4</v>
      </c>
      <c r="Y1838">
        <v>1</v>
      </c>
      <c r="Z1838">
        <v>25</v>
      </c>
      <c r="AA1838">
        <v>0.5</v>
      </c>
      <c r="AB1838">
        <v>3</v>
      </c>
      <c r="AC1838">
        <v>670</v>
      </c>
      <c r="AD1838">
        <v>5</v>
      </c>
      <c r="AE1838">
        <v>2.4</v>
      </c>
      <c r="AF1838">
        <v>2</v>
      </c>
      <c r="AG1838">
        <v>5.0999999999999996</v>
      </c>
      <c r="AH1838">
        <v>281</v>
      </c>
    </row>
    <row r="1839" spans="1:34" x14ac:dyDescent="0.3">
      <c r="A1839" t="s">
        <v>7034</v>
      </c>
      <c r="B1839" t="s">
        <v>7035</v>
      </c>
      <c r="C1839" s="1" t="str">
        <f t="shared" si="280"/>
        <v>21:0720</v>
      </c>
      <c r="D1839" s="1" t="str">
        <f t="shared" si="287"/>
        <v>21:0213</v>
      </c>
      <c r="E1839" t="s">
        <v>7036</v>
      </c>
      <c r="F1839" t="s">
        <v>7037</v>
      </c>
      <c r="H1839">
        <v>62.601180200000002</v>
      </c>
      <c r="I1839">
        <v>-134.733822</v>
      </c>
      <c r="J1839" s="1" t="str">
        <f t="shared" si="288"/>
        <v>NGR bulk stream sediment</v>
      </c>
      <c r="K1839" s="1" t="str">
        <f t="shared" si="289"/>
        <v>&lt;177 micron (NGR)</v>
      </c>
      <c r="L1839">
        <v>39</v>
      </c>
      <c r="M1839" t="s">
        <v>63</v>
      </c>
      <c r="N1839">
        <v>765</v>
      </c>
      <c r="O1839">
        <v>63</v>
      </c>
      <c r="P1839">
        <v>14</v>
      </c>
      <c r="Q1839">
        <v>15</v>
      </c>
      <c r="R1839">
        <v>20</v>
      </c>
      <c r="S1839">
        <v>10</v>
      </c>
      <c r="T1839">
        <v>0.1</v>
      </c>
      <c r="U1839">
        <v>611</v>
      </c>
      <c r="V1839">
        <v>2.73</v>
      </c>
      <c r="W1839">
        <v>0.1</v>
      </c>
      <c r="X1839">
        <v>2</v>
      </c>
      <c r="Y1839">
        <v>1</v>
      </c>
      <c r="Z1839">
        <v>29</v>
      </c>
      <c r="AA1839">
        <v>0.9</v>
      </c>
      <c r="AB1839">
        <v>4</v>
      </c>
      <c r="AC1839">
        <v>733</v>
      </c>
      <c r="AD1839">
        <v>5</v>
      </c>
      <c r="AE1839">
        <v>2</v>
      </c>
      <c r="AF1839">
        <v>2</v>
      </c>
      <c r="AG1839">
        <v>3.6</v>
      </c>
      <c r="AH1839">
        <v>316</v>
      </c>
    </row>
    <row r="1840" spans="1:34" x14ac:dyDescent="0.3">
      <c r="A1840" t="s">
        <v>7038</v>
      </c>
      <c r="B1840" t="s">
        <v>7039</v>
      </c>
      <c r="C1840" s="1" t="str">
        <f t="shared" si="280"/>
        <v>21:0720</v>
      </c>
      <c r="D1840" s="1" t="str">
        <f t="shared" si="287"/>
        <v>21:0213</v>
      </c>
      <c r="E1840" t="s">
        <v>7040</v>
      </c>
      <c r="F1840" t="s">
        <v>7041</v>
      </c>
      <c r="H1840">
        <v>62.606073799999997</v>
      </c>
      <c r="I1840">
        <v>-134.77022590000001</v>
      </c>
      <c r="J1840" s="1" t="str">
        <f t="shared" si="288"/>
        <v>NGR bulk stream sediment</v>
      </c>
      <c r="K1840" s="1" t="str">
        <f t="shared" si="289"/>
        <v>&lt;177 micron (NGR)</v>
      </c>
      <c r="L1840">
        <v>39</v>
      </c>
      <c r="M1840" t="s">
        <v>76</v>
      </c>
      <c r="N1840">
        <v>766</v>
      </c>
      <c r="O1840">
        <v>63</v>
      </c>
      <c r="P1840">
        <v>25</v>
      </c>
      <c r="Q1840">
        <v>11</v>
      </c>
      <c r="R1840">
        <v>30</v>
      </c>
      <c r="S1840">
        <v>13</v>
      </c>
      <c r="T1840">
        <v>0.1</v>
      </c>
      <c r="U1840">
        <v>310</v>
      </c>
      <c r="V1840">
        <v>2.99</v>
      </c>
      <c r="W1840">
        <v>0.1</v>
      </c>
      <c r="X1840">
        <v>6</v>
      </c>
      <c r="Y1840">
        <v>1</v>
      </c>
      <c r="Z1840">
        <v>34</v>
      </c>
      <c r="AA1840">
        <v>0.5</v>
      </c>
      <c r="AB1840">
        <v>4</v>
      </c>
      <c r="AC1840">
        <v>665</v>
      </c>
      <c r="AD1840">
        <v>28</v>
      </c>
      <c r="AE1840">
        <v>6.8</v>
      </c>
      <c r="AF1840">
        <v>2</v>
      </c>
      <c r="AG1840">
        <v>2.8</v>
      </c>
      <c r="AH1840">
        <v>253</v>
      </c>
    </row>
    <row r="1841" spans="1:34" x14ac:dyDescent="0.3">
      <c r="A1841" t="s">
        <v>7042</v>
      </c>
      <c r="B1841" t="s">
        <v>7043</v>
      </c>
      <c r="C1841" s="1" t="str">
        <f t="shared" si="280"/>
        <v>21:0720</v>
      </c>
      <c r="D1841" s="1" t="str">
        <f t="shared" si="287"/>
        <v>21:0213</v>
      </c>
      <c r="E1841" t="s">
        <v>7044</v>
      </c>
      <c r="F1841" t="s">
        <v>7045</v>
      </c>
      <c r="H1841">
        <v>62.584076199999998</v>
      </c>
      <c r="I1841">
        <v>-134.74073010000001</v>
      </c>
      <c r="J1841" s="1" t="str">
        <f t="shared" si="288"/>
        <v>NGR bulk stream sediment</v>
      </c>
      <c r="K1841" s="1" t="str">
        <f t="shared" si="289"/>
        <v>&lt;177 micron (NGR)</v>
      </c>
      <c r="L1841">
        <v>39</v>
      </c>
      <c r="M1841" t="s">
        <v>81</v>
      </c>
      <c r="N1841">
        <v>767</v>
      </c>
      <c r="O1841">
        <v>74</v>
      </c>
      <c r="P1841">
        <v>24</v>
      </c>
      <c r="Q1841">
        <v>14</v>
      </c>
      <c r="R1841">
        <v>33</v>
      </c>
      <c r="S1841">
        <v>12</v>
      </c>
      <c r="T1841">
        <v>0.1</v>
      </c>
      <c r="U1841">
        <v>376</v>
      </c>
      <c r="V1841">
        <v>3.5</v>
      </c>
      <c r="W1841">
        <v>0.1</v>
      </c>
      <c r="X1841">
        <v>6</v>
      </c>
      <c r="Y1841">
        <v>1</v>
      </c>
      <c r="Z1841">
        <v>29</v>
      </c>
      <c r="AA1841">
        <v>0.7</v>
      </c>
      <c r="AB1841">
        <v>3</v>
      </c>
      <c r="AC1841">
        <v>565</v>
      </c>
      <c r="AD1841">
        <v>12</v>
      </c>
      <c r="AE1841">
        <v>4.8</v>
      </c>
      <c r="AF1841">
        <v>2</v>
      </c>
      <c r="AG1841">
        <v>3.6</v>
      </c>
      <c r="AH1841">
        <v>444</v>
      </c>
    </row>
    <row r="1842" spans="1:34" x14ac:dyDescent="0.3">
      <c r="A1842" t="s">
        <v>7046</v>
      </c>
      <c r="B1842" t="s">
        <v>7047</v>
      </c>
      <c r="C1842" s="1" t="str">
        <f t="shared" si="280"/>
        <v>21:0720</v>
      </c>
      <c r="D1842" s="1" t="str">
        <f t="shared" si="287"/>
        <v>21:0213</v>
      </c>
      <c r="E1842" t="s">
        <v>7048</v>
      </c>
      <c r="F1842" t="s">
        <v>7049</v>
      </c>
      <c r="H1842">
        <v>62.572278099999998</v>
      </c>
      <c r="I1842">
        <v>-134.75861810000001</v>
      </c>
      <c r="J1842" s="1" t="str">
        <f t="shared" si="288"/>
        <v>NGR bulk stream sediment</v>
      </c>
      <c r="K1842" s="1" t="str">
        <f t="shared" si="289"/>
        <v>&lt;177 micron (NGR)</v>
      </c>
      <c r="L1842">
        <v>39</v>
      </c>
      <c r="M1842" t="s">
        <v>86</v>
      </c>
      <c r="N1842">
        <v>768</v>
      </c>
      <c r="O1842">
        <v>65</v>
      </c>
      <c r="P1842">
        <v>14</v>
      </c>
      <c r="Q1842">
        <v>11</v>
      </c>
      <c r="R1842">
        <v>26</v>
      </c>
      <c r="S1842">
        <v>10</v>
      </c>
      <c r="T1842">
        <v>0.1</v>
      </c>
      <c r="U1842">
        <v>324</v>
      </c>
      <c r="V1842">
        <v>2.78</v>
      </c>
      <c r="W1842">
        <v>0.1</v>
      </c>
      <c r="X1842">
        <v>3</v>
      </c>
      <c r="Y1842">
        <v>1</v>
      </c>
      <c r="Z1842">
        <v>24</v>
      </c>
      <c r="AA1842">
        <v>0.6</v>
      </c>
      <c r="AB1842">
        <v>4</v>
      </c>
      <c r="AC1842">
        <v>600</v>
      </c>
      <c r="AD1842">
        <v>16</v>
      </c>
      <c r="AE1842">
        <v>8.5</v>
      </c>
      <c r="AF1842">
        <v>2</v>
      </c>
      <c r="AG1842">
        <v>3.5</v>
      </c>
      <c r="AH1842">
        <v>347</v>
      </c>
    </row>
    <row r="1843" spans="1:34" x14ac:dyDescent="0.3">
      <c r="A1843" t="s">
        <v>7050</v>
      </c>
      <c r="B1843" t="s">
        <v>7051</v>
      </c>
      <c r="C1843" s="1" t="str">
        <f t="shared" ref="C1843:C1906" si="290">HYPERLINK("https://geochem.nrcan.gc.ca/cdogs/content/bdl/bdl210720_e.htm", "21:0720")</f>
        <v>21:0720</v>
      </c>
      <c r="D1843" s="1" t="str">
        <f t="shared" si="287"/>
        <v>21:0213</v>
      </c>
      <c r="E1843" t="s">
        <v>7052</v>
      </c>
      <c r="F1843" t="s">
        <v>7053</v>
      </c>
      <c r="H1843">
        <v>62.575175600000001</v>
      </c>
      <c r="I1843">
        <v>-134.83102539999999</v>
      </c>
      <c r="J1843" s="1" t="str">
        <f t="shared" si="288"/>
        <v>NGR bulk stream sediment</v>
      </c>
      <c r="K1843" s="1" t="str">
        <f t="shared" si="289"/>
        <v>&lt;177 micron (NGR)</v>
      </c>
      <c r="L1843">
        <v>39</v>
      </c>
      <c r="M1843" t="s">
        <v>91</v>
      </c>
      <c r="N1843">
        <v>769</v>
      </c>
      <c r="O1843">
        <v>56</v>
      </c>
      <c r="P1843">
        <v>18</v>
      </c>
      <c r="Q1843">
        <v>10</v>
      </c>
      <c r="R1843">
        <v>26</v>
      </c>
      <c r="S1843">
        <v>10</v>
      </c>
      <c r="T1843">
        <v>0.1</v>
      </c>
      <c r="U1843">
        <v>355</v>
      </c>
      <c r="V1843">
        <v>2.68</v>
      </c>
      <c r="W1843">
        <v>0.1</v>
      </c>
      <c r="X1843">
        <v>4</v>
      </c>
      <c r="Y1843">
        <v>1</v>
      </c>
      <c r="Z1843">
        <v>28</v>
      </c>
      <c r="AA1843">
        <v>1</v>
      </c>
      <c r="AB1843">
        <v>2</v>
      </c>
      <c r="AC1843">
        <v>795</v>
      </c>
      <c r="AD1843">
        <v>12</v>
      </c>
      <c r="AE1843">
        <v>2</v>
      </c>
      <c r="AF1843">
        <v>2</v>
      </c>
      <c r="AG1843">
        <v>3.1</v>
      </c>
      <c r="AH1843">
        <v>283</v>
      </c>
    </row>
    <row r="1844" spans="1:34" x14ac:dyDescent="0.3">
      <c r="A1844" t="s">
        <v>7054</v>
      </c>
      <c r="B1844" t="s">
        <v>7055</v>
      </c>
      <c r="C1844" s="1" t="str">
        <f t="shared" si="290"/>
        <v>21:0720</v>
      </c>
      <c r="D1844" s="1" t="str">
        <f t="shared" si="287"/>
        <v>21:0213</v>
      </c>
      <c r="E1844" t="s">
        <v>7056</v>
      </c>
      <c r="F1844" t="s">
        <v>7057</v>
      </c>
      <c r="H1844">
        <v>62.475581900000002</v>
      </c>
      <c r="I1844">
        <v>-134.0313017</v>
      </c>
      <c r="J1844" s="1" t="str">
        <f t="shared" si="288"/>
        <v>NGR bulk stream sediment</v>
      </c>
      <c r="K1844" s="1" t="str">
        <f t="shared" si="289"/>
        <v>&lt;177 micron (NGR)</v>
      </c>
      <c r="L1844">
        <v>39</v>
      </c>
      <c r="M1844" t="s">
        <v>96</v>
      </c>
      <c r="N1844">
        <v>770</v>
      </c>
      <c r="O1844">
        <v>55</v>
      </c>
      <c r="P1844">
        <v>28</v>
      </c>
      <c r="Q1844">
        <v>9</v>
      </c>
      <c r="R1844">
        <v>59</v>
      </c>
      <c r="S1844">
        <v>11</v>
      </c>
      <c r="T1844">
        <v>0.1</v>
      </c>
      <c r="U1844">
        <v>229</v>
      </c>
      <c r="V1844">
        <v>1.9</v>
      </c>
      <c r="W1844">
        <v>0.4</v>
      </c>
      <c r="X1844">
        <v>12</v>
      </c>
      <c r="Y1844">
        <v>1</v>
      </c>
      <c r="Z1844">
        <v>30</v>
      </c>
      <c r="AA1844">
        <v>0.8</v>
      </c>
      <c r="AB1844">
        <v>4</v>
      </c>
      <c r="AC1844">
        <v>1080</v>
      </c>
      <c r="AD1844">
        <v>39</v>
      </c>
      <c r="AE1844">
        <v>3.4</v>
      </c>
      <c r="AF1844">
        <v>2</v>
      </c>
      <c r="AG1844">
        <v>2.2999999999999998</v>
      </c>
      <c r="AH1844">
        <v>408</v>
      </c>
    </row>
    <row r="1845" spans="1:34" x14ac:dyDescent="0.3">
      <c r="A1845" t="s">
        <v>7058</v>
      </c>
      <c r="B1845" t="s">
        <v>7059</v>
      </c>
      <c r="C1845" s="1" t="str">
        <f t="shared" si="290"/>
        <v>21:0720</v>
      </c>
      <c r="D1845" s="1" t="str">
        <f t="shared" si="287"/>
        <v>21:0213</v>
      </c>
      <c r="E1845" t="s">
        <v>7060</v>
      </c>
      <c r="F1845" t="s">
        <v>7061</v>
      </c>
      <c r="H1845">
        <v>62.478076399999999</v>
      </c>
      <c r="I1845">
        <v>-134.0775055</v>
      </c>
      <c r="J1845" s="1" t="str">
        <f t="shared" si="288"/>
        <v>NGR bulk stream sediment</v>
      </c>
      <c r="K1845" s="1" t="str">
        <f t="shared" si="289"/>
        <v>&lt;177 micron (NGR)</v>
      </c>
      <c r="L1845">
        <v>39</v>
      </c>
      <c r="M1845" t="s">
        <v>101</v>
      </c>
      <c r="N1845">
        <v>771</v>
      </c>
      <c r="O1845">
        <v>67</v>
      </c>
      <c r="P1845">
        <v>51</v>
      </c>
      <c r="Q1845">
        <v>9</v>
      </c>
      <c r="R1845">
        <v>76</v>
      </c>
      <c r="S1845">
        <v>12</v>
      </c>
      <c r="T1845">
        <v>0.1</v>
      </c>
      <c r="U1845">
        <v>200</v>
      </c>
      <c r="V1845">
        <v>2.17</v>
      </c>
      <c r="W1845">
        <v>0.5</v>
      </c>
      <c r="X1845">
        <v>82</v>
      </c>
      <c r="Y1845">
        <v>2</v>
      </c>
      <c r="Z1845">
        <v>42</v>
      </c>
      <c r="AA1845">
        <v>1</v>
      </c>
      <c r="AB1845">
        <v>3</v>
      </c>
      <c r="AC1845">
        <v>872</v>
      </c>
      <c r="AD1845">
        <v>28</v>
      </c>
      <c r="AE1845">
        <v>10.199999999999999</v>
      </c>
      <c r="AF1845">
        <v>4</v>
      </c>
      <c r="AG1845">
        <v>3.7</v>
      </c>
      <c r="AH1845">
        <v>436</v>
      </c>
    </row>
    <row r="1846" spans="1:34" x14ac:dyDescent="0.3">
      <c r="A1846" t="s">
        <v>7062</v>
      </c>
      <c r="B1846" t="s">
        <v>7063</v>
      </c>
      <c r="C1846" s="1" t="str">
        <f t="shared" si="290"/>
        <v>21:0720</v>
      </c>
      <c r="D1846" s="1" t="str">
        <f t="shared" si="287"/>
        <v>21:0213</v>
      </c>
      <c r="E1846" t="s">
        <v>7064</v>
      </c>
      <c r="F1846" t="s">
        <v>7065</v>
      </c>
      <c r="H1846">
        <v>62.504276400000002</v>
      </c>
      <c r="I1846">
        <v>-134.09480970000001</v>
      </c>
      <c r="J1846" s="1" t="str">
        <f t="shared" si="288"/>
        <v>NGR bulk stream sediment</v>
      </c>
      <c r="K1846" s="1" t="str">
        <f t="shared" si="289"/>
        <v>&lt;177 micron (NGR)</v>
      </c>
      <c r="L1846">
        <v>39</v>
      </c>
      <c r="M1846" t="s">
        <v>106</v>
      </c>
      <c r="N1846">
        <v>772</v>
      </c>
      <c r="O1846">
        <v>88</v>
      </c>
      <c r="P1846">
        <v>33</v>
      </c>
      <c r="Q1846">
        <v>10</v>
      </c>
      <c r="R1846">
        <v>55</v>
      </c>
      <c r="S1846">
        <v>11</v>
      </c>
      <c r="T1846">
        <v>0.1</v>
      </c>
      <c r="U1846">
        <v>356</v>
      </c>
      <c r="V1846">
        <v>2.5</v>
      </c>
      <c r="W1846">
        <v>0.8</v>
      </c>
      <c r="X1846">
        <v>42</v>
      </c>
      <c r="Y1846">
        <v>2</v>
      </c>
      <c r="Z1846">
        <v>31</v>
      </c>
      <c r="AA1846">
        <v>1.2</v>
      </c>
      <c r="AB1846">
        <v>3</v>
      </c>
      <c r="AC1846">
        <v>951</v>
      </c>
      <c r="AD1846">
        <v>22</v>
      </c>
      <c r="AE1846">
        <v>1.8</v>
      </c>
      <c r="AF1846">
        <v>2</v>
      </c>
      <c r="AG1846">
        <v>3.1</v>
      </c>
      <c r="AH1846">
        <v>323</v>
      </c>
    </row>
    <row r="1847" spans="1:34" hidden="1" x14ac:dyDescent="0.3">
      <c r="A1847" t="s">
        <v>7066</v>
      </c>
      <c r="B1847" t="s">
        <v>7067</v>
      </c>
      <c r="C1847" s="1" t="str">
        <f t="shared" si="290"/>
        <v>21:0720</v>
      </c>
      <c r="D1847" s="1" t="str">
        <f>HYPERLINK("https://geochem.nrcan.gc.ca/cdogs/content/svy/svy_e.htm", "")</f>
        <v/>
      </c>
      <c r="G1847" s="1" t="str">
        <f>HYPERLINK("https://geochem.nrcan.gc.ca/cdogs/content/cr_/cr_00083_e.htm", "83")</f>
        <v>83</v>
      </c>
      <c r="J1847" t="s">
        <v>119</v>
      </c>
      <c r="K1847" t="s">
        <v>120</v>
      </c>
      <c r="L1847">
        <v>39</v>
      </c>
      <c r="M1847" t="s">
        <v>121</v>
      </c>
      <c r="N1847">
        <v>773</v>
      </c>
      <c r="O1847">
        <v>75</v>
      </c>
      <c r="P1847">
        <v>29</v>
      </c>
      <c r="Q1847">
        <v>18</v>
      </c>
      <c r="R1847">
        <v>24</v>
      </c>
      <c r="S1847">
        <v>10</v>
      </c>
      <c r="T1847">
        <v>0.1</v>
      </c>
      <c r="U1847">
        <v>414</v>
      </c>
      <c r="V1847">
        <v>2.41</v>
      </c>
      <c r="W1847">
        <v>0.3</v>
      </c>
      <c r="X1847">
        <v>7</v>
      </c>
      <c r="Y1847">
        <v>1</v>
      </c>
      <c r="Z1847">
        <v>33</v>
      </c>
      <c r="AA1847">
        <v>0.5</v>
      </c>
      <c r="AB1847">
        <v>3</v>
      </c>
      <c r="AC1847">
        <v>1140</v>
      </c>
      <c r="AD1847">
        <v>31</v>
      </c>
      <c r="AE1847">
        <v>4.4000000000000004</v>
      </c>
      <c r="AF1847">
        <v>2</v>
      </c>
      <c r="AG1847">
        <v>3.1</v>
      </c>
      <c r="AH1847">
        <v>225</v>
      </c>
    </row>
    <row r="1848" spans="1:34" x14ac:dyDescent="0.3">
      <c r="A1848" t="s">
        <v>7068</v>
      </c>
      <c r="B1848" t="s">
        <v>7069</v>
      </c>
      <c r="C1848" s="1" t="str">
        <f t="shared" si="290"/>
        <v>21:0720</v>
      </c>
      <c r="D1848" s="1" t="str">
        <f t="shared" ref="D1848:D1855" si="291">HYPERLINK("https://geochem.nrcan.gc.ca/cdogs/content/svy/svy210213_e.htm", "21:0213")</f>
        <v>21:0213</v>
      </c>
      <c r="E1848" t="s">
        <v>7070</v>
      </c>
      <c r="F1848" t="s">
        <v>7071</v>
      </c>
      <c r="H1848">
        <v>62.515680000000003</v>
      </c>
      <c r="I1848">
        <v>-134.08560660000001</v>
      </c>
      <c r="J1848" s="1" t="str">
        <f t="shared" ref="J1848:J1855" si="292">HYPERLINK("https://geochem.nrcan.gc.ca/cdogs/content/kwd/kwd020030_e.htm", "NGR bulk stream sediment")</f>
        <v>NGR bulk stream sediment</v>
      </c>
      <c r="K1848" s="1" t="str">
        <f t="shared" ref="K1848:K1855" si="293">HYPERLINK("https://geochem.nrcan.gc.ca/cdogs/content/kwd/kwd080006_e.htm", "&lt;177 micron (NGR)")</f>
        <v>&lt;177 micron (NGR)</v>
      </c>
      <c r="L1848">
        <v>39</v>
      </c>
      <c r="M1848" t="s">
        <v>111</v>
      </c>
      <c r="N1848">
        <v>774</v>
      </c>
      <c r="O1848">
        <v>223</v>
      </c>
      <c r="P1848">
        <v>45</v>
      </c>
      <c r="Q1848">
        <v>12</v>
      </c>
      <c r="R1848">
        <v>88</v>
      </c>
      <c r="S1848">
        <v>17</v>
      </c>
      <c r="T1848">
        <v>0.1</v>
      </c>
      <c r="U1848">
        <v>289</v>
      </c>
      <c r="V1848">
        <v>3.16</v>
      </c>
      <c r="W1848">
        <v>2.6</v>
      </c>
      <c r="X1848">
        <v>65</v>
      </c>
      <c r="Y1848">
        <v>5</v>
      </c>
      <c r="Z1848">
        <v>45</v>
      </c>
      <c r="AA1848">
        <v>1.3</v>
      </c>
      <c r="AB1848">
        <v>5</v>
      </c>
      <c r="AC1848">
        <v>884</v>
      </c>
      <c r="AD1848">
        <v>28</v>
      </c>
      <c r="AE1848">
        <v>6.6</v>
      </c>
      <c r="AF1848">
        <v>2</v>
      </c>
      <c r="AG1848">
        <v>6.1</v>
      </c>
      <c r="AH1848">
        <v>370</v>
      </c>
    </row>
    <row r="1849" spans="1:34" x14ac:dyDescent="0.3">
      <c r="A1849" t="s">
        <v>7072</v>
      </c>
      <c r="B1849" t="s">
        <v>7073</v>
      </c>
      <c r="C1849" s="1" t="str">
        <f t="shared" si="290"/>
        <v>21:0720</v>
      </c>
      <c r="D1849" s="1" t="str">
        <f t="shared" si="291"/>
        <v>21:0213</v>
      </c>
      <c r="E1849" t="s">
        <v>7074</v>
      </c>
      <c r="F1849" t="s">
        <v>7075</v>
      </c>
      <c r="H1849">
        <v>62.494680099999997</v>
      </c>
      <c r="I1849">
        <v>-134.16390580000001</v>
      </c>
      <c r="J1849" s="1" t="str">
        <f t="shared" si="292"/>
        <v>NGR bulk stream sediment</v>
      </c>
      <c r="K1849" s="1" t="str">
        <f t="shared" si="293"/>
        <v>&lt;177 micron (NGR)</v>
      </c>
      <c r="L1849">
        <v>39</v>
      </c>
      <c r="M1849" t="s">
        <v>116</v>
      </c>
      <c r="N1849">
        <v>775</v>
      </c>
      <c r="O1849">
        <v>52</v>
      </c>
      <c r="P1849">
        <v>25</v>
      </c>
      <c r="Q1849">
        <v>6</v>
      </c>
      <c r="R1849">
        <v>37</v>
      </c>
      <c r="S1849">
        <v>8</v>
      </c>
      <c r="T1849">
        <v>0.1</v>
      </c>
      <c r="U1849">
        <v>95</v>
      </c>
      <c r="V1849">
        <v>1.73</v>
      </c>
      <c r="W1849">
        <v>0.2</v>
      </c>
      <c r="X1849">
        <v>16</v>
      </c>
      <c r="Y1849">
        <v>1</v>
      </c>
      <c r="Z1849">
        <v>24</v>
      </c>
      <c r="AA1849">
        <v>0.6</v>
      </c>
      <c r="AB1849">
        <v>4</v>
      </c>
      <c r="AC1849">
        <v>957</v>
      </c>
      <c r="AD1849">
        <v>19</v>
      </c>
      <c r="AE1849">
        <v>6.2</v>
      </c>
      <c r="AF1849">
        <v>2</v>
      </c>
      <c r="AG1849">
        <v>3.7</v>
      </c>
      <c r="AH1849">
        <v>360</v>
      </c>
    </row>
    <row r="1850" spans="1:34" x14ac:dyDescent="0.3">
      <c r="A1850" t="s">
        <v>7076</v>
      </c>
      <c r="B1850" t="s">
        <v>7077</v>
      </c>
      <c r="C1850" s="1" t="str">
        <f t="shared" si="290"/>
        <v>21:0720</v>
      </c>
      <c r="D1850" s="1" t="str">
        <f t="shared" si="291"/>
        <v>21:0213</v>
      </c>
      <c r="E1850" t="s">
        <v>7078</v>
      </c>
      <c r="F1850" t="s">
        <v>7079</v>
      </c>
      <c r="H1850">
        <v>62.516879500000002</v>
      </c>
      <c r="I1850">
        <v>-134.20680970000001</v>
      </c>
      <c r="J1850" s="1" t="str">
        <f t="shared" si="292"/>
        <v>NGR bulk stream sediment</v>
      </c>
      <c r="K1850" s="1" t="str">
        <f t="shared" si="293"/>
        <v>&lt;177 micron (NGR)</v>
      </c>
      <c r="L1850">
        <v>39</v>
      </c>
      <c r="M1850" t="s">
        <v>126</v>
      </c>
      <c r="N1850">
        <v>776</v>
      </c>
      <c r="O1850">
        <v>73</v>
      </c>
      <c r="P1850">
        <v>42</v>
      </c>
      <c r="Q1850">
        <v>11</v>
      </c>
      <c r="R1850">
        <v>61</v>
      </c>
      <c r="S1850">
        <v>12</v>
      </c>
      <c r="T1850">
        <v>0.1</v>
      </c>
      <c r="U1850">
        <v>1346</v>
      </c>
      <c r="V1850">
        <v>2.1</v>
      </c>
      <c r="W1850">
        <v>0.3</v>
      </c>
      <c r="X1850">
        <v>120</v>
      </c>
      <c r="Y1850">
        <v>1</v>
      </c>
      <c r="Z1850">
        <v>39</v>
      </c>
      <c r="AA1850">
        <v>1.1000000000000001</v>
      </c>
      <c r="AB1850">
        <v>13</v>
      </c>
      <c r="AC1850">
        <v>927</v>
      </c>
      <c r="AD1850">
        <v>43</v>
      </c>
      <c r="AE1850">
        <v>14.7</v>
      </c>
      <c r="AF1850">
        <v>2</v>
      </c>
      <c r="AG1850">
        <v>2.4</v>
      </c>
      <c r="AH1850">
        <v>412</v>
      </c>
    </row>
    <row r="1851" spans="1:34" x14ac:dyDescent="0.3">
      <c r="A1851" t="s">
        <v>7080</v>
      </c>
      <c r="B1851" t="s">
        <v>7081</v>
      </c>
      <c r="C1851" s="1" t="str">
        <f t="shared" si="290"/>
        <v>21:0720</v>
      </c>
      <c r="D1851" s="1" t="str">
        <f t="shared" si="291"/>
        <v>21:0213</v>
      </c>
      <c r="E1851" t="s">
        <v>7082</v>
      </c>
      <c r="F1851" t="s">
        <v>7083</v>
      </c>
      <c r="H1851">
        <v>62.534778699999997</v>
      </c>
      <c r="I1851">
        <v>-134.22590339999999</v>
      </c>
      <c r="J1851" s="1" t="str">
        <f t="shared" si="292"/>
        <v>NGR bulk stream sediment</v>
      </c>
      <c r="K1851" s="1" t="str">
        <f t="shared" si="293"/>
        <v>&lt;177 micron (NGR)</v>
      </c>
      <c r="L1851">
        <v>39</v>
      </c>
      <c r="M1851" t="s">
        <v>131</v>
      </c>
      <c r="N1851">
        <v>777</v>
      </c>
      <c r="O1851">
        <v>87</v>
      </c>
      <c r="P1851">
        <v>34</v>
      </c>
      <c r="Q1851">
        <v>15</v>
      </c>
      <c r="R1851">
        <v>50</v>
      </c>
      <c r="S1851">
        <v>12</v>
      </c>
      <c r="T1851">
        <v>0.1</v>
      </c>
      <c r="U1851">
        <v>365</v>
      </c>
      <c r="V1851">
        <v>2.31</v>
      </c>
      <c r="W1851">
        <v>0.6</v>
      </c>
      <c r="X1851">
        <v>32</v>
      </c>
      <c r="Y1851">
        <v>1</v>
      </c>
      <c r="Z1851">
        <v>28</v>
      </c>
      <c r="AA1851">
        <v>1</v>
      </c>
      <c r="AB1851">
        <v>3</v>
      </c>
      <c r="AC1851">
        <v>792</v>
      </c>
      <c r="AD1851">
        <v>16</v>
      </c>
      <c r="AE1851">
        <v>2.8</v>
      </c>
      <c r="AF1851">
        <v>2</v>
      </c>
      <c r="AG1851">
        <v>2.6</v>
      </c>
      <c r="AH1851">
        <v>358</v>
      </c>
    </row>
    <row r="1852" spans="1:34" x14ac:dyDescent="0.3">
      <c r="A1852" t="s">
        <v>7084</v>
      </c>
      <c r="B1852" t="s">
        <v>7085</v>
      </c>
      <c r="C1852" s="1" t="str">
        <f t="shared" si="290"/>
        <v>21:0720</v>
      </c>
      <c r="D1852" s="1" t="str">
        <f t="shared" si="291"/>
        <v>21:0213</v>
      </c>
      <c r="E1852" t="s">
        <v>7086</v>
      </c>
      <c r="F1852" t="s">
        <v>7087</v>
      </c>
      <c r="H1852">
        <v>62.5871815</v>
      </c>
      <c r="I1852">
        <v>-134.08570370000001</v>
      </c>
      <c r="J1852" s="1" t="str">
        <f t="shared" si="292"/>
        <v>NGR bulk stream sediment</v>
      </c>
      <c r="K1852" s="1" t="str">
        <f t="shared" si="293"/>
        <v>&lt;177 micron (NGR)</v>
      </c>
      <c r="L1852">
        <v>40</v>
      </c>
      <c r="M1852" t="s">
        <v>38</v>
      </c>
      <c r="N1852">
        <v>778</v>
      </c>
      <c r="O1852">
        <v>81</v>
      </c>
      <c r="P1852">
        <v>16</v>
      </c>
      <c r="Q1852">
        <v>12</v>
      </c>
      <c r="R1852">
        <v>24</v>
      </c>
      <c r="S1852">
        <v>9</v>
      </c>
      <c r="T1852">
        <v>0.1</v>
      </c>
      <c r="U1852">
        <v>288</v>
      </c>
      <c r="V1852">
        <v>2.2400000000000002</v>
      </c>
      <c r="W1852">
        <v>0.1</v>
      </c>
      <c r="X1852">
        <v>9</v>
      </c>
      <c r="Y1852">
        <v>1</v>
      </c>
      <c r="Z1852">
        <v>29</v>
      </c>
      <c r="AA1852">
        <v>0.7</v>
      </c>
      <c r="AB1852">
        <v>5</v>
      </c>
      <c r="AC1852">
        <v>857</v>
      </c>
      <c r="AD1852">
        <v>31</v>
      </c>
      <c r="AE1852">
        <v>6</v>
      </c>
      <c r="AF1852">
        <v>2</v>
      </c>
      <c r="AG1852">
        <v>3.3</v>
      </c>
      <c r="AH1852">
        <v>330</v>
      </c>
    </row>
    <row r="1853" spans="1:34" x14ac:dyDescent="0.3">
      <c r="A1853" t="s">
        <v>7088</v>
      </c>
      <c r="B1853" t="s">
        <v>7089</v>
      </c>
      <c r="C1853" s="1" t="str">
        <f t="shared" si="290"/>
        <v>21:0720</v>
      </c>
      <c r="D1853" s="1" t="str">
        <f t="shared" si="291"/>
        <v>21:0213</v>
      </c>
      <c r="E1853" t="s">
        <v>7090</v>
      </c>
      <c r="F1853" t="s">
        <v>7091</v>
      </c>
      <c r="H1853">
        <v>62.541583000000003</v>
      </c>
      <c r="I1853">
        <v>-134.1864984</v>
      </c>
      <c r="J1853" s="1" t="str">
        <f t="shared" si="292"/>
        <v>NGR bulk stream sediment</v>
      </c>
      <c r="K1853" s="1" t="str">
        <f t="shared" si="293"/>
        <v>&lt;177 micron (NGR)</v>
      </c>
      <c r="L1853">
        <v>40</v>
      </c>
      <c r="M1853" t="s">
        <v>43</v>
      </c>
      <c r="N1853">
        <v>779</v>
      </c>
      <c r="O1853">
        <v>81</v>
      </c>
      <c r="P1853">
        <v>40</v>
      </c>
      <c r="Q1853">
        <v>17</v>
      </c>
      <c r="R1853">
        <v>49</v>
      </c>
      <c r="S1853">
        <v>14</v>
      </c>
      <c r="T1853">
        <v>0.1</v>
      </c>
      <c r="U1853">
        <v>399</v>
      </c>
      <c r="V1853">
        <v>2.83</v>
      </c>
      <c r="W1853">
        <v>0.1</v>
      </c>
      <c r="X1853">
        <v>44</v>
      </c>
      <c r="Y1853">
        <v>1</v>
      </c>
      <c r="Z1853">
        <v>33</v>
      </c>
      <c r="AA1853">
        <v>1.1000000000000001</v>
      </c>
      <c r="AB1853">
        <v>4</v>
      </c>
      <c r="AC1853">
        <v>772</v>
      </c>
      <c r="AD1853">
        <v>16</v>
      </c>
      <c r="AE1853">
        <v>4.2</v>
      </c>
      <c r="AF1853">
        <v>2</v>
      </c>
      <c r="AG1853">
        <v>2.8</v>
      </c>
      <c r="AH1853">
        <v>413</v>
      </c>
    </row>
    <row r="1854" spans="1:34" x14ac:dyDescent="0.3">
      <c r="A1854" t="s">
        <v>7092</v>
      </c>
      <c r="B1854" t="s">
        <v>7093</v>
      </c>
      <c r="C1854" s="1" t="str">
        <f t="shared" si="290"/>
        <v>21:0720</v>
      </c>
      <c r="D1854" s="1" t="str">
        <f t="shared" si="291"/>
        <v>21:0213</v>
      </c>
      <c r="E1854" t="s">
        <v>7094</v>
      </c>
      <c r="F1854" t="s">
        <v>7095</v>
      </c>
      <c r="H1854">
        <v>62.548285100000001</v>
      </c>
      <c r="I1854">
        <v>-134.10939579999999</v>
      </c>
      <c r="J1854" s="1" t="str">
        <f t="shared" si="292"/>
        <v>NGR bulk stream sediment</v>
      </c>
      <c r="K1854" s="1" t="str">
        <f t="shared" si="293"/>
        <v>&lt;177 micron (NGR)</v>
      </c>
      <c r="L1854">
        <v>40</v>
      </c>
      <c r="M1854" t="s">
        <v>48</v>
      </c>
      <c r="N1854">
        <v>780</v>
      </c>
      <c r="O1854">
        <v>182</v>
      </c>
      <c r="P1854">
        <v>31</v>
      </c>
      <c r="Q1854">
        <v>11</v>
      </c>
      <c r="R1854">
        <v>57</v>
      </c>
      <c r="S1854">
        <v>21</v>
      </c>
      <c r="T1854">
        <v>0.3</v>
      </c>
      <c r="U1854">
        <v>379</v>
      </c>
      <c r="V1854">
        <v>2.74</v>
      </c>
      <c r="W1854">
        <v>1.9</v>
      </c>
      <c r="X1854">
        <v>50</v>
      </c>
      <c r="Y1854">
        <v>2</v>
      </c>
      <c r="Z1854">
        <v>33</v>
      </c>
      <c r="AA1854">
        <v>1.5</v>
      </c>
      <c r="AB1854">
        <v>2</v>
      </c>
      <c r="AC1854">
        <v>824</v>
      </c>
      <c r="AD1854">
        <v>26</v>
      </c>
      <c r="AE1854">
        <v>4.5999999999999996</v>
      </c>
      <c r="AF1854">
        <v>2</v>
      </c>
      <c r="AG1854">
        <v>5.2</v>
      </c>
      <c r="AH1854">
        <v>363</v>
      </c>
    </row>
    <row r="1855" spans="1:34" x14ac:dyDescent="0.3">
      <c r="A1855" t="s">
        <v>7096</v>
      </c>
      <c r="B1855" t="s">
        <v>7097</v>
      </c>
      <c r="C1855" s="1" t="str">
        <f t="shared" si="290"/>
        <v>21:0720</v>
      </c>
      <c r="D1855" s="1" t="str">
        <f t="shared" si="291"/>
        <v>21:0213</v>
      </c>
      <c r="E1855" t="s">
        <v>7098</v>
      </c>
      <c r="F1855" t="s">
        <v>7099</v>
      </c>
      <c r="H1855">
        <v>62.578384499999999</v>
      </c>
      <c r="I1855">
        <v>-134.08990610000001</v>
      </c>
      <c r="J1855" s="1" t="str">
        <f t="shared" si="292"/>
        <v>NGR bulk stream sediment</v>
      </c>
      <c r="K1855" s="1" t="str">
        <f t="shared" si="293"/>
        <v>&lt;177 micron (NGR)</v>
      </c>
      <c r="L1855">
        <v>40</v>
      </c>
      <c r="M1855" t="s">
        <v>53</v>
      </c>
      <c r="N1855">
        <v>781</v>
      </c>
      <c r="O1855">
        <v>105</v>
      </c>
      <c r="P1855">
        <v>27</v>
      </c>
      <c r="Q1855">
        <v>16</v>
      </c>
      <c r="R1855">
        <v>42</v>
      </c>
      <c r="S1855">
        <v>18</v>
      </c>
      <c r="T1855">
        <v>0.1</v>
      </c>
      <c r="U1855">
        <v>361</v>
      </c>
      <c r="V1855">
        <v>2.84</v>
      </c>
      <c r="W1855">
        <v>0.6</v>
      </c>
      <c r="X1855">
        <v>15</v>
      </c>
      <c r="Y1855">
        <v>1</v>
      </c>
      <c r="Z1855">
        <v>23</v>
      </c>
      <c r="AA1855">
        <v>0.9</v>
      </c>
      <c r="AB1855">
        <v>4</v>
      </c>
      <c r="AC1855">
        <v>945</v>
      </c>
      <c r="AD1855">
        <v>34</v>
      </c>
      <c r="AE1855">
        <v>6</v>
      </c>
      <c r="AF1855">
        <v>20</v>
      </c>
      <c r="AG1855">
        <v>4.3</v>
      </c>
      <c r="AH1855">
        <v>489</v>
      </c>
    </row>
    <row r="1856" spans="1:34" hidden="1" x14ac:dyDescent="0.3">
      <c r="A1856" t="s">
        <v>7100</v>
      </c>
      <c r="B1856" t="s">
        <v>7101</v>
      </c>
      <c r="C1856" s="1" t="str">
        <f t="shared" si="290"/>
        <v>21:0720</v>
      </c>
      <c r="D1856" s="1" t="str">
        <f>HYPERLINK("https://geochem.nrcan.gc.ca/cdogs/content/svy/svy_e.htm", "")</f>
        <v/>
      </c>
      <c r="G1856" s="1" t="str">
        <f>HYPERLINK("https://geochem.nrcan.gc.ca/cdogs/content/cr_/cr_00083_e.htm", "83")</f>
        <v>83</v>
      </c>
      <c r="J1856" t="s">
        <v>119</v>
      </c>
      <c r="K1856" t="s">
        <v>120</v>
      </c>
      <c r="L1856">
        <v>40</v>
      </c>
      <c r="M1856" t="s">
        <v>121</v>
      </c>
      <c r="N1856">
        <v>782</v>
      </c>
      <c r="O1856">
        <v>78</v>
      </c>
      <c r="P1856">
        <v>28</v>
      </c>
      <c r="Q1856">
        <v>19</v>
      </c>
      <c r="R1856">
        <v>24</v>
      </c>
      <c r="S1856">
        <v>11</v>
      </c>
      <c r="T1856">
        <v>0.1</v>
      </c>
      <c r="U1856">
        <v>400</v>
      </c>
      <c r="V1856">
        <v>2.38</v>
      </c>
      <c r="W1856">
        <v>0.2</v>
      </c>
      <c r="X1856">
        <v>6</v>
      </c>
      <c r="Y1856">
        <v>1</v>
      </c>
      <c r="Z1856">
        <v>33</v>
      </c>
      <c r="AA1856">
        <v>0.6</v>
      </c>
      <c r="AB1856">
        <v>3</v>
      </c>
      <c r="AC1856">
        <v>1260</v>
      </c>
      <c r="AD1856">
        <v>40</v>
      </c>
      <c r="AE1856">
        <v>4</v>
      </c>
      <c r="AF1856">
        <v>2</v>
      </c>
      <c r="AG1856">
        <v>3.4</v>
      </c>
      <c r="AH1856">
        <v>360</v>
      </c>
    </row>
    <row r="1857" spans="1:34" x14ac:dyDescent="0.3">
      <c r="A1857" t="s">
        <v>7102</v>
      </c>
      <c r="B1857" t="s">
        <v>7103</v>
      </c>
      <c r="C1857" s="1" t="str">
        <f t="shared" si="290"/>
        <v>21:0720</v>
      </c>
      <c r="D1857" s="1" t="str">
        <f t="shared" ref="D1857:D1880" si="294">HYPERLINK("https://geochem.nrcan.gc.ca/cdogs/content/svy/svy210213_e.htm", "21:0213")</f>
        <v>21:0213</v>
      </c>
      <c r="E1857" t="s">
        <v>7086</v>
      </c>
      <c r="F1857" t="s">
        <v>7104</v>
      </c>
      <c r="H1857">
        <v>62.5871815</v>
      </c>
      <c r="I1857">
        <v>-134.08570370000001</v>
      </c>
      <c r="J1857" s="1" t="str">
        <f t="shared" ref="J1857:J1880" si="295">HYPERLINK("https://geochem.nrcan.gc.ca/cdogs/content/kwd/kwd020030_e.htm", "NGR bulk stream sediment")</f>
        <v>NGR bulk stream sediment</v>
      </c>
      <c r="K1857" s="1" t="str">
        <f t="shared" ref="K1857:K1880" si="296">HYPERLINK("https://geochem.nrcan.gc.ca/cdogs/content/kwd/kwd080006_e.htm", "&lt;177 micron (NGR)")</f>
        <v>&lt;177 micron (NGR)</v>
      </c>
      <c r="L1857">
        <v>40</v>
      </c>
      <c r="M1857" t="s">
        <v>71</v>
      </c>
      <c r="N1857">
        <v>783</v>
      </c>
      <c r="O1857">
        <v>96</v>
      </c>
      <c r="P1857">
        <v>19</v>
      </c>
      <c r="Q1857">
        <v>14</v>
      </c>
      <c r="R1857">
        <v>27</v>
      </c>
      <c r="S1857">
        <v>10</v>
      </c>
      <c r="T1857">
        <v>0.1</v>
      </c>
      <c r="U1857">
        <v>427</v>
      </c>
      <c r="V1857">
        <v>2.6</v>
      </c>
      <c r="W1857">
        <v>0.3</v>
      </c>
      <c r="X1857">
        <v>11</v>
      </c>
      <c r="Y1857">
        <v>1</v>
      </c>
      <c r="Z1857">
        <v>31</v>
      </c>
      <c r="AA1857">
        <v>0.7</v>
      </c>
      <c r="AB1857">
        <v>4</v>
      </c>
      <c r="AC1857">
        <v>967</v>
      </c>
      <c r="AD1857">
        <v>47</v>
      </c>
      <c r="AE1857">
        <v>7.4</v>
      </c>
      <c r="AF1857">
        <v>2</v>
      </c>
      <c r="AG1857">
        <v>3.7</v>
      </c>
      <c r="AH1857">
        <v>413</v>
      </c>
    </row>
    <row r="1858" spans="1:34" x14ac:dyDescent="0.3">
      <c r="A1858" t="s">
        <v>7105</v>
      </c>
      <c r="B1858" t="s">
        <v>7106</v>
      </c>
      <c r="C1858" s="1" t="str">
        <f t="shared" si="290"/>
        <v>21:0720</v>
      </c>
      <c r="D1858" s="1" t="str">
        <f t="shared" si="294"/>
        <v>21:0213</v>
      </c>
      <c r="E1858" t="s">
        <v>7086</v>
      </c>
      <c r="F1858" t="s">
        <v>7107</v>
      </c>
      <c r="H1858">
        <v>62.5871815</v>
      </c>
      <c r="I1858">
        <v>-134.08570370000001</v>
      </c>
      <c r="J1858" s="1" t="str">
        <f t="shared" si="295"/>
        <v>NGR bulk stream sediment</v>
      </c>
      <c r="K1858" s="1" t="str">
        <f t="shared" si="296"/>
        <v>&lt;177 micron (NGR)</v>
      </c>
      <c r="L1858">
        <v>40</v>
      </c>
      <c r="M1858" t="s">
        <v>67</v>
      </c>
      <c r="N1858">
        <v>784</v>
      </c>
      <c r="O1858">
        <v>80</v>
      </c>
      <c r="P1858">
        <v>17</v>
      </c>
      <c r="Q1858">
        <v>12</v>
      </c>
      <c r="R1858">
        <v>25</v>
      </c>
      <c r="S1858">
        <v>9</v>
      </c>
      <c r="T1858">
        <v>0.1</v>
      </c>
      <c r="U1858">
        <v>289</v>
      </c>
      <c r="V1858">
        <v>2.14</v>
      </c>
      <c r="W1858">
        <v>0.2</v>
      </c>
      <c r="X1858">
        <v>8</v>
      </c>
      <c r="Y1858">
        <v>1</v>
      </c>
      <c r="Z1858">
        <v>26</v>
      </c>
      <c r="AA1858">
        <v>0.7</v>
      </c>
      <c r="AB1858">
        <v>3</v>
      </c>
      <c r="AC1858">
        <v>872</v>
      </c>
      <c r="AD1858">
        <v>34</v>
      </c>
      <c r="AE1858">
        <v>6.2</v>
      </c>
      <c r="AF1858">
        <v>4</v>
      </c>
      <c r="AG1858">
        <v>3.9</v>
      </c>
      <c r="AH1858">
        <v>390</v>
      </c>
    </row>
    <row r="1859" spans="1:34" x14ac:dyDescent="0.3">
      <c r="A1859" t="s">
        <v>7108</v>
      </c>
      <c r="B1859" t="s">
        <v>7109</v>
      </c>
      <c r="C1859" s="1" t="str">
        <f t="shared" si="290"/>
        <v>21:0720</v>
      </c>
      <c r="D1859" s="1" t="str">
        <f t="shared" si="294"/>
        <v>21:0213</v>
      </c>
      <c r="E1859" t="s">
        <v>7110</v>
      </c>
      <c r="F1859" t="s">
        <v>7111</v>
      </c>
      <c r="H1859">
        <v>62.591980800000002</v>
      </c>
      <c r="I1859">
        <v>-134.13020599999999</v>
      </c>
      <c r="J1859" s="1" t="str">
        <f t="shared" si="295"/>
        <v>NGR bulk stream sediment</v>
      </c>
      <c r="K1859" s="1" t="str">
        <f t="shared" si="296"/>
        <v>&lt;177 micron (NGR)</v>
      </c>
      <c r="L1859">
        <v>40</v>
      </c>
      <c r="M1859" t="s">
        <v>58</v>
      </c>
      <c r="N1859">
        <v>785</v>
      </c>
      <c r="O1859">
        <v>76</v>
      </c>
      <c r="P1859">
        <v>23</v>
      </c>
      <c r="Q1859">
        <v>13</v>
      </c>
      <c r="R1859">
        <v>28</v>
      </c>
      <c r="S1859">
        <v>10</v>
      </c>
      <c r="T1859">
        <v>0.1</v>
      </c>
      <c r="U1859">
        <v>328</v>
      </c>
      <c r="V1859">
        <v>2.56</v>
      </c>
      <c r="W1859">
        <v>0.2</v>
      </c>
      <c r="X1859">
        <v>16</v>
      </c>
      <c r="Y1859">
        <v>1</v>
      </c>
      <c r="Z1859">
        <v>33</v>
      </c>
      <c r="AA1859">
        <v>0.8</v>
      </c>
      <c r="AB1859">
        <v>2</v>
      </c>
      <c r="AC1859">
        <v>811</v>
      </c>
      <c r="AD1859">
        <v>31</v>
      </c>
      <c r="AE1859">
        <v>4.4000000000000004</v>
      </c>
      <c r="AF1859">
        <v>4</v>
      </c>
      <c r="AG1859">
        <v>3.3</v>
      </c>
      <c r="AH1859">
        <v>406</v>
      </c>
    </row>
    <row r="1860" spans="1:34" x14ac:dyDescent="0.3">
      <c r="A1860" t="s">
        <v>7112</v>
      </c>
      <c r="B1860" t="s">
        <v>7113</v>
      </c>
      <c r="C1860" s="1" t="str">
        <f t="shared" si="290"/>
        <v>21:0720</v>
      </c>
      <c r="D1860" s="1" t="str">
        <f t="shared" si="294"/>
        <v>21:0213</v>
      </c>
      <c r="E1860" t="s">
        <v>7114</v>
      </c>
      <c r="F1860" t="s">
        <v>7115</v>
      </c>
      <c r="H1860">
        <v>62.5892804</v>
      </c>
      <c r="I1860">
        <v>-134.14650409999999</v>
      </c>
      <c r="J1860" s="1" t="str">
        <f t="shared" si="295"/>
        <v>NGR bulk stream sediment</v>
      </c>
      <c r="K1860" s="1" t="str">
        <f t="shared" si="296"/>
        <v>&lt;177 micron (NGR)</v>
      </c>
      <c r="L1860">
        <v>40</v>
      </c>
      <c r="M1860" t="s">
        <v>63</v>
      </c>
      <c r="N1860">
        <v>786</v>
      </c>
      <c r="O1860">
        <v>76</v>
      </c>
      <c r="P1860">
        <v>22</v>
      </c>
      <c r="Q1860">
        <v>10</v>
      </c>
      <c r="R1860">
        <v>25</v>
      </c>
      <c r="S1860">
        <v>13</v>
      </c>
      <c r="T1860">
        <v>0.1</v>
      </c>
      <c r="U1860">
        <v>301</v>
      </c>
      <c r="V1860">
        <v>2.4</v>
      </c>
      <c r="W1860">
        <v>0.2</v>
      </c>
      <c r="X1860">
        <v>10</v>
      </c>
      <c r="Y1860">
        <v>1</v>
      </c>
      <c r="Z1860">
        <v>27</v>
      </c>
      <c r="AA1860">
        <v>0.4</v>
      </c>
      <c r="AB1860">
        <v>2</v>
      </c>
      <c r="AC1860">
        <v>658</v>
      </c>
      <c r="AD1860">
        <v>22</v>
      </c>
      <c r="AE1860">
        <v>6.2</v>
      </c>
      <c r="AF1860">
        <v>4</v>
      </c>
      <c r="AG1860">
        <v>3.5</v>
      </c>
      <c r="AH1860">
        <v>301</v>
      </c>
    </row>
    <row r="1861" spans="1:34" x14ac:dyDescent="0.3">
      <c r="A1861" t="s">
        <v>7116</v>
      </c>
      <c r="B1861" t="s">
        <v>7117</v>
      </c>
      <c r="C1861" s="1" t="str">
        <f t="shared" si="290"/>
        <v>21:0720</v>
      </c>
      <c r="D1861" s="1" t="str">
        <f t="shared" si="294"/>
        <v>21:0213</v>
      </c>
      <c r="E1861" t="s">
        <v>7118</v>
      </c>
      <c r="F1861" t="s">
        <v>7119</v>
      </c>
      <c r="H1861">
        <v>62.623290300000001</v>
      </c>
      <c r="I1861">
        <v>-134.11129510000001</v>
      </c>
      <c r="J1861" s="1" t="str">
        <f t="shared" si="295"/>
        <v>NGR bulk stream sediment</v>
      </c>
      <c r="K1861" s="1" t="str">
        <f t="shared" si="296"/>
        <v>&lt;177 micron (NGR)</v>
      </c>
      <c r="L1861">
        <v>40</v>
      </c>
      <c r="M1861" t="s">
        <v>76</v>
      </c>
      <c r="N1861">
        <v>787</v>
      </c>
      <c r="O1861">
        <v>134</v>
      </c>
      <c r="P1861">
        <v>44</v>
      </c>
      <c r="Q1861">
        <v>16</v>
      </c>
      <c r="R1861">
        <v>35</v>
      </c>
      <c r="S1861">
        <v>16</v>
      </c>
      <c r="T1861">
        <v>0.1</v>
      </c>
      <c r="U1861">
        <v>363</v>
      </c>
      <c r="V1861">
        <v>2.61</v>
      </c>
      <c r="W1861">
        <v>0.9</v>
      </c>
      <c r="X1861">
        <v>26</v>
      </c>
      <c r="Y1861">
        <v>1</v>
      </c>
      <c r="Z1861">
        <v>28</v>
      </c>
      <c r="AA1861">
        <v>1</v>
      </c>
      <c r="AB1861">
        <v>4</v>
      </c>
      <c r="AC1861">
        <v>959</v>
      </c>
      <c r="AD1861">
        <v>72</v>
      </c>
      <c r="AE1861">
        <v>7.6</v>
      </c>
      <c r="AF1861">
        <v>2</v>
      </c>
      <c r="AG1861">
        <v>3.3</v>
      </c>
      <c r="AH1861">
        <v>418</v>
      </c>
    </row>
    <row r="1862" spans="1:34" x14ac:dyDescent="0.3">
      <c r="A1862" t="s">
        <v>7120</v>
      </c>
      <c r="B1862" t="s">
        <v>7121</v>
      </c>
      <c r="C1862" s="1" t="str">
        <f t="shared" si="290"/>
        <v>21:0720</v>
      </c>
      <c r="D1862" s="1" t="str">
        <f t="shared" si="294"/>
        <v>21:0213</v>
      </c>
      <c r="E1862" t="s">
        <v>7122</v>
      </c>
      <c r="F1862" t="s">
        <v>7123</v>
      </c>
      <c r="H1862">
        <v>62.606889799999998</v>
      </c>
      <c r="I1862">
        <v>-134.07669920000001</v>
      </c>
      <c r="J1862" s="1" t="str">
        <f t="shared" si="295"/>
        <v>NGR bulk stream sediment</v>
      </c>
      <c r="K1862" s="1" t="str">
        <f t="shared" si="296"/>
        <v>&lt;177 micron (NGR)</v>
      </c>
      <c r="L1862">
        <v>40</v>
      </c>
      <c r="M1862" t="s">
        <v>81</v>
      </c>
      <c r="N1862">
        <v>788</v>
      </c>
      <c r="O1862">
        <v>112</v>
      </c>
      <c r="P1862">
        <v>52</v>
      </c>
      <c r="Q1862">
        <v>24</v>
      </c>
      <c r="R1862">
        <v>31</v>
      </c>
      <c r="S1862">
        <v>22</v>
      </c>
      <c r="T1862">
        <v>0.1</v>
      </c>
      <c r="U1862">
        <v>637</v>
      </c>
      <c r="V1862">
        <v>3.28</v>
      </c>
      <c r="W1862">
        <v>0.2</v>
      </c>
      <c r="X1862">
        <v>48</v>
      </c>
      <c r="Y1862">
        <v>1</v>
      </c>
      <c r="Z1862">
        <v>28</v>
      </c>
      <c r="AA1862">
        <v>0.8</v>
      </c>
      <c r="AB1862">
        <v>3</v>
      </c>
      <c r="AC1862">
        <v>744</v>
      </c>
      <c r="AD1862">
        <v>22</v>
      </c>
      <c r="AE1862">
        <v>8.6</v>
      </c>
      <c r="AF1862">
        <v>4</v>
      </c>
      <c r="AG1862">
        <v>3.4</v>
      </c>
      <c r="AH1862">
        <v>413</v>
      </c>
    </row>
    <row r="1863" spans="1:34" x14ac:dyDescent="0.3">
      <c r="A1863" t="s">
        <v>7124</v>
      </c>
      <c r="B1863" t="s">
        <v>7125</v>
      </c>
      <c r="C1863" s="1" t="str">
        <f t="shared" si="290"/>
        <v>21:0720</v>
      </c>
      <c r="D1863" s="1" t="str">
        <f t="shared" si="294"/>
        <v>21:0213</v>
      </c>
      <c r="E1863" t="s">
        <v>7126</v>
      </c>
      <c r="F1863" t="s">
        <v>7127</v>
      </c>
      <c r="H1863">
        <v>62.629290400000002</v>
      </c>
      <c r="I1863">
        <v>-134.0867049</v>
      </c>
      <c r="J1863" s="1" t="str">
        <f t="shared" si="295"/>
        <v>NGR bulk stream sediment</v>
      </c>
      <c r="K1863" s="1" t="str">
        <f t="shared" si="296"/>
        <v>&lt;177 micron (NGR)</v>
      </c>
      <c r="L1863">
        <v>40</v>
      </c>
      <c r="M1863" t="s">
        <v>86</v>
      </c>
      <c r="N1863">
        <v>789</v>
      </c>
      <c r="O1863">
        <v>111</v>
      </c>
      <c r="P1863">
        <v>23</v>
      </c>
      <c r="Q1863">
        <v>12</v>
      </c>
      <c r="R1863">
        <v>25</v>
      </c>
      <c r="S1863">
        <v>6</v>
      </c>
      <c r="T1863">
        <v>0.3</v>
      </c>
      <c r="U1863">
        <v>365</v>
      </c>
      <c r="V1863">
        <v>1.75</v>
      </c>
      <c r="W1863">
        <v>1.1000000000000001</v>
      </c>
      <c r="X1863">
        <v>9</v>
      </c>
      <c r="Y1863">
        <v>1</v>
      </c>
      <c r="Z1863">
        <v>25</v>
      </c>
      <c r="AA1863">
        <v>1.5</v>
      </c>
      <c r="AB1863">
        <v>2</v>
      </c>
      <c r="AC1863">
        <v>1390</v>
      </c>
      <c r="AD1863">
        <v>121</v>
      </c>
      <c r="AE1863">
        <v>2.8</v>
      </c>
      <c r="AF1863">
        <v>2</v>
      </c>
      <c r="AG1863">
        <v>2.8</v>
      </c>
      <c r="AH1863">
        <v>393</v>
      </c>
    </row>
    <row r="1864" spans="1:34" x14ac:dyDescent="0.3">
      <c r="A1864" t="s">
        <v>7128</v>
      </c>
      <c r="B1864" t="s">
        <v>7129</v>
      </c>
      <c r="C1864" s="1" t="str">
        <f t="shared" si="290"/>
        <v>21:0720</v>
      </c>
      <c r="D1864" s="1" t="str">
        <f t="shared" si="294"/>
        <v>21:0213</v>
      </c>
      <c r="E1864" t="s">
        <v>7130</v>
      </c>
      <c r="F1864" t="s">
        <v>7131</v>
      </c>
      <c r="H1864">
        <v>62.640891699999997</v>
      </c>
      <c r="I1864">
        <v>-134.05069259999999</v>
      </c>
      <c r="J1864" s="1" t="str">
        <f t="shared" si="295"/>
        <v>NGR bulk stream sediment</v>
      </c>
      <c r="K1864" s="1" t="str">
        <f t="shared" si="296"/>
        <v>&lt;177 micron (NGR)</v>
      </c>
      <c r="L1864">
        <v>40</v>
      </c>
      <c r="M1864" t="s">
        <v>91</v>
      </c>
      <c r="N1864">
        <v>790</v>
      </c>
      <c r="O1864">
        <v>99</v>
      </c>
      <c r="P1864">
        <v>31</v>
      </c>
      <c r="Q1864">
        <v>13</v>
      </c>
      <c r="R1864">
        <v>39</v>
      </c>
      <c r="S1864">
        <v>11</v>
      </c>
      <c r="T1864">
        <v>0.1</v>
      </c>
      <c r="U1864">
        <v>372</v>
      </c>
      <c r="V1864">
        <v>2.79</v>
      </c>
      <c r="W1864">
        <v>0.6</v>
      </c>
      <c r="X1864">
        <v>26</v>
      </c>
      <c r="Y1864">
        <v>1</v>
      </c>
      <c r="Z1864">
        <v>38</v>
      </c>
      <c r="AA1864">
        <v>1.4</v>
      </c>
      <c r="AB1864">
        <v>6</v>
      </c>
      <c r="AC1864">
        <v>1120</v>
      </c>
      <c r="AD1864">
        <v>53</v>
      </c>
      <c r="AE1864">
        <v>4</v>
      </c>
      <c r="AF1864">
        <v>2</v>
      </c>
      <c r="AG1864">
        <v>3.7</v>
      </c>
      <c r="AH1864">
        <v>524</v>
      </c>
    </row>
    <row r="1865" spans="1:34" x14ac:dyDescent="0.3">
      <c r="A1865" t="s">
        <v>7132</v>
      </c>
      <c r="B1865" t="s">
        <v>7133</v>
      </c>
      <c r="C1865" s="1" t="str">
        <f t="shared" si="290"/>
        <v>21:0720</v>
      </c>
      <c r="D1865" s="1" t="str">
        <f t="shared" si="294"/>
        <v>21:0213</v>
      </c>
      <c r="E1865" t="s">
        <v>7134</v>
      </c>
      <c r="F1865" t="s">
        <v>7135</v>
      </c>
      <c r="H1865">
        <v>62.664394299999998</v>
      </c>
      <c r="I1865">
        <v>-134.02460110000001</v>
      </c>
      <c r="J1865" s="1" t="str">
        <f t="shared" si="295"/>
        <v>NGR bulk stream sediment</v>
      </c>
      <c r="K1865" s="1" t="str">
        <f t="shared" si="296"/>
        <v>&lt;177 micron (NGR)</v>
      </c>
      <c r="L1865">
        <v>40</v>
      </c>
      <c r="M1865" t="s">
        <v>96</v>
      </c>
      <c r="N1865">
        <v>791</v>
      </c>
      <c r="O1865">
        <v>104</v>
      </c>
      <c r="P1865">
        <v>16</v>
      </c>
      <c r="Q1865">
        <v>10</v>
      </c>
      <c r="R1865">
        <v>22</v>
      </c>
      <c r="S1865">
        <v>5</v>
      </c>
      <c r="T1865">
        <v>0.1</v>
      </c>
      <c r="U1865">
        <v>197</v>
      </c>
      <c r="V1865">
        <v>1.5</v>
      </c>
      <c r="W1865">
        <v>0.5</v>
      </c>
      <c r="X1865">
        <v>7</v>
      </c>
      <c r="Y1865">
        <v>1</v>
      </c>
      <c r="Z1865">
        <v>25</v>
      </c>
      <c r="AA1865">
        <v>0.9</v>
      </c>
      <c r="AB1865">
        <v>3</v>
      </c>
      <c r="AC1865">
        <v>1270</v>
      </c>
      <c r="AD1865">
        <v>111</v>
      </c>
      <c r="AE1865">
        <v>3.2</v>
      </c>
      <c r="AF1865">
        <v>2</v>
      </c>
      <c r="AG1865">
        <v>2.5</v>
      </c>
      <c r="AH1865">
        <v>410</v>
      </c>
    </row>
    <row r="1866" spans="1:34" x14ac:dyDescent="0.3">
      <c r="A1866" t="s">
        <v>7136</v>
      </c>
      <c r="B1866" t="s">
        <v>7137</v>
      </c>
      <c r="C1866" s="1" t="str">
        <f t="shared" si="290"/>
        <v>21:0720</v>
      </c>
      <c r="D1866" s="1" t="str">
        <f t="shared" si="294"/>
        <v>21:0213</v>
      </c>
      <c r="E1866" t="s">
        <v>7138</v>
      </c>
      <c r="F1866" t="s">
        <v>7139</v>
      </c>
      <c r="H1866">
        <v>62.983014400000002</v>
      </c>
      <c r="I1866">
        <v>-134.00980749999999</v>
      </c>
      <c r="J1866" s="1" t="str">
        <f t="shared" si="295"/>
        <v>NGR bulk stream sediment</v>
      </c>
      <c r="K1866" s="1" t="str">
        <f t="shared" si="296"/>
        <v>&lt;177 micron (NGR)</v>
      </c>
      <c r="L1866">
        <v>40</v>
      </c>
      <c r="M1866" t="s">
        <v>101</v>
      </c>
      <c r="N1866">
        <v>792</v>
      </c>
      <c r="O1866">
        <v>105</v>
      </c>
      <c r="P1866">
        <v>32</v>
      </c>
      <c r="Q1866">
        <v>14</v>
      </c>
      <c r="R1866">
        <v>26</v>
      </c>
      <c r="S1866">
        <v>10</v>
      </c>
      <c r="T1866">
        <v>0.1</v>
      </c>
      <c r="U1866">
        <v>1124</v>
      </c>
      <c r="V1866">
        <v>2.54</v>
      </c>
      <c r="W1866">
        <v>0.5</v>
      </c>
      <c r="X1866">
        <v>7</v>
      </c>
      <c r="Y1866">
        <v>1</v>
      </c>
      <c r="Z1866">
        <v>31</v>
      </c>
      <c r="AA1866">
        <v>1.2</v>
      </c>
      <c r="AB1866">
        <v>4</v>
      </c>
      <c r="AC1866">
        <v>1610</v>
      </c>
      <c r="AD1866">
        <v>102</v>
      </c>
      <c r="AE1866">
        <v>6</v>
      </c>
      <c r="AF1866">
        <v>2</v>
      </c>
      <c r="AG1866">
        <v>3.7</v>
      </c>
      <c r="AH1866">
        <v>628</v>
      </c>
    </row>
    <row r="1867" spans="1:34" x14ac:dyDescent="0.3">
      <c r="A1867" t="s">
        <v>7140</v>
      </c>
      <c r="B1867" t="s">
        <v>7141</v>
      </c>
      <c r="C1867" s="1" t="str">
        <f t="shared" si="290"/>
        <v>21:0720</v>
      </c>
      <c r="D1867" s="1" t="str">
        <f t="shared" si="294"/>
        <v>21:0213</v>
      </c>
      <c r="E1867" t="s">
        <v>7142</v>
      </c>
      <c r="F1867" t="s">
        <v>7143</v>
      </c>
      <c r="H1867">
        <v>62.629883399999997</v>
      </c>
      <c r="I1867">
        <v>-134.14510050000001</v>
      </c>
      <c r="J1867" s="1" t="str">
        <f t="shared" si="295"/>
        <v>NGR bulk stream sediment</v>
      </c>
      <c r="K1867" s="1" t="str">
        <f t="shared" si="296"/>
        <v>&lt;177 micron (NGR)</v>
      </c>
      <c r="L1867">
        <v>40</v>
      </c>
      <c r="M1867" t="s">
        <v>106</v>
      </c>
      <c r="N1867">
        <v>793</v>
      </c>
      <c r="O1867">
        <v>133</v>
      </c>
      <c r="P1867">
        <v>24</v>
      </c>
      <c r="Q1867">
        <v>14</v>
      </c>
      <c r="R1867">
        <v>27</v>
      </c>
      <c r="S1867">
        <v>6</v>
      </c>
      <c r="T1867">
        <v>0.2</v>
      </c>
      <c r="U1867">
        <v>345</v>
      </c>
      <c r="V1867">
        <v>1.92</v>
      </c>
      <c r="W1867">
        <v>1</v>
      </c>
      <c r="X1867">
        <v>11</v>
      </c>
      <c r="Y1867">
        <v>1</v>
      </c>
      <c r="Z1867">
        <v>31</v>
      </c>
      <c r="AA1867">
        <v>1.5</v>
      </c>
      <c r="AB1867">
        <v>3</v>
      </c>
      <c r="AC1867">
        <v>1440</v>
      </c>
      <c r="AD1867">
        <v>109</v>
      </c>
      <c r="AE1867">
        <v>4.8</v>
      </c>
      <c r="AF1867">
        <v>2</v>
      </c>
      <c r="AG1867">
        <v>3.6</v>
      </c>
      <c r="AH1867">
        <v>407</v>
      </c>
    </row>
    <row r="1868" spans="1:34" x14ac:dyDescent="0.3">
      <c r="A1868" t="s">
        <v>7144</v>
      </c>
      <c r="B1868" t="s">
        <v>7145</v>
      </c>
      <c r="C1868" s="1" t="str">
        <f t="shared" si="290"/>
        <v>21:0720</v>
      </c>
      <c r="D1868" s="1" t="str">
        <f t="shared" si="294"/>
        <v>21:0213</v>
      </c>
      <c r="E1868" t="s">
        <v>7146</v>
      </c>
      <c r="F1868" t="s">
        <v>7147</v>
      </c>
      <c r="H1868">
        <v>62.658592499999997</v>
      </c>
      <c r="I1868">
        <v>-134.15119920000001</v>
      </c>
      <c r="J1868" s="1" t="str">
        <f t="shared" si="295"/>
        <v>NGR bulk stream sediment</v>
      </c>
      <c r="K1868" s="1" t="str">
        <f t="shared" si="296"/>
        <v>&lt;177 micron (NGR)</v>
      </c>
      <c r="L1868">
        <v>40</v>
      </c>
      <c r="M1868" t="s">
        <v>111</v>
      </c>
      <c r="N1868">
        <v>794</v>
      </c>
      <c r="O1868">
        <v>81</v>
      </c>
      <c r="P1868">
        <v>24</v>
      </c>
      <c r="Q1868">
        <v>9</v>
      </c>
      <c r="R1868">
        <v>21</v>
      </c>
      <c r="S1868">
        <v>7</v>
      </c>
      <c r="T1868">
        <v>0.1</v>
      </c>
      <c r="U1868">
        <v>268</v>
      </c>
      <c r="V1868">
        <v>1.7</v>
      </c>
      <c r="W1868">
        <v>0.5</v>
      </c>
      <c r="X1868">
        <v>11</v>
      </c>
      <c r="Y1868">
        <v>1</v>
      </c>
      <c r="Z1868">
        <v>27</v>
      </c>
      <c r="AA1868">
        <v>0.8</v>
      </c>
      <c r="AB1868">
        <v>3</v>
      </c>
      <c r="AC1868">
        <v>1100</v>
      </c>
      <c r="AD1868">
        <v>81</v>
      </c>
      <c r="AE1868">
        <v>6.2</v>
      </c>
      <c r="AF1868">
        <v>2</v>
      </c>
      <c r="AG1868">
        <v>2.5</v>
      </c>
      <c r="AH1868">
        <v>378</v>
      </c>
    </row>
    <row r="1869" spans="1:34" x14ac:dyDescent="0.3">
      <c r="A1869" t="s">
        <v>7148</v>
      </c>
      <c r="B1869" t="s">
        <v>7149</v>
      </c>
      <c r="C1869" s="1" t="str">
        <f t="shared" si="290"/>
        <v>21:0720</v>
      </c>
      <c r="D1869" s="1" t="str">
        <f t="shared" si="294"/>
        <v>21:0213</v>
      </c>
      <c r="E1869" t="s">
        <v>7150</v>
      </c>
      <c r="F1869" t="s">
        <v>7151</v>
      </c>
      <c r="H1869">
        <v>62.597584699999999</v>
      </c>
      <c r="I1869">
        <v>-134.18270459999999</v>
      </c>
      <c r="J1869" s="1" t="str">
        <f t="shared" si="295"/>
        <v>NGR bulk stream sediment</v>
      </c>
      <c r="K1869" s="1" t="str">
        <f t="shared" si="296"/>
        <v>&lt;177 micron (NGR)</v>
      </c>
      <c r="L1869">
        <v>40</v>
      </c>
      <c r="M1869" t="s">
        <v>116</v>
      </c>
      <c r="N1869">
        <v>795</v>
      </c>
      <c r="O1869">
        <v>95</v>
      </c>
      <c r="P1869">
        <v>22</v>
      </c>
      <c r="Q1869">
        <v>13</v>
      </c>
      <c r="R1869">
        <v>28</v>
      </c>
      <c r="S1869">
        <v>7</v>
      </c>
      <c r="T1869">
        <v>0.1</v>
      </c>
      <c r="U1869">
        <v>304</v>
      </c>
      <c r="V1869">
        <v>1.9</v>
      </c>
      <c r="W1869">
        <v>0.7</v>
      </c>
      <c r="X1869">
        <v>12</v>
      </c>
      <c r="Y1869">
        <v>1</v>
      </c>
      <c r="Z1869">
        <v>33</v>
      </c>
      <c r="AA1869">
        <v>1.6</v>
      </c>
      <c r="AB1869">
        <v>2</v>
      </c>
      <c r="AC1869">
        <v>1280</v>
      </c>
      <c r="AD1869">
        <v>78</v>
      </c>
      <c r="AE1869">
        <v>3.2</v>
      </c>
      <c r="AF1869">
        <v>3</v>
      </c>
      <c r="AG1869">
        <v>3</v>
      </c>
      <c r="AH1869">
        <v>488</v>
      </c>
    </row>
    <row r="1870" spans="1:34" x14ac:dyDescent="0.3">
      <c r="A1870" t="s">
        <v>7152</v>
      </c>
      <c r="B1870" t="s">
        <v>7153</v>
      </c>
      <c r="C1870" s="1" t="str">
        <f t="shared" si="290"/>
        <v>21:0720</v>
      </c>
      <c r="D1870" s="1" t="str">
        <f t="shared" si="294"/>
        <v>21:0213</v>
      </c>
      <c r="E1870" t="s">
        <v>7154</v>
      </c>
      <c r="F1870" t="s">
        <v>7155</v>
      </c>
      <c r="H1870">
        <v>62.563279799999997</v>
      </c>
      <c r="I1870">
        <v>-134.21471510000001</v>
      </c>
      <c r="J1870" s="1" t="str">
        <f t="shared" si="295"/>
        <v>NGR bulk stream sediment</v>
      </c>
      <c r="K1870" s="1" t="str">
        <f t="shared" si="296"/>
        <v>&lt;177 micron (NGR)</v>
      </c>
      <c r="L1870">
        <v>40</v>
      </c>
      <c r="M1870" t="s">
        <v>126</v>
      </c>
      <c r="N1870">
        <v>796</v>
      </c>
      <c r="O1870">
        <v>88</v>
      </c>
      <c r="P1870">
        <v>33</v>
      </c>
      <c r="Q1870">
        <v>15</v>
      </c>
      <c r="R1870">
        <v>34</v>
      </c>
      <c r="S1870">
        <v>13</v>
      </c>
      <c r="T1870">
        <v>0.1</v>
      </c>
      <c r="U1870">
        <v>410</v>
      </c>
      <c r="V1870">
        <v>3.29</v>
      </c>
      <c r="W1870">
        <v>0.3</v>
      </c>
      <c r="X1870">
        <v>43</v>
      </c>
      <c r="Y1870">
        <v>1</v>
      </c>
      <c r="Z1870">
        <v>30</v>
      </c>
      <c r="AA1870">
        <v>0.8</v>
      </c>
      <c r="AB1870">
        <v>1</v>
      </c>
      <c r="AC1870">
        <v>772</v>
      </c>
      <c r="AD1870">
        <v>34</v>
      </c>
      <c r="AE1870">
        <v>7.4</v>
      </c>
      <c r="AF1870">
        <v>2</v>
      </c>
      <c r="AG1870">
        <v>3.7</v>
      </c>
      <c r="AH1870">
        <v>428</v>
      </c>
    </row>
    <row r="1871" spans="1:34" x14ac:dyDescent="0.3">
      <c r="A1871" t="s">
        <v>7156</v>
      </c>
      <c r="B1871" t="s">
        <v>7157</v>
      </c>
      <c r="C1871" s="1" t="str">
        <f t="shared" si="290"/>
        <v>21:0720</v>
      </c>
      <c r="D1871" s="1" t="str">
        <f t="shared" si="294"/>
        <v>21:0213</v>
      </c>
      <c r="E1871" t="s">
        <v>7158</v>
      </c>
      <c r="F1871" t="s">
        <v>7159</v>
      </c>
      <c r="H1871">
        <v>62.803694499999999</v>
      </c>
      <c r="I1871">
        <v>-134.46772669999999</v>
      </c>
      <c r="J1871" s="1" t="str">
        <f t="shared" si="295"/>
        <v>NGR bulk stream sediment</v>
      </c>
      <c r="K1871" s="1" t="str">
        <f t="shared" si="296"/>
        <v>&lt;177 micron (NGR)</v>
      </c>
      <c r="L1871">
        <v>40</v>
      </c>
      <c r="M1871" t="s">
        <v>131</v>
      </c>
      <c r="N1871">
        <v>797</v>
      </c>
      <c r="O1871">
        <v>95</v>
      </c>
      <c r="P1871">
        <v>22</v>
      </c>
      <c r="Q1871">
        <v>10</v>
      </c>
      <c r="R1871">
        <v>22</v>
      </c>
      <c r="S1871">
        <v>6</v>
      </c>
      <c r="T1871">
        <v>0.2</v>
      </c>
      <c r="U1871">
        <v>554</v>
      </c>
      <c r="V1871">
        <v>1.6</v>
      </c>
      <c r="W1871">
        <v>1</v>
      </c>
      <c r="X1871">
        <v>26</v>
      </c>
      <c r="Y1871">
        <v>1</v>
      </c>
      <c r="Z1871">
        <v>27</v>
      </c>
      <c r="AA1871">
        <v>6</v>
      </c>
      <c r="AB1871">
        <v>3</v>
      </c>
      <c r="AC1871">
        <v>1410</v>
      </c>
      <c r="AD1871">
        <v>78</v>
      </c>
      <c r="AE1871">
        <v>6.4</v>
      </c>
      <c r="AF1871">
        <v>9</v>
      </c>
      <c r="AG1871">
        <v>2.7</v>
      </c>
      <c r="AH1871">
        <v>485</v>
      </c>
    </row>
    <row r="1872" spans="1:34" x14ac:dyDescent="0.3">
      <c r="A1872" t="s">
        <v>7160</v>
      </c>
      <c r="B1872" t="s">
        <v>7161</v>
      </c>
      <c r="C1872" s="1" t="str">
        <f t="shared" si="290"/>
        <v>21:0720</v>
      </c>
      <c r="D1872" s="1" t="str">
        <f t="shared" si="294"/>
        <v>21:0213</v>
      </c>
      <c r="E1872" t="s">
        <v>7162</v>
      </c>
      <c r="F1872" t="s">
        <v>7163</v>
      </c>
      <c r="H1872">
        <v>62.098863199999997</v>
      </c>
      <c r="I1872">
        <v>-134.35448339999999</v>
      </c>
      <c r="J1872" s="1" t="str">
        <f t="shared" si="295"/>
        <v>NGR bulk stream sediment</v>
      </c>
      <c r="K1872" s="1" t="str">
        <f t="shared" si="296"/>
        <v>&lt;177 micron (NGR)</v>
      </c>
      <c r="L1872">
        <v>41</v>
      </c>
      <c r="M1872" t="s">
        <v>38</v>
      </c>
      <c r="N1872">
        <v>798</v>
      </c>
      <c r="O1872">
        <v>81</v>
      </c>
      <c r="P1872">
        <v>21</v>
      </c>
      <c r="Q1872">
        <v>10</v>
      </c>
      <c r="R1872">
        <v>46</v>
      </c>
      <c r="S1872">
        <v>7</v>
      </c>
      <c r="T1872">
        <v>0.1</v>
      </c>
      <c r="U1872">
        <v>889</v>
      </c>
      <c r="V1872">
        <v>1.94</v>
      </c>
      <c r="W1872">
        <v>0.2</v>
      </c>
      <c r="X1872">
        <v>3</v>
      </c>
      <c r="Y1872">
        <v>1</v>
      </c>
      <c r="Z1872">
        <v>23</v>
      </c>
      <c r="AA1872">
        <v>0.4</v>
      </c>
      <c r="AB1872">
        <v>2</v>
      </c>
      <c r="AC1872">
        <v>840</v>
      </c>
      <c r="AD1872">
        <v>37</v>
      </c>
      <c r="AE1872">
        <v>8.6</v>
      </c>
      <c r="AF1872">
        <v>2</v>
      </c>
      <c r="AG1872">
        <v>3.6</v>
      </c>
      <c r="AH1872">
        <v>247</v>
      </c>
    </row>
    <row r="1873" spans="1:34" x14ac:dyDescent="0.3">
      <c r="A1873" t="s">
        <v>7164</v>
      </c>
      <c r="B1873" t="s">
        <v>7165</v>
      </c>
      <c r="C1873" s="1" t="str">
        <f t="shared" si="290"/>
        <v>21:0720</v>
      </c>
      <c r="D1873" s="1" t="str">
        <f t="shared" si="294"/>
        <v>21:0213</v>
      </c>
      <c r="E1873" t="s">
        <v>7166</v>
      </c>
      <c r="F1873" t="s">
        <v>7167</v>
      </c>
      <c r="H1873">
        <v>62.177059100000001</v>
      </c>
      <c r="I1873">
        <v>-134.40459279999999</v>
      </c>
      <c r="J1873" s="1" t="str">
        <f t="shared" si="295"/>
        <v>NGR bulk stream sediment</v>
      </c>
      <c r="K1873" s="1" t="str">
        <f t="shared" si="296"/>
        <v>&lt;177 micron (NGR)</v>
      </c>
      <c r="L1873">
        <v>41</v>
      </c>
      <c r="M1873" t="s">
        <v>43</v>
      </c>
      <c r="N1873">
        <v>799</v>
      </c>
      <c r="O1873">
        <v>60</v>
      </c>
      <c r="P1873">
        <v>15</v>
      </c>
      <c r="Q1873">
        <v>8</v>
      </c>
      <c r="R1873">
        <v>20</v>
      </c>
      <c r="S1873">
        <v>6</v>
      </c>
      <c r="T1873">
        <v>0.1</v>
      </c>
      <c r="U1873">
        <v>309</v>
      </c>
      <c r="V1873">
        <v>1.35</v>
      </c>
      <c r="W1873">
        <v>0.1</v>
      </c>
      <c r="X1873">
        <v>2</v>
      </c>
      <c r="Y1873">
        <v>1</v>
      </c>
      <c r="Z1873">
        <v>18</v>
      </c>
      <c r="AA1873">
        <v>0.3</v>
      </c>
      <c r="AB1873">
        <v>2</v>
      </c>
      <c r="AC1873">
        <v>743</v>
      </c>
      <c r="AD1873">
        <v>25</v>
      </c>
      <c r="AE1873">
        <v>7</v>
      </c>
      <c r="AF1873">
        <v>2</v>
      </c>
      <c r="AG1873">
        <v>2.8</v>
      </c>
      <c r="AH1873">
        <v>324</v>
      </c>
    </row>
    <row r="1874" spans="1:34" x14ac:dyDescent="0.3">
      <c r="A1874" t="s">
        <v>7168</v>
      </c>
      <c r="B1874" t="s">
        <v>7169</v>
      </c>
      <c r="C1874" s="1" t="str">
        <f t="shared" si="290"/>
        <v>21:0720</v>
      </c>
      <c r="D1874" s="1" t="str">
        <f t="shared" si="294"/>
        <v>21:0213</v>
      </c>
      <c r="E1874" t="s">
        <v>7170</v>
      </c>
      <c r="F1874" t="s">
        <v>7171</v>
      </c>
      <c r="H1874">
        <v>62.137262399999997</v>
      </c>
      <c r="I1874">
        <v>-134.39758710000001</v>
      </c>
      <c r="J1874" s="1" t="str">
        <f t="shared" si="295"/>
        <v>NGR bulk stream sediment</v>
      </c>
      <c r="K1874" s="1" t="str">
        <f t="shared" si="296"/>
        <v>&lt;177 micron (NGR)</v>
      </c>
      <c r="L1874">
        <v>41</v>
      </c>
      <c r="M1874" t="s">
        <v>48</v>
      </c>
      <c r="N1874">
        <v>800</v>
      </c>
      <c r="O1874">
        <v>9</v>
      </c>
      <c r="P1874">
        <v>5</v>
      </c>
      <c r="Q1874">
        <v>1</v>
      </c>
      <c r="R1874">
        <v>1</v>
      </c>
      <c r="S1874">
        <v>1</v>
      </c>
      <c r="T1874">
        <v>0.1</v>
      </c>
      <c r="U1874">
        <v>16</v>
      </c>
      <c r="V1874">
        <v>0.28999999999999998</v>
      </c>
      <c r="W1874">
        <v>0.1</v>
      </c>
      <c r="X1874">
        <v>0.5</v>
      </c>
      <c r="Y1874">
        <v>1</v>
      </c>
      <c r="Z1874">
        <v>9</v>
      </c>
      <c r="AA1874">
        <v>0.2</v>
      </c>
      <c r="AB1874">
        <v>0.5</v>
      </c>
      <c r="AC1874">
        <v>754</v>
      </c>
      <c r="AD1874">
        <v>5</v>
      </c>
      <c r="AE1874">
        <v>6.4</v>
      </c>
      <c r="AF1874">
        <v>2</v>
      </c>
      <c r="AG1874">
        <v>2.2000000000000002</v>
      </c>
      <c r="AH1874">
        <v>306</v>
      </c>
    </row>
    <row r="1875" spans="1:34" x14ac:dyDescent="0.3">
      <c r="A1875" t="s">
        <v>7172</v>
      </c>
      <c r="B1875" t="s">
        <v>7173</v>
      </c>
      <c r="C1875" s="1" t="str">
        <f t="shared" si="290"/>
        <v>21:0720</v>
      </c>
      <c r="D1875" s="1" t="str">
        <f t="shared" si="294"/>
        <v>21:0213</v>
      </c>
      <c r="E1875" t="s">
        <v>7162</v>
      </c>
      <c r="F1875" t="s">
        <v>7174</v>
      </c>
      <c r="H1875">
        <v>62.098863199999997</v>
      </c>
      <c r="I1875">
        <v>-134.35448339999999</v>
      </c>
      <c r="J1875" s="1" t="str">
        <f t="shared" si="295"/>
        <v>NGR bulk stream sediment</v>
      </c>
      <c r="K1875" s="1" t="str">
        <f t="shared" si="296"/>
        <v>&lt;177 micron (NGR)</v>
      </c>
      <c r="L1875">
        <v>41</v>
      </c>
      <c r="M1875" t="s">
        <v>71</v>
      </c>
      <c r="N1875">
        <v>801</v>
      </c>
      <c r="O1875">
        <v>52</v>
      </c>
      <c r="P1875">
        <v>18</v>
      </c>
      <c r="Q1875">
        <v>9</v>
      </c>
      <c r="R1875">
        <v>39</v>
      </c>
      <c r="S1875">
        <v>7</v>
      </c>
      <c r="T1875">
        <v>0.1</v>
      </c>
      <c r="U1875">
        <v>300</v>
      </c>
      <c r="V1875">
        <v>1.82</v>
      </c>
      <c r="W1875">
        <v>0.1</v>
      </c>
      <c r="X1875">
        <v>4</v>
      </c>
      <c r="Y1875">
        <v>1</v>
      </c>
      <c r="Z1875">
        <v>23</v>
      </c>
      <c r="AA1875">
        <v>0.5</v>
      </c>
      <c r="AB1875">
        <v>1</v>
      </c>
      <c r="AC1875">
        <v>705</v>
      </c>
      <c r="AD1875">
        <v>19</v>
      </c>
      <c r="AE1875">
        <v>6.4</v>
      </c>
      <c r="AF1875">
        <v>2</v>
      </c>
      <c r="AG1875">
        <v>4.9000000000000004</v>
      </c>
      <c r="AH1875">
        <v>298</v>
      </c>
    </row>
    <row r="1876" spans="1:34" x14ac:dyDescent="0.3">
      <c r="A1876" t="s">
        <v>7175</v>
      </c>
      <c r="B1876" t="s">
        <v>7176</v>
      </c>
      <c r="C1876" s="1" t="str">
        <f t="shared" si="290"/>
        <v>21:0720</v>
      </c>
      <c r="D1876" s="1" t="str">
        <f t="shared" si="294"/>
        <v>21:0213</v>
      </c>
      <c r="E1876" t="s">
        <v>7162</v>
      </c>
      <c r="F1876" t="s">
        <v>7177</v>
      </c>
      <c r="H1876">
        <v>62.098863199999997</v>
      </c>
      <c r="I1876">
        <v>-134.35448339999999</v>
      </c>
      <c r="J1876" s="1" t="str">
        <f t="shared" si="295"/>
        <v>NGR bulk stream sediment</v>
      </c>
      <c r="K1876" s="1" t="str">
        <f t="shared" si="296"/>
        <v>&lt;177 micron (NGR)</v>
      </c>
      <c r="L1876">
        <v>41</v>
      </c>
      <c r="M1876" t="s">
        <v>67</v>
      </c>
      <c r="N1876">
        <v>802</v>
      </c>
      <c r="O1876">
        <v>74</v>
      </c>
      <c r="P1876">
        <v>19</v>
      </c>
      <c r="Q1876">
        <v>11</v>
      </c>
      <c r="R1876">
        <v>45</v>
      </c>
      <c r="S1876">
        <v>8</v>
      </c>
      <c r="T1876">
        <v>0.1</v>
      </c>
      <c r="U1876">
        <v>889</v>
      </c>
      <c r="V1876">
        <v>1.84</v>
      </c>
      <c r="W1876">
        <v>0.2</v>
      </c>
      <c r="X1876">
        <v>3</v>
      </c>
      <c r="Y1876">
        <v>2</v>
      </c>
      <c r="Z1876">
        <v>23</v>
      </c>
      <c r="AA1876">
        <v>0.5</v>
      </c>
      <c r="AB1876">
        <v>3</v>
      </c>
      <c r="AC1876">
        <v>764</v>
      </c>
      <c r="AD1876">
        <v>34</v>
      </c>
      <c r="AE1876">
        <v>9</v>
      </c>
      <c r="AF1876">
        <v>2</v>
      </c>
      <c r="AG1876">
        <v>3.3</v>
      </c>
      <c r="AH1876">
        <v>328</v>
      </c>
    </row>
    <row r="1877" spans="1:34" x14ac:dyDescent="0.3">
      <c r="A1877" t="s">
        <v>7178</v>
      </c>
      <c r="B1877" t="s">
        <v>7179</v>
      </c>
      <c r="C1877" s="1" t="str">
        <f t="shared" si="290"/>
        <v>21:0720</v>
      </c>
      <c r="D1877" s="1" t="str">
        <f t="shared" si="294"/>
        <v>21:0213</v>
      </c>
      <c r="E1877" t="s">
        <v>7180</v>
      </c>
      <c r="F1877" t="s">
        <v>7181</v>
      </c>
      <c r="H1877">
        <v>62.102564700000002</v>
      </c>
      <c r="I1877">
        <v>-134.3213968</v>
      </c>
      <c r="J1877" s="1" t="str">
        <f t="shared" si="295"/>
        <v>NGR bulk stream sediment</v>
      </c>
      <c r="K1877" s="1" t="str">
        <f t="shared" si="296"/>
        <v>&lt;177 micron (NGR)</v>
      </c>
      <c r="L1877">
        <v>41</v>
      </c>
      <c r="M1877" t="s">
        <v>53</v>
      </c>
      <c r="N1877">
        <v>803</v>
      </c>
      <c r="O1877">
        <v>59</v>
      </c>
      <c r="P1877">
        <v>16</v>
      </c>
      <c r="Q1877">
        <v>9</v>
      </c>
      <c r="R1877">
        <v>56</v>
      </c>
      <c r="S1877">
        <v>7</v>
      </c>
      <c r="T1877">
        <v>0.1</v>
      </c>
      <c r="U1877">
        <v>1076</v>
      </c>
      <c r="V1877">
        <v>2.04</v>
      </c>
      <c r="W1877">
        <v>0.2</v>
      </c>
      <c r="X1877">
        <v>5</v>
      </c>
      <c r="Y1877">
        <v>1</v>
      </c>
      <c r="Z1877">
        <v>22</v>
      </c>
      <c r="AA1877">
        <v>0.4</v>
      </c>
      <c r="AB1877">
        <v>3</v>
      </c>
      <c r="AC1877">
        <v>657</v>
      </c>
      <c r="AD1877">
        <v>31</v>
      </c>
      <c r="AE1877">
        <v>8.1999999999999993</v>
      </c>
      <c r="AF1877">
        <v>2</v>
      </c>
      <c r="AG1877">
        <v>2.5</v>
      </c>
      <c r="AH1877">
        <v>332</v>
      </c>
    </row>
    <row r="1878" spans="1:34" x14ac:dyDescent="0.3">
      <c r="A1878" t="s">
        <v>7182</v>
      </c>
      <c r="B1878" t="s">
        <v>7183</v>
      </c>
      <c r="C1878" s="1" t="str">
        <f t="shared" si="290"/>
        <v>21:0720</v>
      </c>
      <c r="D1878" s="1" t="str">
        <f t="shared" si="294"/>
        <v>21:0213</v>
      </c>
      <c r="E1878" t="s">
        <v>7184</v>
      </c>
      <c r="F1878" t="s">
        <v>7185</v>
      </c>
      <c r="H1878">
        <v>62.115761800000001</v>
      </c>
      <c r="I1878">
        <v>-134.35929909999999</v>
      </c>
      <c r="J1878" s="1" t="str">
        <f t="shared" si="295"/>
        <v>NGR bulk stream sediment</v>
      </c>
      <c r="K1878" s="1" t="str">
        <f t="shared" si="296"/>
        <v>&lt;177 micron (NGR)</v>
      </c>
      <c r="L1878">
        <v>41</v>
      </c>
      <c r="M1878" t="s">
        <v>58</v>
      </c>
      <c r="N1878">
        <v>804</v>
      </c>
      <c r="O1878">
        <v>60</v>
      </c>
      <c r="P1878">
        <v>19</v>
      </c>
      <c r="Q1878">
        <v>9</v>
      </c>
      <c r="R1878">
        <v>51</v>
      </c>
      <c r="S1878">
        <v>9</v>
      </c>
      <c r="T1878">
        <v>0.1</v>
      </c>
      <c r="U1878">
        <v>811</v>
      </c>
      <c r="V1878">
        <v>1.86</v>
      </c>
      <c r="W1878">
        <v>0.2</v>
      </c>
      <c r="X1878">
        <v>5</v>
      </c>
      <c r="Y1878">
        <v>1</v>
      </c>
      <c r="Z1878">
        <v>22</v>
      </c>
      <c r="AA1878">
        <v>0.6</v>
      </c>
      <c r="AB1878">
        <v>3</v>
      </c>
      <c r="AC1878">
        <v>700</v>
      </c>
      <c r="AD1878">
        <v>25</v>
      </c>
      <c r="AE1878">
        <v>8</v>
      </c>
      <c r="AF1878">
        <v>2</v>
      </c>
      <c r="AG1878">
        <v>2.9</v>
      </c>
      <c r="AH1878">
        <v>429</v>
      </c>
    </row>
    <row r="1879" spans="1:34" x14ac:dyDescent="0.3">
      <c r="A1879" t="s">
        <v>7186</v>
      </c>
      <c r="B1879" t="s">
        <v>7187</v>
      </c>
      <c r="C1879" s="1" t="str">
        <f t="shared" si="290"/>
        <v>21:0720</v>
      </c>
      <c r="D1879" s="1" t="str">
        <f t="shared" si="294"/>
        <v>21:0213</v>
      </c>
      <c r="E1879" t="s">
        <v>7188</v>
      </c>
      <c r="F1879" t="s">
        <v>7189</v>
      </c>
      <c r="H1879">
        <v>62.994604500000001</v>
      </c>
      <c r="I1879">
        <v>-134.1942051</v>
      </c>
      <c r="J1879" s="1" t="str">
        <f t="shared" si="295"/>
        <v>NGR bulk stream sediment</v>
      </c>
      <c r="K1879" s="1" t="str">
        <f t="shared" si="296"/>
        <v>&lt;177 micron (NGR)</v>
      </c>
      <c r="L1879">
        <v>41</v>
      </c>
      <c r="M1879" t="s">
        <v>63</v>
      </c>
      <c r="N1879">
        <v>805</v>
      </c>
      <c r="O1879">
        <v>151</v>
      </c>
      <c r="P1879">
        <v>29</v>
      </c>
      <c r="Q1879">
        <v>11</v>
      </c>
      <c r="R1879">
        <v>26</v>
      </c>
      <c r="S1879">
        <v>6</v>
      </c>
      <c r="T1879">
        <v>0.2</v>
      </c>
      <c r="U1879">
        <v>546</v>
      </c>
      <c r="V1879">
        <v>1.59</v>
      </c>
      <c r="W1879">
        <v>1.6</v>
      </c>
      <c r="X1879">
        <v>6</v>
      </c>
      <c r="Y1879">
        <v>1</v>
      </c>
      <c r="Z1879">
        <v>43</v>
      </c>
      <c r="AA1879">
        <v>1.3</v>
      </c>
      <c r="AB1879">
        <v>2</v>
      </c>
      <c r="AC1879">
        <v>1540</v>
      </c>
      <c r="AD1879">
        <v>167</v>
      </c>
      <c r="AE1879">
        <v>9</v>
      </c>
      <c r="AF1879">
        <v>2</v>
      </c>
      <c r="AG1879">
        <v>4</v>
      </c>
      <c r="AH1879">
        <v>494</v>
      </c>
    </row>
    <row r="1880" spans="1:34" x14ac:dyDescent="0.3">
      <c r="A1880" t="s">
        <v>7190</v>
      </c>
      <c r="B1880" t="s">
        <v>7191</v>
      </c>
      <c r="C1880" s="1" t="str">
        <f t="shared" si="290"/>
        <v>21:0720</v>
      </c>
      <c r="D1880" s="1" t="str">
        <f t="shared" si="294"/>
        <v>21:0213</v>
      </c>
      <c r="E1880" t="s">
        <v>7192</v>
      </c>
      <c r="F1880" t="s">
        <v>7193</v>
      </c>
      <c r="H1880">
        <v>62.978209300000003</v>
      </c>
      <c r="I1880">
        <v>-134.14910449999999</v>
      </c>
      <c r="J1880" s="1" t="str">
        <f t="shared" si="295"/>
        <v>NGR bulk stream sediment</v>
      </c>
      <c r="K1880" s="1" t="str">
        <f t="shared" si="296"/>
        <v>&lt;177 micron (NGR)</v>
      </c>
      <c r="L1880">
        <v>41</v>
      </c>
      <c r="M1880" t="s">
        <v>76</v>
      </c>
      <c r="N1880">
        <v>806</v>
      </c>
      <c r="O1880">
        <v>126</v>
      </c>
      <c r="P1880">
        <v>26</v>
      </c>
      <c r="Q1880">
        <v>10</v>
      </c>
      <c r="R1880">
        <v>25</v>
      </c>
      <c r="S1880">
        <v>6</v>
      </c>
      <c r="T1880">
        <v>0.2</v>
      </c>
      <c r="U1880">
        <v>367</v>
      </c>
      <c r="V1880">
        <v>1.57</v>
      </c>
      <c r="W1880">
        <v>1</v>
      </c>
      <c r="X1880">
        <v>7</v>
      </c>
      <c r="Y1880">
        <v>1</v>
      </c>
      <c r="Z1880">
        <v>46</v>
      </c>
      <c r="AA1880">
        <v>1.6</v>
      </c>
      <c r="AB1880">
        <v>1</v>
      </c>
      <c r="AC1880">
        <v>1290</v>
      </c>
      <c r="AD1880">
        <v>115</v>
      </c>
      <c r="AE1880">
        <v>5.8</v>
      </c>
      <c r="AF1880">
        <v>2</v>
      </c>
      <c r="AG1880">
        <v>3.4</v>
      </c>
      <c r="AH1880">
        <v>464</v>
      </c>
    </row>
    <row r="1881" spans="1:34" hidden="1" x14ac:dyDescent="0.3">
      <c r="A1881" t="s">
        <v>7194</v>
      </c>
      <c r="B1881" t="s">
        <v>7195</v>
      </c>
      <c r="C1881" s="1" t="str">
        <f t="shared" si="290"/>
        <v>21:0720</v>
      </c>
      <c r="D1881" s="1" t="str">
        <f>HYPERLINK("https://geochem.nrcan.gc.ca/cdogs/content/svy/svy_e.htm", "")</f>
        <v/>
      </c>
      <c r="G1881" s="1" t="str">
        <f>HYPERLINK("https://geochem.nrcan.gc.ca/cdogs/content/cr_/cr_00078_e.htm", "78")</f>
        <v>78</v>
      </c>
      <c r="J1881" t="s">
        <v>119</v>
      </c>
      <c r="K1881" t="s">
        <v>120</v>
      </c>
      <c r="L1881">
        <v>41</v>
      </c>
      <c r="M1881" t="s">
        <v>121</v>
      </c>
      <c r="N1881">
        <v>807</v>
      </c>
      <c r="O1881">
        <v>90</v>
      </c>
      <c r="P1881">
        <v>39</v>
      </c>
      <c r="Q1881">
        <v>19</v>
      </c>
      <c r="R1881">
        <v>260</v>
      </c>
      <c r="S1881">
        <v>21</v>
      </c>
      <c r="T1881">
        <v>0.1</v>
      </c>
      <c r="U1881">
        <v>470</v>
      </c>
      <c r="V1881">
        <v>2.94</v>
      </c>
      <c r="W1881">
        <v>0.4</v>
      </c>
      <c r="X1881">
        <v>27</v>
      </c>
      <c r="Y1881">
        <v>3</v>
      </c>
      <c r="Z1881">
        <v>43</v>
      </c>
      <c r="AA1881">
        <v>1</v>
      </c>
      <c r="AB1881">
        <v>4</v>
      </c>
      <c r="AC1881">
        <v>669</v>
      </c>
      <c r="AD1881">
        <v>20</v>
      </c>
      <c r="AE1881">
        <v>3.2</v>
      </c>
      <c r="AF1881">
        <v>16</v>
      </c>
      <c r="AG1881">
        <v>12.6</v>
      </c>
      <c r="AH1881">
        <v>595</v>
      </c>
    </row>
    <row r="1882" spans="1:34" x14ac:dyDescent="0.3">
      <c r="A1882" t="s">
        <v>7196</v>
      </c>
      <c r="B1882" t="s">
        <v>7197</v>
      </c>
      <c r="C1882" s="1" t="str">
        <f t="shared" si="290"/>
        <v>21:0720</v>
      </c>
      <c r="D1882" s="1" t="str">
        <f t="shared" ref="D1882:D1905" si="297">HYPERLINK("https://geochem.nrcan.gc.ca/cdogs/content/svy/svy210213_e.htm", "21:0213")</f>
        <v>21:0213</v>
      </c>
      <c r="E1882" t="s">
        <v>7198</v>
      </c>
      <c r="F1882" t="s">
        <v>7199</v>
      </c>
      <c r="H1882">
        <v>62.9691051</v>
      </c>
      <c r="I1882">
        <v>-134.10231099999999</v>
      </c>
      <c r="J1882" s="1" t="str">
        <f t="shared" ref="J1882:J1905" si="298">HYPERLINK("https://geochem.nrcan.gc.ca/cdogs/content/kwd/kwd020030_e.htm", "NGR bulk stream sediment")</f>
        <v>NGR bulk stream sediment</v>
      </c>
      <c r="K1882" s="1" t="str">
        <f t="shared" ref="K1882:K1905" si="299">HYPERLINK("https://geochem.nrcan.gc.ca/cdogs/content/kwd/kwd080006_e.htm", "&lt;177 micron (NGR)")</f>
        <v>&lt;177 micron (NGR)</v>
      </c>
      <c r="L1882">
        <v>41</v>
      </c>
      <c r="M1882" t="s">
        <v>81</v>
      </c>
      <c r="N1882">
        <v>808</v>
      </c>
      <c r="O1882">
        <v>101</v>
      </c>
      <c r="P1882">
        <v>40</v>
      </c>
      <c r="Q1882">
        <v>11</v>
      </c>
      <c r="R1882">
        <v>25</v>
      </c>
      <c r="S1882">
        <v>8</v>
      </c>
      <c r="T1882">
        <v>0.3</v>
      </c>
      <c r="U1882">
        <v>337</v>
      </c>
      <c r="V1882">
        <v>2.1</v>
      </c>
      <c r="W1882">
        <v>1</v>
      </c>
      <c r="X1882">
        <v>10</v>
      </c>
      <c r="Y1882">
        <v>1</v>
      </c>
      <c r="Z1882">
        <v>32</v>
      </c>
      <c r="AA1882">
        <v>1.6</v>
      </c>
      <c r="AB1882">
        <v>3</v>
      </c>
      <c r="AC1882">
        <v>2470</v>
      </c>
      <c r="AD1882">
        <v>90</v>
      </c>
      <c r="AE1882">
        <v>2</v>
      </c>
      <c r="AF1882">
        <v>2</v>
      </c>
      <c r="AG1882">
        <v>3.8</v>
      </c>
      <c r="AH1882">
        <v>559</v>
      </c>
    </row>
    <row r="1883" spans="1:34" x14ac:dyDescent="0.3">
      <c r="A1883" t="s">
        <v>7200</v>
      </c>
      <c r="B1883" t="s">
        <v>7201</v>
      </c>
      <c r="C1883" s="1" t="str">
        <f t="shared" si="290"/>
        <v>21:0720</v>
      </c>
      <c r="D1883" s="1" t="str">
        <f t="shared" si="297"/>
        <v>21:0213</v>
      </c>
      <c r="E1883" t="s">
        <v>7202</v>
      </c>
      <c r="F1883" t="s">
        <v>7203</v>
      </c>
      <c r="H1883">
        <v>62.950907800000003</v>
      </c>
      <c r="I1883">
        <v>-134.0882072</v>
      </c>
      <c r="J1883" s="1" t="str">
        <f t="shared" si="298"/>
        <v>NGR bulk stream sediment</v>
      </c>
      <c r="K1883" s="1" t="str">
        <f t="shared" si="299"/>
        <v>&lt;177 micron (NGR)</v>
      </c>
      <c r="L1883">
        <v>41</v>
      </c>
      <c r="M1883" t="s">
        <v>86</v>
      </c>
      <c r="N1883">
        <v>809</v>
      </c>
      <c r="O1883">
        <v>92</v>
      </c>
      <c r="P1883">
        <v>24</v>
      </c>
      <c r="Q1883">
        <v>12</v>
      </c>
      <c r="R1883">
        <v>21</v>
      </c>
      <c r="S1883">
        <v>8</v>
      </c>
      <c r="T1883">
        <v>0.1</v>
      </c>
      <c r="U1883">
        <v>2600</v>
      </c>
      <c r="V1883">
        <v>2.27</v>
      </c>
      <c r="W1883">
        <v>0.3</v>
      </c>
      <c r="X1883">
        <v>5</v>
      </c>
      <c r="Y1883">
        <v>1</v>
      </c>
      <c r="Z1883">
        <v>24</v>
      </c>
      <c r="AA1883">
        <v>0.9</v>
      </c>
      <c r="AB1883">
        <v>1</v>
      </c>
      <c r="AC1883">
        <v>1710</v>
      </c>
      <c r="AD1883">
        <v>99</v>
      </c>
      <c r="AE1883">
        <v>8.1999999999999993</v>
      </c>
      <c r="AF1883">
        <v>2</v>
      </c>
      <c r="AG1883">
        <v>2.9</v>
      </c>
      <c r="AH1883">
        <v>507</v>
      </c>
    </row>
    <row r="1884" spans="1:34" x14ac:dyDescent="0.3">
      <c r="A1884" t="s">
        <v>7204</v>
      </c>
      <c r="B1884" t="s">
        <v>7205</v>
      </c>
      <c r="C1884" s="1" t="str">
        <f t="shared" si="290"/>
        <v>21:0720</v>
      </c>
      <c r="D1884" s="1" t="str">
        <f t="shared" si="297"/>
        <v>21:0213</v>
      </c>
      <c r="E1884" t="s">
        <v>7206</v>
      </c>
      <c r="F1884" t="s">
        <v>7207</v>
      </c>
      <c r="H1884">
        <v>62.946200400000002</v>
      </c>
      <c r="I1884">
        <v>-134.1003173</v>
      </c>
      <c r="J1884" s="1" t="str">
        <f t="shared" si="298"/>
        <v>NGR bulk stream sediment</v>
      </c>
      <c r="K1884" s="1" t="str">
        <f t="shared" si="299"/>
        <v>&lt;177 micron (NGR)</v>
      </c>
      <c r="L1884">
        <v>41</v>
      </c>
      <c r="M1884" t="s">
        <v>91</v>
      </c>
      <c r="N1884">
        <v>810</v>
      </c>
      <c r="O1884">
        <v>109</v>
      </c>
      <c r="P1884">
        <v>45</v>
      </c>
      <c r="Q1884">
        <v>11</v>
      </c>
      <c r="R1884">
        <v>28</v>
      </c>
      <c r="S1884">
        <v>7</v>
      </c>
      <c r="T1884">
        <v>0.3</v>
      </c>
      <c r="U1884">
        <v>370</v>
      </c>
      <c r="V1884">
        <v>1.99</v>
      </c>
      <c r="W1884">
        <v>1.1000000000000001</v>
      </c>
      <c r="X1884">
        <v>8</v>
      </c>
      <c r="Y1884">
        <v>1</v>
      </c>
      <c r="Z1884">
        <v>33</v>
      </c>
      <c r="AA1884">
        <v>2.2000000000000002</v>
      </c>
      <c r="AB1884">
        <v>3</v>
      </c>
      <c r="AC1884">
        <v>1690</v>
      </c>
      <c r="AD1884">
        <v>99</v>
      </c>
      <c r="AE1884">
        <v>2.6</v>
      </c>
      <c r="AF1884">
        <v>2</v>
      </c>
      <c r="AG1884">
        <v>3.4</v>
      </c>
      <c r="AH1884">
        <v>543</v>
      </c>
    </row>
    <row r="1885" spans="1:34" x14ac:dyDescent="0.3">
      <c r="A1885" t="s">
        <v>7208</v>
      </c>
      <c r="B1885" t="s">
        <v>7209</v>
      </c>
      <c r="C1885" s="1" t="str">
        <f t="shared" si="290"/>
        <v>21:0720</v>
      </c>
      <c r="D1885" s="1" t="str">
        <f t="shared" si="297"/>
        <v>21:0213</v>
      </c>
      <c r="E1885" t="s">
        <v>7210</v>
      </c>
      <c r="F1885" t="s">
        <v>7211</v>
      </c>
      <c r="H1885">
        <v>62.928499100000003</v>
      </c>
      <c r="I1885">
        <v>-134.1307224</v>
      </c>
      <c r="J1885" s="1" t="str">
        <f t="shared" si="298"/>
        <v>NGR bulk stream sediment</v>
      </c>
      <c r="K1885" s="1" t="str">
        <f t="shared" si="299"/>
        <v>&lt;177 micron (NGR)</v>
      </c>
      <c r="L1885">
        <v>41</v>
      </c>
      <c r="M1885" t="s">
        <v>96</v>
      </c>
      <c r="N1885">
        <v>811</v>
      </c>
      <c r="O1885">
        <v>110</v>
      </c>
      <c r="P1885">
        <v>15</v>
      </c>
      <c r="Q1885">
        <v>7</v>
      </c>
      <c r="R1885">
        <v>17</v>
      </c>
      <c r="S1885">
        <v>5</v>
      </c>
      <c r="T1885">
        <v>0.2</v>
      </c>
      <c r="U1885">
        <v>253</v>
      </c>
      <c r="V1885">
        <v>1.21</v>
      </c>
      <c r="W1885">
        <v>0.8</v>
      </c>
      <c r="X1885">
        <v>3</v>
      </c>
      <c r="Y1885">
        <v>1</v>
      </c>
      <c r="Z1885">
        <v>42</v>
      </c>
      <c r="AA1885">
        <v>0.9</v>
      </c>
      <c r="AB1885">
        <v>1</v>
      </c>
      <c r="AC1885">
        <v>1390</v>
      </c>
      <c r="AD1885">
        <v>84</v>
      </c>
      <c r="AE1885">
        <v>6.2</v>
      </c>
      <c r="AF1885">
        <v>2</v>
      </c>
      <c r="AG1885">
        <v>3.5</v>
      </c>
      <c r="AH1885">
        <v>497</v>
      </c>
    </row>
    <row r="1886" spans="1:34" x14ac:dyDescent="0.3">
      <c r="A1886" t="s">
        <v>7212</v>
      </c>
      <c r="B1886" t="s">
        <v>7213</v>
      </c>
      <c r="C1886" s="1" t="str">
        <f t="shared" si="290"/>
        <v>21:0720</v>
      </c>
      <c r="D1886" s="1" t="str">
        <f t="shared" si="297"/>
        <v>21:0213</v>
      </c>
      <c r="E1886" t="s">
        <v>7214</v>
      </c>
      <c r="F1886" t="s">
        <v>7215</v>
      </c>
      <c r="H1886">
        <v>62.895901100000003</v>
      </c>
      <c r="I1886">
        <v>-134.10540510000001</v>
      </c>
      <c r="J1886" s="1" t="str">
        <f t="shared" si="298"/>
        <v>NGR bulk stream sediment</v>
      </c>
      <c r="K1886" s="1" t="str">
        <f t="shared" si="299"/>
        <v>&lt;177 micron (NGR)</v>
      </c>
      <c r="L1886">
        <v>41</v>
      </c>
      <c r="M1886" t="s">
        <v>101</v>
      </c>
      <c r="N1886">
        <v>812</v>
      </c>
      <c r="O1886">
        <v>152</v>
      </c>
      <c r="P1886">
        <v>19</v>
      </c>
      <c r="Q1886">
        <v>9</v>
      </c>
      <c r="R1886">
        <v>41</v>
      </c>
      <c r="S1886">
        <v>13</v>
      </c>
      <c r="T1886">
        <v>0.1</v>
      </c>
      <c r="U1886">
        <v>527</v>
      </c>
      <c r="V1886">
        <v>1.82</v>
      </c>
      <c r="W1886">
        <v>1.6</v>
      </c>
      <c r="X1886">
        <v>6</v>
      </c>
      <c r="Y1886">
        <v>1</v>
      </c>
      <c r="Z1886">
        <v>23</v>
      </c>
      <c r="AA1886">
        <v>1.6</v>
      </c>
      <c r="AB1886">
        <v>3</v>
      </c>
      <c r="AC1886">
        <v>1380</v>
      </c>
      <c r="AD1886">
        <v>183</v>
      </c>
      <c r="AE1886">
        <v>6.4</v>
      </c>
      <c r="AF1886">
        <v>2</v>
      </c>
      <c r="AG1886">
        <v>2.9</v>
      </c>
      <c r="AH1886">
        <v>406</v>
      </c>
    </row>
    <row r="1887" spans="1:34" x14ac:dyDescent="0.3">
      <c r="A1887" t="s">
        <v>7216</v>
      </c>
      <c r="B1887" t="s">
        <v>7217</v>
      </c>
      <c r="C1887" s="1" t="str">
        <f t="shared" si="290"/>
        <v>21:0720</v>
      </c>
      <c r="D1887" s="1" t="str">
        <f t="shared" si="297"/>
        <v>21:0213</v>
      </c>
      <c r="E1887" t="s">
        <v>7218</v>
      </c>
      <c r="F1887" t="s">
        <v>7219</v>
      </c>
      <c r="H1887">
        <v>62.883398700000001</v>
      </c>
      <c r="I1887">
        <v>-134.08590380000001</v>
      </c>
      <c r="J1887" s="1" t="str">
        <f t="shared" si="298"/>
        <v>NGR bulk stream sediment</v>
      </c>
      <c r="K1887" s="1" t="str">
        <f t="shared" si="299"/>
        <v>&lt;177 micron (NGR)</v>
      </c>
      <c r="L1887">
        <v>41</v>
      </c>
      <c r="M1887" t="s">
        <v>106</v>
      </c>
      <c r="N1887">
        <v>813</v>
      </c>
      <c r="O1887">
        <v>80</v>
      </c>
      <c r="P1887">
        <v>19</v>
      </c>
      <c r="Q1887">
        <v>10</v>
      </c>
      <c r="R1887">
        <v>16</v>
      </c>
      <c r="S1887">
        <v>4</v>
      </c>
      <c r="T1887">
        <v>0.1</v>
      </c>
      <c r="U1887">
        <v>276</v>
      </c>
      <c r="V1887">
        <v>1.35</v>
      </c>
      <c r="W1887">
        <v>0.4</v>
      </c>
      <c r="X1887">
        <v>4</v>
      </c>
      <c r="Y1887">
        <v>1</v>
      </c>
      <c r="Z1887">
        <v>19</v>
      </c>
      <c r="AA1887">
        <v>1</v>
      </c>
      <c r="AB1887">
        <v>1</v>
      </c>
      <c r="AC1887">
        <v>1320</v>
      </c>
      <c r="AD1887">
        <v>90</v>
      </c>
      <c r="AE1887">
        <v>3.8</v>
      </c>
      <c r="AF1887">
        <v>2</v>
      </c>
      <c r="AG1887">
        <v>2.9</v>
      </c>
      <c r="AH1887">
        <v>446</v>
      </c>
    </row>
    <row r="1888" spans="1:34" x14ac:dyDescent="0.3">
      <c r="A1888" t="s">
        <v>7220</v>
      </c>
      <c r="B1888" t="s">
        <v>7221</v>
      </c>
      <c r="C1888" s="1" t="str">
        <f t="shared" si="290"/>
        <v>21:0720</v>
      </c>
      <c r="D1888" s="1" t="str">
        <f t="shared" si="297"/>
        <v>21:0213</v>
      </c>
      <c r="E1888" t="s">
        <v>7222</v>
      </c>
      <c r="F1888" t="s">
        <v>7223</v>
      </c>
      <c r="H1888">
        <v>62.865799600000003</v>
      </c>
      <c r="I1888">
        <v>-134.12440129999999</v>
      </c>
      <c r="J1888" s="1" t="str">
        <f t="shared" si="298"/>
        <v>NGR bulk stream sediment</v>
      </c>
      <c r="K1888" s="1" t="str">
        <f t="shared" si="299"/>
        <v>&lt;177 micron (NGR)</v>
      </c>
      <c r="L1888">
        <v>41</v>
      </c>
      <c r="M1888" t="s">
        <v>111</v>
      </c>
      <c r="N1888">
        <v>814</v>
      </c>
      <c r="O1888">
        <v>67</v>
      </c>
      <c r="P1888">
        <v>17</v>
      </c>
      <c r="Q1888">
        <v>7</v>
      </c>
      <c r="R1888">
        <v>16</v>
      </c>
      <c r="S1888">
        <v>3</v>
      </c>
      <c r="T1888">
        <v>0.2</v>
      </c>
      <c r="U1888">
        <v>154</v>
      </c>
      <c r="V1888">
        <v>1.1200000000000001</v>
      </c>
      <c r="W1888">
        <v>0.5</v>
      </c>
      <c r="X1888">
        <v>3</v>
      </c>
      <c r="Y1888">
        <v>1</v>
      </c>
      <c r="Z1888">
        <v>21</v>
      </c>
      <c r="AA1888">
        <v>1</v>
      </c>
      <c r="AB1888">
        <v>2</v>
      </c>
      <c r="AC1888">
        <v>1960</v>
      </c>
      <c r="AD1888">
        <v>62</v>
      </c>
      <c r="AE1888">
        <v>3.2</v>
      </c>
      <c r="AF1888">
        <v>3</v>
      </c>
      <c r="AG1888">
        <v>3.5</v>
      </c>
      <c r="AH1888">
        <v>457</v>
      </c>
    </row>
    <row r="1889" spans="1:34" x14ac:dyDescent="0.3">
      <c r="A1889" t="s">
        <v>7224</v>
      </c>
      <c r="B1889" t="s">
        <v>7225</v>
      </c>
      <c r="C1889" s="1" t="str">
        <f t="shared" si="290"/>
        <v>21:0720</v>
      </c>
      <c r="D1889" s="1" t="str">
        <f t="shared" si="297"/>
        <v>21:0213</v>
      </c>
      <c r="E1889" t="s">
        <v>7226</v>
      </c>
      <c r="F1889" t="s">
        <v>7227</v>
      </c>
      <c r="H1889">
        <v>62.864203500000002</v>
      </c>
      <c r="I1889">
        <v>-134.14510329999999</v>
      </c>
      <c r="J1889" s="1" t="str">
        <f t="shared" si="298"/>
        <v>NGR bulk stream sediment</v>
      </c>
      <c r="K1889" s="1" t="str">
        <f t="shared" si="299"/>
        <v>&lt;177 micron (NGR)</v>
      </c>
      <c r="L1889">
        <v>41</v>
      </c>
      <c r="M1889" t="s">
        <v>116</v>
      </c>
      <c r="N1889">
        <v>815</v>
      </c>
      <c r="O1889">
        <v>109</v>
      </c>
      <c r="P1889">
        <v>21</v>
      </c>
      <c r="Q1889">
        <v>10</v>
      </c>
      <c r="R1889">
        <v>26</v>
      </c>
      <c r="S1889">
        <v>5</v>
      </c>
      <c r="T1889">
        <v>0.1</v>
      </c>
      <c r="U1889">
        <v>208</v>
      </c>
      <c r="V1889">
        <v>1.48</v>
      </c>
      <c r="W1889">
        <v>0.7</v>
      </c>
      <c r="X1889">
        <v>5</v>
      </c>
      <c r="Y1889">
        <v>1</v>
      </c>
      <c r="Z1889">
        <v>23</v>
      </c>
      <c r="AA1889">
        <v>1.5</v>
      </c>
      <c r="AB1889">
        <v>2</v>
      </c>
      <c r="AC1889">
        <v>2140</v>
      </c>
      <c r="AD1889">
        <v>93</v>
      </c>
      <c r="AE1889">
        <v>3.4</v>
      </c>
      <c r="AF1889">
        <v>2</v>
      </c>
      <c r="AG1889">
        <v>3.1</v>
      </c>
      <c r="AH1889">
        <v>452</v>
      </c>
    </row>
    <row r="1890" spans="1:34" x14ac:dyDescent="0.3">
      <c r="A1890" t="s">
        <v>7228</v>
      </c>
      <c r="B1890" t="s">
        <v>7229</v>
      </c>
      <c r="C1890" s="1" t="str">
        <f t="shared" si="290"/>
        <v>21:0720</v>
      </c>
      <c r="D1890" s="1" t="str">
        <f t="shared" si="297"/>
        <v>21:0213</v>
      </c>
      <c r="E1890" t="s">
        <v>7230</v>
      </c>
      <c r="F1890" t="s">
        <v>7231</v>
      </c>
      <c r="H1890">
        <v>62.854195799999999</v>
      </c>
      <c r="I1890">
        <v>-134.2001066</v>
      </c>
      <c r="J1890" s="1" t="str">
        <f t="shared" si="298"/>
        <v>NGR bulk stream sediment</v>
      </c>
      <c r="K1890" s="1" t="str">
        <f t="shared" si="299"/>
        <v>&lt;177 micron (NGR)</v>
      </c>
      <c r="L1890">
        <v>41</v>
      </c>
      <c r="M1890" t="s">
        <v>126</v>
      </c>
      <c r="N1890">
        <v>816</v>
      </c>
      <c r="O1890">
        <v>91</v>
      </c>
      <c r="P1890">
        <v>20</v>
      </c>
      <c r="Q1890">
        <v>9</v>
      </c>
      <c r="R1890">
        <v>22</v>
      </c>
      <c r="S1890">
        <v>5</v>
      </c>
      <c r="T1890">
        <v>0.2</v>
      </c>
      <c r="U1890">
        <v>353</v>
      </c>
      <c r="V1890">
        <v>1.27</v>
      </c>
      <c r="W1890">
        <v>0.7</v>
      </c>
      <c r="X1890">
        <v>3</v>
      </c>
      <c r="Y1890">
        <v>1</v>
      </c>
      <c r="Z1890">
        <v>20</v>
      </c>
      <c r="AA1890">
        <v>1</v>
      </c>
      <c r="AB1890">
        <v>3</v>
      </c>
      <c r="AC1890">
        <v>1730</v>
      </c>
      <c r="AD1890">
        <v>96</v>
      </c>
      <c r="AE1890">
        <v>8.1999999999999993</v>
      </c>
      <c r="AF1890">
        <v>2</v>
      </c>
      <c r="AG1890">
        <v>3</v>
      </c>
      <c r="AH1890">
        <v>375</v>
      </c>
    </row>
    <row r="1891" spans="1:34" x14ac:dyDescent="0.3">
      <c r="A1891" t="s">
        <v>7232</v>
      </c>
      <c r="B1891" t="s">
        <v>7233</v>
      </c>
      <c r="C1891" s="1" t="str">
        <f t="shared" si="290"/>
        <v>21:0720</v>
      </c>
      <c r="D1891" s="1" t="str">
        <f t="shared" si="297"/>
        <v>21:0213</v>
      </c>
      <c r="E1891" t="s">
        <v>7234</v>
      </c>
      <c r="F1891" t="s">
        <v>7235</v>
      </c>
      <c r="H1891">
        <v>62.8876007</v>
      </c>
      <c r="I1891">
        <v>-134.2173118</v>
      </c>
      <c r="J1891" s="1" t="str">
        <f t="shared" si="298"/>
        <v>NGR bulk stream sediment</v>
      </c>
      <c r="K1891" s="1" t="str">
        <f t="shared" si="299"/>
        <v>&lt;177 micron (NGR)</v>
      </c>
      <c r="L1891">
        <v>41</v>
      </c>
      <c r="M1891" t="s">
        <v>131</v>
      </c>
      <c r="N1891">
        <v>817</v>
      </c>
      <c r="O1891">
        <v>76</v>
      </c>
      <c r="P1891">
        <v>18</v>
      </c>
      <c r="Q1891">
        <v>7</v>
      </c>
      <c r="R1891">
        <v>20</v>
      </c>
      <c r="S1891">
        <v>4</v>
      </c>
      <c r="T1891">
        <v>0.1</v>
      </c>
      <c r="U1891">
        <v>177</v>
      </c>
      <c r="V1891">
        <v>1.1100000000000001</v>
      </c>
      <c r="W1891">
        <v>0.3</v>
      </c>
      <c r="X1891">
        <v>4</v>
      </c>
      <c r="Y1891">
        <v>1</v>
      </c>
      <c r="Z1891">
        <v>20</v>
      </c>
      <c r="AA1891">
        <v>1.2</v>
      </c>
      <c r="AB1891">
        <v>2</v>
      </c>
      <c r="AC1891">
        <v>1950</v>
      </c>
      <c r="AD1891">
        <v>90</v>
      </c>
      <c r="AE1891">
        <v>4.8</v>
      </c>
      <c r="AF1891">
        <v>2</v>
      </c>
      <c r="AG1891">
        <v>3.2</v>
      </c>
      <c r="AH1891">
        <v>488</v>
      </c>
    </row>
    <row r="1892" spans="1:34" x14ac:dyDescent="0.3">
      <c r="A1892" t="s">
        <v>7236</v>
      </c>
      <c r="B1892" t="s">
        <v>7237</v>
      </c>
      <c r="C1892" s="1" t="str">
        <f t="shared" si="290"/>
        <v>21:0720</v>
      </c>
      <c r="D1892" s="1" t="str">
        <f t="shared" si="297"/>
        <v>21:0213</v>
      </c>
      <c r="E1892" t="s">
        <v>7238</v>
      </c>
      <c r="F1892" t="s">
        <v>7239</v>
      </c>
      <c r="H1892">
        <v>62.8521942</v>
      </c>
      <c r="I1892">
        <v>-134.2490158</v>
      </c>
      <c r="J1892" s="1" t="str">
        <f t="shared" si="298"/>
        <v>NGR bulk stream sediment</v>
      </c>
      <c r="K1892" s="1" t="str">
        <f t="shared" si="299"/>
        <v>&lt;177 micron (NGR)</v>
      </c>
      <c r="L1892">
        <v>42</v>
      </c>
      <c r="M1892" t="s">
        <v>38</v>
      </c>
      <c r="N1892">
        <v>818</v>
      </c>
      <c r="O1892">
        <v>104</v>
      </c>
      <c r="P1892">
        <v>25</v>
      </c>
      <c r="Q1892">
        <v>10</v>
      </c>
      <c r="R1892">
        <v>27</v>
      </c>
      <c r="S1892">
        <v>5</v>
      </c>
      <c r="T1892">
        <v>0.3</v>
      </c>
      <c r="U1892">
        <v>165</v>
      </c>
      <c r="V1892">
        <v>1.53</v>
      </c>
      <c r="W1892">
        <v>0.4</v>
      </c>
      <c r="X1892">
        <v>7</v>
      </c>
      <c r="Y1892">
        <v>1</v>
      </c>
      <c r="Z1892">
        <v>22</v>
      </c>
      <c r="AA1892">
        <v>2.4</v>
      </c>
      <c r="AB1892">
        <v>3</v>
      </c>
      <c r="AC1892">
        <v>1890</v>
      </c>
      <c r="AD1892">
        <v>102</v>
      </c>
      <c r="AE1892">
        <v>6.4</v>
      </c>
      <c r="AF1892">
        <v>2</v>
      </c>
      <c r="AG1892">
        <v>3</v>
      </c>
      <c r="AH1892">
        <v>360</v>
      </c>
    </row>
    <row r="1893" spans="1:34" x14ac:dyDescent="0.3">
      <c r="A1893" t="s">
        <v>7240</v>
      </c>
      <c r="B1893" t="s">
        <v>7241</v>
      </c>
      <c r="C1893" s="1" t="str">
        <f t="shared" si="290"/>
        <v>21:0720</v>
      </c>
      <c r="D1893" s="1" t="str">
        <f t="shared" si="297"/>
        <v>21:0213</v>
      </c>
      <c r="E1893" t="s">
        <v>7238</v>
      </c>
      <c r="F1893" t="s">
        <v>7242</v>
      </c>
      <c r="H1893">
        <v>62.8521942</v>
      </c>
      <c r="I1893">
        <v>-134.2490158</v>
      </c>
      <c r="J1893" s="1" t="str">
        <f t="shared" si="298"/>
        <v>NGR bulk stream sediment</v>
      </c>
      <c r="K1893" s="1" t="str">
        <f t="shared" si="299"/>
        <v>&lt;177 micron (NGR)</v>
      </c>
      <c r="L1893">
        <v>42</v>
      </c>
      <c r="M1893" t="s">
        <v>71</v>
      </c>
      <c r="N1893">
        <v>819</v>
      </c>
      <c r="O1893">
        <v>112</v>
      </c>
      <c r="P1893">
        <v>28</v>
      </c>
      <c r="Q1893">
        <v>12</v>
      </c>
      <c r="R1893">
        <v>29</v>
      </c>
      <c r="S1893">
        <v>5</v>
      </c>
      <c r="T1893">
        <v>0.3</v>
      </c>
      <c r="U1893">
        <v>202</v>
      </c>
      <c r="V1893">
        <v>1.69</v>
      </c>
      <c r="W1893">
        <v>0.5</v>
      </c>
      <c r="X1893">
        <v>7</v>
      </c>
      <c r="Y1893">
        <v>1</v>
      </c>
      <c r="Z1893">
        <v>24</v>
      </c>
      <c r="AA1893">
        <v>2.5</v>
      </c>
      <c r="AB1893">
        <v>3</v>
      </c>
      <c r="AC1893">
        <v>1780</v>
      </c>
      <c r="AD1893">
        <v>117</v>
      </c>
      <c r="AE1893">
        <v>6.4</v>
      </c>
      <c r="AF1893">
        <v>2</v>
      </c>
      <c r="AG1893">
        <v>3.5</v>
      </c>
      <c r="AH1893">
        <v>358</v>
      </c>
    </row>
    <row r="1894" spans="1:34" x14ac:dyDescent="0.3">
      <c r="A1894" t="s">
        <v>7243</v>
      </c>
      <c r="B1894" t="s">
        <v>7244</v>
      </c>
      <c r="C1894" s="1" t="str">
        <f t="shared" si="290"/>
        <v>21:0720</v>
      </c>
      <c r="D1894" s="1" t="str">
        <f t="shared" si="297"/>
        <v>21:0213</v>
      </c>
      <c r="E1894" t="s">
        <v>7238</v>
      </c>
      <c r="F1894" t="s">
        <v>7245</v>
      </c>
      <c r="H1894">
        <v>62.8521942</v>
      </c>
      <c r="I1894">
        <v>-134.2490158</v>
      </c>
      <c r="J1894" s="1" t="str">
        <f t="shared" si="298"/>
        <v>NGR bulk stream sediment</v>
      </c>
      <c r="K1894" s="1" t="str">
        <f t="shared" si="299"/>
        <v>&lt;177 micron (NGR)</v>
      </c>
      <c r="L1894">
        <v>42</v>
      </c>
      <c r="M1894" t="s">
        <v>67</v>
      </c>
      <c r="N1894">
        <v>820</v>
      </c>
      <c r="O1894">
        <v>107</v>
      </c>
      <c r="P1894">
        <v>26</v>
      </c>
      <c r="Q1894">
        <v>11</v>
      </c>
      <c r="R1894">
        <v>27</v>
      </c>
      <c r="S1894">
        <v>6</v>
      </c>
      <c r="T1894">
        <v>0.1</v>
      </c>
      <c r="U1894">
        <v>165</v>
      </c>
      <c r="V1894">
        <v>1.54</v>
      </c>
      <c r="W1894">
        <v>0.4</v>
      </c>
      <c r="X1894">
        <v>7</v>
      </c>
      <c r="Y1894">
        <v>2</v>
      </c>
      <c r="Z1894">
        <v>24</v>
      </c>
      <c r="AA1894">
        <v>2.2999999999999998</v>
      </c>
      <c r="AB1894">
        <v>3</v>
      </c>
      <c r="AC1894">
        <v>1980</v>
      </c>
      <c r="AD1894">
        <v>102</v>
      </c>
      <c r="AE1894">
        <v>5.2</v>
      </c>
      <c r="AF1894">
        <v>2</v>
      </c>
      <c r="AG1894">
        <v>3.2</v>
      </c>
      <c r="AH1894">
        <v>375</v>
      </c>
    </row>
    <row r="1895" spans="1:34" x14ac:dyDescent="0.3">
      <c r="A1895" t="s">
        <v>7246</v>
      </c>
      <c r="B1895" t="s">
        <v>7247</v>
      </c>
      <c r="C1895" s="1" t="str">
        <f t="shared" si="290"/>
        <v>21:0720</v>
      </c>
      <c r="D1895" s="1" t="str">
        <f t="shared" si="297"/>
        <v>21:0213</v>
      </c>
      <c r="E1895" t="s">
        <v>7248</v>
      </c>
      <c r="F1895" t="s">
        <v>7249</v>
      </c>
      <c r="H1895">
        <v>62.847801599999997</v>
      </c>
      <c r="I1895">
        <v>-134.2723043</v>
      </c>
      <c r="J1895" s="1" t="str">
        <f t="shared" si="298"/>
        <v>NGR bulk stream sediment</v>
      </c>
      <c r="K1895" s="1" t="str">
        <f t="shared" si="299"/>
        <v>&lt;177 micron (NGR)</v>
      </c>
      <c r="L1895">
        <v>42</v>
      </c>
      <c r="M1895" t="s">
        <v>43</v>
      </c>
      <c r="N1895">
        <v>821</v>
      </c>
      <c r="O1895">
        <v>89</v>
      </c>
      <c r="P1895">
        <v>19</v>
      </c>
      <c r="Q1895">
        <v>8</v>
      </c>
      <c r="R1895">
        <v>19</v>
      </c>
      <c r="S1895">
        <v>4</v>
      </c>
      <c r="T1895">
        <v>0.1</v>
      </c>
      <c r="U1895">
        <v>936</v>
      </c>
      <c r="V1895">
        <v>1.22</v>
      </c>
      <c r="W1895">
        <v>0.6</v>
      </c>
      <c r="X1895">
        <v>4</v>
      </c>
      <c r="Y1895">
        <v>1</v>
      </c>
      <c r="Z1895">
        <v>27</v>
      </c>
      <c r="AA1895">
        <v>1.6</v>
      </c>
      <c r="AB1895">
        <v>3</v>
      </c>
      <c r="AC1895">
        <v>2210</v>
      </c>
      <c r="AD1895">
        <v>96</v>
      </c>
      <c r="AE1895">
        <v>10.5</v>
      </c>
      <c r="AF1895">
        <v>2</v>
      </c>
      <c r="AG1895">
        <v>4.4000000000000004</v>
      </c>
      <c r="AH1895">
        <v>483</v>
      </c>
    </row>
    <row r="1896" spans="1:34" x14ac:dyDescent="0.3">
      <c r="A1896" t="s">
        <v>7250</v>
      </c>
      <c r="B1896" t="s">
        <v>7251</v>
      </c>
      <c r="C1896" s="1" t="str">
        <f t="shared" si="290"/>
        <v>21:0720</v>
      </c>
      <c r="D1896" s="1" t="str">
        <f t="shared" si="297"/>
        <v>21:0213</v>
      </c>
      <c r="E1896" t="s">
        <v>7252</v>
      </c>
      <c r="F1896" t="s">
        <v>7253</v>
      </c>
      <c r="H1896">
        <v>62.843396900000002</v>
      </c>
      <c r="I1896">
        <v>-134.32321690000001</v>
      </c>
      <c r="J1896" s="1" t="str">
        <f t="shared" si="298"/>
        <v>NGR bulk stream sediment</v>
      </c>
      <c r="K1896" s="1" t="str">
        <f t="shared" si="299"/>
        <v>&lt;177 micron (NGR)</v>
      </c>
      <c r="L1896">
        <v>42</v>
      </c>
      <c r="M1896" t="s">
        <v>48</v>
      </c>
      <c r="N1896">
        <v>822</v>
      </c>
      <c r="O1896">
        <v>115</v>
      </c>
      <c r="P1896">
        <v>29</v>
      </c>
      <c r="Q1896">
        <v>11</v>
      </c>
      <c r="R1896">
        <v>36</v>
      </c>
      <c r="S1896">
        <v>7</v>
      </c>
      <c r="T1896">
        <v>0.1</v>
      </c>
      <c r="U1896">
        <v>359</v>
      </c>
      <c r="V1896">
        <v>1.64</v>
      </c>
      <c r="W1896">
        <v>1</v>
      </c>
      <c r="X1896">
        <v>15</v>
      </c>
      <c r="Y1896">
        <v>2</v>
      </c>
      <c r="Z1896">
        <v>27</v>
      </c>
      <c r="AA1896">
        <v>6</v>
      </c>
      <c r="AB1896">
        <v>1</v>
      </c>
      <c r="AC1896">
        <v>1810</v>
      </c>
      <c r="AD1896">
        <v>68</v>
      </c>
      <c r="AE1896">
        <v>2.6</v>
      </c>
      <c r="AF1896">
        <v>2</v>
      </c>
      <c r="AG1896">
        <v>3.6</v>
      </c>
      <c r="AH1896">
        <v>461</v>
      </c>
    </row>
    <row r="1897" spans="1:34" x14ac:dyDescent="0.3">
      <c r="A1897" t="s">
        <v>7254</v>
      </c>
      <c r="B1897" t="s">
        <v>7255</v>
      </c>
      <c r="C1897" s="1" t="str">
        <f t="shared" si="290"/>
        <v>21:0720</v>
      </c>
      <c r="D1897" s="1" t="str">
        <f t="shared" si="297"/>
        <v>21:0213</v>
      </c>
      <c r="E1897" t="s">
        <v>7256</v>
      </c>
      <c r="F1897" t="s">
        <v>7257</v>
      </c>
      <c r="H1897">
        <v>62.876800699999997</v>
      </c>
      <c r="I1897">
        <v>-134.3168048</v>
      </c>
      <c r="J1897" s="1" t="str">
        <f t="shared" si="298"/>
        <v>NGR bulk stream sediment</v>
      </c>
      <c r="K1897" s="1" t="str">
        <f t="shared" si="299"/>
        <v>&lt;177 micron (NGR)</v>
      </c>
      <c r="L1897">
        <v>42</v>
      </c>
      <c r="M1897" t="s">
        <v>53</v>
      </c>
      <c r="N1897">
        <v>823</v>
      </c>
      <c r="O1897">
        <v>168</v>
      </c>
      <c r="P1897">
        <v>31</v>
      </c>
      <c r="Q1897">
        <v>12</v>
      </c>
      <c r="R1897">
        <v>32</v>
      </c>
      <c r="S1897">
        <v>7</v>
      </c>
      <c r="T1897">
        <v>0.5</v>
      </c>
      <c r="U1897">
        <v>866</v>
      </c>
      <c r="V1897">
        <v>1.72</v>
      </c>
      <c r="W1897">
        <v>2.2000000000000002</v>
      </c>
      <c r="X1897">
        <v>10</v>
      </c>
      <c r="Y1897">
        <v>2</v>
      </c>
      <c r="Z1897">
        <v>25</v>
      </c>
      <c r="AA1897">
        <v>6</v>
      </c>
      <c r="AB1897">
        <v>4</v>
      </c>
      <c r="AC1897">
        <v>1940</v>
      </c>
      <c r="AD1897">
        <v>133</v>
      </c>
      <c r="AE1897">
        <v>10.4</v>
      </c>
      <c r="AF1897">
        <v>2</v>
      </c>
      <c r="AG1897">
        <v>3.4</v>
      </c>
      <c r="AH1897">
        <v>436</v>
      </c>
    </row>
    <row r="1898" spans="1:34" x14ac:dyDescent="0.3">
      <c r="A1898" t="s">
        <v>7258</v>
      </c>
      <c r="B1898" t="s">
        <v>7259</v>
      </c>
      <c r="C1898" s="1" t="str">
        <f t="shared" si="290"/>
        <v>21:0720</v>
      </c>
      <c r="D1898" s="1" t="str">
        <f t="shared" si="297"/>
        <v>21:0213</v>
      </c>
      <c r="E1898" t="s">
        <v>7260</v>
      </c>
      <c r="F1898" t="s">
        <v>7261</v>
      </c>
      <c r="H1898">
        <v>62.891799499999998</v>
      </c>
      <c r="I1898">
        <v>-134.331818</v>
      </c>
      <c r="J1898" s="1" t="str">
        <f t="shared" si="298"/>
        <v>NGR bulk stream sediment</v>
      </c>
      <c r="K1898" s="1" t="str">
        <f t="shared" si="299"/>
        <v>&lt;177 micron (NGR)</v>
      </c>
      <c r="L1898">
        <v>42</v>
      </c>
      <c r="M1898" t="s">
        <v>58</v>
      </c>
      <c r="N1898">
        <v>824</v>
      </c>
      <c r="O1898">
        <v>169</v>
      </c>
      <c r="P1898">
        <v>31</v>
      </c>
      <c r="Q1898">
        <v>12</v>
      </c>
      <c r="R1898">
        <v>47</v>
      </c>
      <c r="S1898">
        <v>7</v>
      </c>
      <c r="T1898">
        <v>0.4</v>
      </c>
      <c r="U1898">
        <v>948</v>
      </c>
      <c r="V1898">
        <v>1.85</v>
      </c>
      <c r="W1898">
        <v>1.2</v>
      </c>
      <c r="X1898">
        <v>17</v>
      </c>
      <c r="Y1898">
        <v>2</v>
      </c>
      <c r="Z1898">
        <v>29</v>
      </c>
      <c r="AA1898">
        <v>7</v>
      </c>
      <c r="AB1898">
        <v>3</v>
      </c>
      <c r="AC1898">
        <v>2310</v>
      </c>
      <c r="AD1898">
        <v>96</v>
      </c>
      <c r="AE1898">
        <v>6.8</v>
      </c>
      <c r="AF1898">
        <v>2</v>
      </c>
      <c r="AG1898">
        <v>3.7</v>
      </c>
      <c r="AH1898">
        <v>421</v>
      </c>
    </row>
    <row r="1899" spans="1:34" x14ac:dyDescent="0.3">
      <c r="A1899" t="s">
        <v>7262</v>
      </c>
      <c r="B1899" t="s">
        <v>7263</v>
      </c>
      <c r="C1899" s="1" t="str">
        <f t="shared" si="290"/>
        <v>21:0720</v>
      </c>
      <c r="D1899" s="1" t="str">
        <f t="shared" si="297"/>
        <v>21:0213</v>
      </c>
      <c r="E1899" t="s">
        <v>7264</v>
      </c>
      <c r="F1899" t="s">
        <v>7265</v>
      </c>
      <c r="H1899">
        <v>62.894097000000002</v>
      </c>
      <c r="I1899">
        <v>-134.32612</v>
      </c>
      <c r="J1899" s="1" t="str">
        <f t="shared" si="298"/>
        <v>NGR bulk stream sediment</v>
      </c>
      <c r="K1899" s="1" t="str">
        <f t="shared" si="299"/>
        <v>&lt;177 micron (NGR)</v>
      </c>
      <c r="L1899">
        <v>42</v>
      </c>
      <c r="M1899" t="s">
        <v>63</v>
      </c>
      <c r="N1899">
        <v>825</v>
      </c>
      <c r="O1899">
        <v>103</v>
      </c>
      <c r="P1899">
        <v>25</v>
      </c>
      <c r="Q1899">
        <v>11</v>
      </c>
      <c r="R1899">
        <v>29</v>
      </c>
      <c r="S1899">
        <v>5</v>
      </c>
      <c r="T1899">
        <v>0.2</v>
      </c>
      <c r="U1899">
        <v>335</v>
      </c>
      <c r="V1899">
        <v>1.55</v>
      </c>
      <c r="W1899">
        <v>0.8</v>
      </c>
      <c r="X1899">
        <v>16</v>
      </c>
      <c r="Y1899">
        <v>2</v>
      </c>
      <c r="Z1899">
        <v>27</v>
      </c>
      <c r="AA1899">
        <v>3.2</v>
      </c>
      <c r="AB1899">
        <v>4</v>
      </c>
      <c r="AC1899">
        <v>2220</v>
      </c>
      <c r="AD1899">
        <v>68</v>
      </c>
      <c r="AE1899">
        <v>2.8</v>
      </c>
      <c r="AF1899">
        <v>2</v>
      </c>
      <c r="AG1899">
        <v>3.3</v>
      </c>
      <c r="AH1899">
        <v>474</v>
      </c>
    </row>
    <row r="1900" spans="1:34" x14ac:dyDescent="0.3">
      <c r="A1900" t="s">
        <v>7266</v>
      </c>
      <c r="B1900" t="s">
        <v>7267</v>
      </c>
      <c r="C1900" s="1" t="str">
        <f t="shared" si="290"/>
        <v>21:0720</v>
      </c>
      <c r="D1900" s="1" t="str">
        <f t="shared" si="297"/>
        <v>21:0213</v>
      </c>
      <c r="E1900" t="s">
        <v>7268</v>
      </c>
      <c r="F1900" t="s">
        <v>7269</v>
      </c>
      <c r="H1900">
        <v>62.905699400000003</v>
      </c>
      <c r="I1900">
        <v>-134.31432140000001</v>
      </c>
      <c r="J1900" s="1" t="str">
        <f t="shared" si="298"/>
        <v>NGR bulk stream sediment</v>
      </c>
      <c r="K1900" s="1" t="str">
        <f t="shared" si="299"/>
        <v>&lt;177 micron (NGR)</v>
      </c>
      <c r="L1900">
        <v>42</v>
      </c>
      <c r="M1900" t="s">
        <v>76</v>
      </c>
      <c r="N1900">
        <v>826</v>
      </c>
      <c r="O1900">
        <v>102</v>
      </c>
      <c r="P1900">
        <v>27</v>
      </c>
      <c r="Q1900">
        <v>13</v>
      </c>
      <c r="R1900">
        <v>28</v>
      </c>
      <c r="S1900">
        <v>4</v>
      </c>
      <c r="T1900">
        <v>0.2</v>
      </c>
      <c r="U1900">
        <v>186</v>
      </c>
      <c r="V1900">
        <v>1.61</v>
      </c>
      <c r="W1900">
        <v>1.3</v>
      </c>
      <c r="X1900">
        <v>12</v>
      </c>
      <c r="Y1900">
        <v>2</v>
      </c>
      <c r="Z1900">
        <v>22</v>
      </c>
      <c r="AA1900">
        <v>5</v>
      </c>
      <c r="AB1900">
        <v>4</v>
      </c>
      <c r="AC1900">
        <v>2060</v>
      </c>
      <c r="AD1900">
        <v>85</v>
      </c>
      <c r="AE1900">
        <v>2.6</v>
      </c>
      <c r="AF1900">
        <v>2</v>
      </c>
      <c r="AG1900">
        <v>4.2</v>
      </c>
      <c r="AH1900">
        <v>448</v>
      </c>
    </row>
    <row r="1901" spans="1:34" x14ac:dyDescent="0.3">
      <c r="A1901" t="s">
        <v>7270</v>
      </c>
      <c r="B1901" t="s">
        <v>7271</v>
      </c>
      <c r="C1901" s="1" t="str">
        <f t="shared" si="290"/>
        <v>21:0720</v>
      </c>
      <c r="D1901" s="1" t="str">
        <f t="shared" si="297"/>
        <v>21:0213</v>
      </c>
      <c r="E1901" t="s">
        <v>7272</v>
      </c>
      <c r="F1901" t="s">
        <v>7273</v>
      </c>
      <c r="H1901">
        <v>62.947500900000001</v>
      </c>
      <c r="I1901">
        <v>-134.20331210000001</v>
      </c>
      <c r="J1901" s="1" t="str">
        <f t="shared" si="298"/>
        <v>NGR bulk stream sediment</v>
      </c>
      <c r="K1901" s="1" t="str">
        <f t="shared" si="299"/>
        <v>&lt;177 micron (NGR)</v>
      </c>
      <c r="L1901">
        <v>42</v>
      </c>
      <c r="M1901" t="s">
        <v>81</v>
      </c>
      <c r="N1901">
        <v>827</v>
      </c>
      <c r="O1901">
        <v>59</v>
      </c>
      <c r="P1901">
        <v>12</v>
      </c>
      <c r="Q1901">
        <v>8</v>
      </c>
      <c r="R1901">
        <v>11</v>
      </c>
      <c r="S1901">
        <v>3</v>
      </c>
      <c r="T1901">
        <v>0.1</v>
      </c>
      <c r="U1901">
        <v>188</v>
      </c>
      <c r="V1901">
        <v>1.0900000000000001</v>
      </c>
      <c r="W1901">
        <v>0.3</v>
      </c>
      <c r="X1901">
        <v>4</v>
      </c>
      <c r="Y1901">
        <v>1</v>
      </c>
      <c r="Z1901">
        <v>27</v>
      </c>
      <c r="AA1901">
        <v>0.9</v>
      </c>
      <c r="AB1901">
        <v>1</v>
      </c>
      <c r="AC1901">
        <v>1160</v>
      </c>
      <c r="AD1901">
        <v>67</v>
      </c>
      <c r="AE1901">
        <v>3.6</v>
      </c>
      <c r="AF1901">
        <v>2</v>
      </c>
      <c r="AG1901">
        <v>2.7</v>
      </c>
      <c r="AH1901">
        <v>420</v>
      </c>
    </row>
    <row r="1902" spans="1:34" x14ac:dyDescent="0.3">
      <c r="A1902" t="s">
        <v>7274</v>
      </c>
      <c r="B1902" t="s">
        <v>7275</v>
      </c>
      <c r="C1902" s="1" t="str">
        <f t="shared" si="290"/>
        <v>21:0720</v>
      </c>
      <c r="D1902" s="1" t="str">
        <f t="shared" si="297"/>
        <v>21:0213</v>
      </c>
      <c r="E1902" t="s">
        <v>7276</v>
      </c>
      <c r="F1902" t="s">
        <v>7277</v>
      </c>
      <c r="H1902">
        <v>62.942403400000003</v>
      </c>
      <c r="I1902">
        <v>-134.20672239999999</v>
      </c>
      <c r="J1902" s="1" t="str">
        <f t="shared" si="298"/>
        <v>NGR bulk stream sediment</v>
      </c>
      <c r="K1902" s="1" t="str">
        <f t="shared" si="299"/>
        <v>&lt;177 micron (NGR)</v>
      </c>
      <c r="L1902">
        <v>42</v>
      </c>
      <c r="M1902" t="s">
        <v>86</v>
      </c>
      <c r="N1902">
        <v>828</v>
      </c>
      <c r="O1902">
        <v>44</v>
      </c>
      <c r="P1902">
        <v>21</v>
      </c>
      <c r="Q1902">
        <v>9</v>
      </c>
      <c r="R1902">
        <v>16</v>
      </c>
      <c r="S1902">
        <v>3</v>
      </c>
      <c r="T1902">
        <v>0.1</v>
      </c>
      <c r="U1902">
        <v>133</v>
      </c>
      <c r="V1902">
        <v>1.38</v>
      </c>
      <c r="W1902">
        <v>0.5</v>
      </c>
      <c r="X1902">
        <v>5</v>
      </c>
      <c r="Y1902">
        <v>1</v>
      </c>
      <c r="Z1902">
        <v>23</v>
      </c>
      <c r="AA1902">
        <v>1.4</v>
      </c>
      <c r="AB1902">
        <v>0.5</v>
      </c>
      <c r="AC1902">
        <v>1370</v>
      </c>
      <c r="AD1902">
        <v>115</v>
      </c>
      <c r="AE1902">
        <v>4.5999999999999996</v>
      </c>
      <c r="AF1902">
        <v>2</v>
      </c>
      <c r="AG1902">
        <v>3.3</v>
      </c>
      <c r="AH1902">
        <v>456</v>
      </c>
    </row>
    <row r="1903" spans="1:34" x14ac:dyDescent="0.3">
      <c r="A1903" t="s">
        <v>7278</v>
      </c>
      <c r="B1903" t="s">
        <v>7279</v>
      </c>
      <c r="C1903" s="1" t="str">
        <f t="shared" si="290"/>
        <v>21:0720</v>
      </c>
      <c r="D1903" s="1" t="str">
        <f t="shared" si="297"/>
        <v>21:0213</v>
      </c>
      <c r="E1903" t="s">
        <v>7280</v>
      </c>
      <c r="F1903" t="s">
        <v>7281</v>
      </c>
      <c r="H1903">
        <v>62.965603999999999</v>
      </c>
      <c r="I1903">
        <v>-134.2319042</v>
      </c>
      <c r="J1903" s="1" t="str">
        <f t="shared" si="298"/>
        <v>NGR bulk stream sediment</v>
      </c>
      <c r="K1903" s="1" t="str">
        <f t="shared" si="299"/>
        <v>&lt;177 micron (NGR)</v>
      </c>
      <c r="L1903">
        <v>42</v>
      </c>
      <c r="M1903" t="s">
        <v>91</v>
      </c>
      <c r="N1903">
        <v>829</v>
      </c>
      <c r="O1903">
        <v>82</v>
      </c>
      <c r="P1903">
        <v>21</v>
      </c>
      <c r="Q1903">
        <v>9</v>
      </c>
      <c r="R1903">
        <v>19</v>
      </c>
      <c r="S1903">
        <v>4</v>
      </c>
      <c r="T1903">
        <v>0.1</v>
      </c>
      <c r="U1903">
        <v>344</v>
      </c>
      <c r="V1903">
        <v>1.36</v>
      </c>
      <c r="W1903">
        <v>0.7</v>
      </c>
      <c r="X1903">
        <v>5</v>
      </c>
      <c r="Y1903">
        <v>1</v>
      </c>
      <c r="Z1903">
        <v>28</v>
      </c>
      <c r="AA1903">
        <v>1.5</v>
      </c>
      <c r="AB1903">
        <v>2</v>
      </c>
      <c r="AC1903">
        <v>1430</v>
      </c>
      <c r="AD1903">
        <v>93</v>
      </c>
      <c r="AE1903">
        <v>4.2</v>
      </c>
      <c r="AF1903">
        <v>2</v>
      </c>
      <c r="AG1903">
        <v>2</v>
      </c>
      <c r="AH1903">
        <v>515</v>
      </c>
    </row>
    <row r="1904" spans="1:34" x14ac:dyDescent="0.3">
      <c r="A1904" t="s">
        <v>7282</v>
      </c>
      <c r="B1904" t="s">
        <v>7283</v>
      </c>
      <c r="C1904" s="1" t="str">
        <f t="shared" si="290"/>
        <v>21:0720</v>
      </c>
      <c r="D1904" s="1" t="str">
        <f t="shared" si="297"/>
        <v>21:0213</v>
      </c>
      <c r="E1904" t="s">
        <v>7284</v>
      </c>
      <c r="F1904" t="s">
        <v>7285</v>
      </c>
      <c r="H1904">
        <v>62.965307299999999</v>
      </c>
      <c r="I1904">
        <v>-134.2401155</v>
      </c>
      <c r="J1904" s="1" t="str">
        <f t="shared" si="298"/>
        <v>NGR bulk stream sediment</v>
      </c>
      <c r="K1904" s="1" t="str">
        <f t="shared" si="299"/>
        <v>&lt;177 micron (NGR)</v>
      </c>
      <c r="L1904">
        <v>42</v>
      </c>
      <c r="M1904" t="s">
        <v>96</v>
      </c>
      <c r="N1904">
        <v>830</v>
      </c>
      <c r="O1904">
        <v>74</v>
      </c>
      <c r="P1904">
        <v>18</v>
      </c>
      <c r="Q1904">
        <v>8</v>
      </c>
      <c r="R1904">
        <v>19</v>
      </c>
      <c r="S1904">
        <v>4</v>
      </c>
      <c r="T1904">
        <v>0.1</v>
      </c>
      <c r="U1904">
        <v>209</v>
      </c>
      <c r="V1904">
        <v>1.43</v>
      </c>
      <c r="W1904">
        <v>0.5</v>
      </c>
      <c r="X1904">
        <v>6</v>
      </c>
      <c r="Y1904">
        <v>1</v>
      </c>
      <c r="Z1904">
        <v>20</v>
      </c>
      <c r="AA1904">
        <v>3.2</v>
      </c>
      <c r="AB1904">
        <v>1</v>
      </c>
      <c r="AC1904">
        <v>1670</v>
      </c>
      <c r="AD1904">
        <v>74</v>
      </c>
      <c r="AE1904">
        <v>5</v>
      </c>
      <c r="AF1904">
        <v>2</v>
      </c>
      <c r="AG1904">
        <v>3.1</v>
      </c>
      <c r="AH1904">
        <v>489</v>
      </c>
    </row>
    <row r="1905" spans="1:34" x14ac:dyDescent="0.3">
      <c r="A1905" t="s">
        <v>7286</v>
      </c>
      <c r="B1905" t="s">
        <v>7287</v>
      </c>
      <c r="C1905" s="1" t="str">
        <f t="shared" si="290"/>
        <v>21:0720</v>
      </c>
      <c r="D1905" s="1" t="str">
        <f t="shared" si="297"/>
        <v>21:0213</v>
      </c>
      <c r="E1905" t="s">
        <v>7288</v>
      </c>
      <c r="F1905" t="s">
        <v>7289</v>
      </c>
      <c r="H1905">
        <v>62.983702999999998</v>
      </c>
      <c r="I1905">
        <v>-134.28010660000001</v>
      </c>
      <c r="J1905" s="1" t="str">
        <f t="shared" si="298"/>
        <v>NGR bulk stream sediment</v>
      </c>
      <c r="K1905" s="1" t="str">
        <f t="shared" si="299"/>
        <v>&lt;177 micron (NGR)</v>
      </c>
      <c r="L1905">
        <v>42</v>
      </c>
      <c r="M1905" t="s">
        <v>101</v>
      </c>
      <c r="N1905">
        <v>831</v>
      </c>
      <c r="O1905">
        <v>53</v>
      </c>
      <c r="P1905">
        <v>14</v>
      </c>
      <c r="Q1905">
        <v>12</v>
      </c>
      <c r="R1905">
        <v>16</v>
      </c>
      <c r="S1905">
        <v>8</v>
      </c>
      <c r="T1905">
        <v>0.1</v>
      </c>
      <c r="U1905">
        <v>1076</v>
      </c>
      <c r="V1905">
        <v>2.38</v>
      </c>
      <c r="W1905">
        <v>0.6</v>
      </c>
      <c r="X1905">
        <v>3</v>
      </c>
      <c r="Y1905">
        <v>1</v>
      </c>
      <c r="Z1905">
        <v>22</v>
      </c>
      <c r="AA1905">
        <v>0.6</v>
      </c>
      <c r="AB1905">
        <v>3</v>
      </c>
      <c r="AC1905">
        <v>1150</v>
      </c>
      <c r="AD1905">
        <v>137</v>
      </c>
      <c r="AE1905">
        <v>14.6</v>
      </c>
      <c r="AF1905">
        <v>2</v>
      </c>
      <c r="AG1905">
        <v>2.2999999999999998</v>
      </c>
      <c r="AH1905">
        <v>435</v>
      </c>
    </row>
    <row r="1906" spans="1:34" hidden="1" x14ac:dyDescent="0.3">
      <c r="A1906" t="s">
        <v>7290</v>
      </c>
      <c r="B1906" t="s">
        <v>7291</v>
      </c>
      <c r="C1906" s="1" t="str">
        <f t="shared" si="290"/>
        <v>21:0720</v>
      </c>
      <c r="D1906" s="1" t="str">
        <f>HYPERLINK("https://geochem.nrcan.gc.ca/cdogs/content/svy/svy_e.htm", "")</f>
        <v/>
      </c>
      <c r="G1906" s="1" t="str">
        <f>HYPERLINK("https://geochem.nrcan.gc.ca/cdogs/content/cr_/cr_00083_e.htm", "83")</f>
        <v>83</v>
      </c>
      <c r="J1906" t="s">
        <v>119</v>
      </c>
      <c r="K1906" t="s">
        <v>120</v>
      </c>
      <c r="L1906">
        <v>42</v>
      </c>
      <c r="M1906" t="s">
        <v>121</v>
      </c>
      <c r="N1906">
        <v>832</v>
      </c>
      <c r="O1906">
        <v>75</v>
      </c>
      <c r="P1906">
        <v>29</v>
      </c>
      <c r="Q1906">
        <v>20</v>
      </c>
      <c r="R1906">
        <v>23</v>
      </c>
      <c r="S1906">
        <v>9</v>
      </c>
      <c r="T1906">
        <v>0.1</v>
      </c>
      <c r="U1906">
        <v>393</v>
      </c>
      <c r="V1906">
        <v>2.46</v>
      </c>
      <c r="W1906">
        <v>0.3</v>
      </c>
      <c r="X1906">
        <v>7</v>
      </c>
      <c r="Y1906">
        <v>1</v>
      </c>
      <c r="Z1906">
        <v>33</v>
      </c>
      <c r="AA1906">
        <v>0.7</v>
      </c>
      <c r="AB1906">
        <v>3</v>
      </c>
      <c r="AC1906">
        <v>1290</v>
      </c>
      <c r="AD1906">
        <v>41</v>
      </c>
      <c r="AE1906">
        <v>3.6</v>
      </c>
      <c r="AF1906">
        <v>2</v>
      </c>
      <c r="AG1906">
        <v>3.5</v>
      </c>
      <c r="AH1906">
        <v>479</v>
      </c>
    </row>
    <row r="1907" spans="1:34" x14ac:dyDescent="0.3">
      <c r="A1907" t="s">
        <v>7292</v>
      </c>
      <c r="B1907" t="s">
        <v>7293</v>
      </c>
      <c r="C1907" s="1" t="str">
        <f t="shared" ref="C1907:C1970" si="300">HYPERLINK("https://geochem.nrcan.gc.ca/cdogs/content/bdl/bdl210720_e.htm", "21:0720")</f>
        <v>21:0720</v>
      </c>
      <c r="D1907" s="1" t="str">
        <f t="shared" ref="D1907:D1921" si="301">HYPERLINK("https://geochem.nrcan.gc.ca/cdogs/content/svy/svy210213_e.htm", "21:0213")</f>
        <v>21:0213</v>
      </c>
      <c r="E1907" t="s">
        <v>7294</v>
      </c>
      <c r="F1907" t="s">
        <v>7295</v>
      </c>
      <c r="H1907">
        <v>62.986606000000002</v>
      </c>
      <c r="I1907">
        <v>-134.31151120000001</v>
      </c>
      <c r="J1907" s="1" t="str">
        <f t="shared" ref="J1907:J1921" si="302">HYPERLINK("https://geochem.nrcan.gc.ca/cdogs/content/kwd/kwd020030_e.htm", "NGR bulk stream sediment")</f>
        <v>NGR bulk stream sediment</v>
      </c>
      <c r="K1907" s="1" t="str">
        <f t="shared" ref="K1907:K1921" si="303">HYPERLINK("https://geochem.nrcan.gc.ca/cdogs/content/kwd/kwd080006_e.htm", "&lt;177 micron (NGR)")</f>
        <v>&lt;177 micron (NGR)</v>
      </c>
      <c r="L1907">
        <v>42</v>
      </c>
      <c r="M1907" t="s">
        <v>106</v>
      </c>
      <c r="N1907">
        <v>833</v>
      </c>
      <c r="O1907">
        <v>92</v>
      </c>
      <c r="P1907">
        <v>30</v>
      </c>
      <c r="Q1907">
        <v>13</v>
      </c>
      <c r="R1907">
        <v>26</v>
      </c>
      <c r="S1907">
        <v>7</v>
      </c>
      <c r="T1907">
        <v>0.1</v>
      </c>
      <c r="U1907">
        <v>414</v>
      </c>
      <c r="V1907">
        <v>2.0099999999999998</v>
      </c>
      <c r="W1907">
        <v>0.6</v>
      </c>
      <c r="X1907">
        <v>8</v>
      </c>
      <c r="Y1907">
        <v>1</v>
      </c>
      <c r="Z1907">
        <v>28</v>
      </c>
      <c r="AA1907">
        <v>2.2000000000000002</v>
      </c>
      <c r="AB1907">
        <v>2</v>
      </c>
      <c r="AC1907">
        <v>1370</v>
      </c>
      <c r="AD1907">
        <v>85</v>
      </c>
      <c r="AE1907">
        <v>2.8</v>
      </c>
      <c r="AF1907">
        <v>2</v>
      </c>
      <c r="AG1907">
        <v>3.3</v>
      </c>
      <c r="AH1907">
        <v>618</v>
      </c>
    </row>
    <row r="1908" spans="1:34" x14ac:dyDescent="0.3">
      <c r="A1908" t="s">
        <v>7296</v>
      </c>
      <c r="B1908" t="s">
        <v>7297</v>
      </c>
      <c r="C1908" s="1" t="str">
        <f t="shared" si="300"/>
        <v>21:0720</v>
      </c>
      <c r="D1908" s="1" t="str">
        <f t="shared" si="301"/>
        <v>21:0213</v>
      </c>
      <c r="E1908" t="s">
        <v>7298</v>
      </c>
      <c r="F1908" t="s">
        <v>7299</v>
      </c>
      <c r="H1908">
        <v>62.966198400000003</v>
      </c>
      <c r="I1908">
        <v>-134.33490800000001</v>
      </c>
      <c r="J1908" s="1" t="str">
        <f t="shared" si="302"/>
        <v>NGR bulk stream sediment</v>
      </c>
      <c r="K1908" s="1" t="str">
        <f t="shared" si="303"/>
        <v>&lt;177 micron (NGR)</v>
      </c>
      <c r="L1908">
        <v>42</v>
      </c>
      <c r="M1908" t="s">
        <v>111</v>
      </c>
      <c r="N1908">
        <v>834</v>
      </c>
      <c r="O1908">
        <v>115</v>
      </c>
      <c r="P1908">
        <v>25</v>
      </c>
      <c r="Q1908">
        <v>14</v>
      </c>
      <c r="R1908">
        <v>23</v>
      </c>
      <c r="S1908">
        <v>6</v>
      </c>
      <c r="T1908">
        <v>0.1</v>
      </c>
      <c r="U1908">
        <v>353</v>
      </c>
      <c r="V1908">
        <v>2.0699999999999998</v>
      </c>
      <c r="W1908">
        <v>1.1000000000000001</v>
      </c>
      <c r="X1908">
        <v>6</v>
      </c>
      <c r="Y1908">
        <v>1</v>
      </c>
      <c r="Z1908">
        <v>31</v>
      </c>
      <c r="AA1908">
        <v>1.5</v>
      </c>
      <c r="AB1908">
        <v>4</v>
      </c>
      <c r="AC1908">
        <v>2050</v>
      </c>
      <c r="AD1908">
        <v>122</v>
      </c>
      <c r="AE1908">
        <v>6.6</v>
      </c>
      <c r="AF1908">
        <v>2</v>
      </c>
      <c r="AG1908">
        <v>3.6</v>
      </c>
      <c r="AH1908">
        <v>541</v>
      </c>
    </row>
    <row r="1909" spans="1:34" x14ac:dyDescent="0.3">
      <c r="A1909" t="s">
        <v>7300</v>
      </c>
      <c r="B1909" t="s">
        <v>7301</v>
      </c>
      <c r="C1909" s="1" t="str">
        <f t="shared" si="300"/>
        <v>21:0720</v>
      </c>
      <c r="D1909" s="1" t="str">
        <f t="shared" si="301"/>
        <v>21:0213</v>
      </c>
      <c r="E1909" t="s">
        <v>7302</v>
      </c>
      <c r="F1909" t="s">
        <v>7303</v>
      </c>
      <c r="H1909">
        <v>62.963501399999998</v>
      </c>
      <c r="I1909">
        <v>-134.38781549999999</v>
      </c>
      <c r="J1909" s="1" t="str">
        <f t="shared" si="302"/>
        <v>NGR bulk stream sediment</v>
      </c>
      <c r="K1909" s="1" t="str">
        <f t="shared" si="303"/>
        <v>&lt;177 micron (NGR)</v>
      </c>
      <c r="L1909">
        <v>42</v>
      </c>
      <c r="M1909" t="s">
        <v>116</v>
      </c>
      <c r="N1909">
        <v>835</v>
      </c>
      <c r="O1909">
        <v>118</v>
      </c>
      <c r="P1909">
        <v>49</v>
      </c>
      <c r="Q1909">
        <v>14</v>
      </c>
      <c r="R1909">
        <v>31</v>
      </c>
      <c r="S1909">
        <v>8</v>
      </c>
      <c r="T1909">
        <v>0.1</v>
      </c>
      <c r="U1909">
        <v>436</v>
      </c>
      <c r="V1909">
        <v>2.0499999999999998</v>
      </c>
      <c r="W1909">
        <v>1.2</v>
      </c>
      <c r="X1909">
        <v>7</v>
      </c>
      <c r="Y1909">
        <v>1</v>
      </c>
      <c r="Z1909">
        <v>35</v>
      </c>
      <c r="AA1909">
        <v>2</v>
      </c>
      <c r="AB1909">
        <v>5</v>
      </c>
      <c r="AC1909">
        <v>1885</v>
      </c>
      <c r="AD1909">
        <v>130</v>
      </c>
      <c r="AE1909">
        <v>4.0999999999999996</v>
      </c>
      <c r="AF1909">
        <v>2</v>
      </c>
      <c r="AG1909">
        <v>4</v>
      </c>
      <c r="AH1909">
        <v>649</v>
      </c>
    </row>
    <row r="1910" spans="1:34" x14ac:dyDescent="0.3">
      <c r="A1910" t="s">
        <v>7304</v>
      </c>
      <c r="B1910" t="s">
        <v>7305</v>
      </c>
      <c r="C1910" s="1" t="str">
        <f t="shared" si="300"/>
        <v>21:0720</v>
      </c>
      <c r="D1910" s="1" t="str">
        <f t="shared" si="301"/>
        <v>21:0213</v>
      </c>
      <c r="E1910" t="s">
        <v>7306</v>
      </c>
      <c r="F1910" t="s">
        <v>7307</v>
      </c>
      <c r="H1910">
        <v>62.952096900000001</v>
      </c>
      <c r="I1910">
        <v>-134.41421070000001</v>
      </c>
      <c r="J1910" s="1" t="str">
        <f t="shared" si="302"/>
        <v>NGR bulk stream sediment</v>
      </c>
      <c r="K1910" s="1" t="str">
        <f t="shared" si="303"/>
        <v>&lt;177 micron (NGR)</v>
      </c>
      <c r="L1910">
        <v>42</v>
      </c>
      <c r="M1910" t="s">
        <v>126</v>
      </c>
      <c r="N1910">
        <v>836</v>
      </c>
      <c r="O1910">
        <v>91</v>
      </c>
      <c r="P1910">
        <v>29</v>
      </c>
      <c r="Q1910">
        <v>11</v>
      </c>
      <c r="R1910">
        <v>21</v>
      </c>
      <c r="S1910">
        <v>5</v>
      </c>
      <c r="T1910">
        <v>0.1</v>
      </c>
      <c r="U1910">
        <v>210</v>
      </c>
      <c r="V1910">
        <v>1.5</v>
      </c>
      <c r="W1910">
        <v>0.8</v>
      </c>
      <c r="X1910">
        <v>5</v>
      </c>
      <c r="Y1910">
        <v>1</v>
      </c>
      <c r="Z1910">
        <v>33</v>
      </c>
      <c r="AA1910">
        <v>1.9</v>
      </c>
      <c r="AB1910">
        <v>2</v>
      </c>
      <c r="AC1910">
        <v>1650</v>
      </c>
      <c r="AD1910">
        <v>158</v>
      </c>
      <c r="AE1910">
        <v>5.2</v>
      </c>
      <c r="AF1910">
        <v>2</v>
      </c>
      <c r="AG1910">
        <v>3.7</v>
      </c>
      <c r="AH1910">
        <v>439</v>
      </c>
    </row>
    <row r="1911" spans="1:34" x14ac:dyDescent="0.3">
      <c r="A1911" t="s">
        <v>7308</v>
      </c>
      <c r="B1911" t="s">
        <v>7309</v>
      </c>
      <c r="C1911" s="1" t="str">
        <f t="shared" si="300"/>
        <v>21:0720</v>
      </c>
      <c r="D1911" s="1" t="str">
        <f t="shared" si="301"/>
        <v>21:0213</v>
      </c>
      <c r="E1911" t="s">
        <v>7310</v>
      </c>
      <c r="F1911" t="s">
        <v>7311</v>
      </c>
      <c r="H1911">
        <v>62.949299500000002</v>
      </c>
      <c r="I1911">
        <v>-134.3978099</v>
      </c>
      <c r="J1911" s="1" t="str">
        <f t="shared" si="302"/>
        <v>NGR bulk stream sediment</v>
      </c>
      <c r="K1911" s="1" t="str">
        <f t="shared" si="303"/>
        <v>&lt;177 micron (NGR)</v>
      </c>
      <c r="L1911">
        <v>42</v>
      </c>
      <c r="M1911" t="s">
        <v>131</v>
      </c>
      <c r="N1911">
        <v>837</v>
      </c>
      <c r="O1911">
        <v>89</v>
      </c>
      <c r="P1911">
        <v>25</v>
      </c>
      <c r="Q1911">
        <v>10</v>
      </c>
      <c r="R1911">
        <v>25</v>
      </c>
      <c r="S1911">
        <v>5</v>
      </c>
      <c r="T1911">
        <v>0.2</v>
      </c>
      <c r="U1911">
        <v>299</v>
      </c>
      <c r="V1911">
        <v>1.86</v>
      </c>
      <c r="W1911">
        <v>0.9</v>
      </c>
      <c r="X1911">
        <v>10</v>
      </c>
      <c r="Y1911">
        <v>1</v>
      </c>
      <c r="Z1911">
        <v>31</v>
      </c>
      <c r="AA1911">
        <v>3.2</v>
      </c>
      <c r="AB1911">
        <v>3</v>
      </c>
      <c r="AC1911">
        <v>1970</v>
      </c>
      <c r="AD1911">
        <v>89</v>
      </c>
      <c r="AE1911">
        <v>2.2000000000000002</v>
      </c>
      <c r="AF1911">
        <v>2</v>
      </c>
      <c r="AG1911">
        <v>3.3</v>
      </c>
      <c r="AH1911">
        <v>505</v>
      </c>
    </row>
    <row r="1912" spans="1:34" x14ac:dyDescent="0.3">
      <c r="A1912" t="s">
        <v>7312</v>
      </c>
      <c r="B1912" t="s">
        <v>7313</v>
      </c>
      <c r="C1912" s="1" t="str">
        <f t="shared" si="300"/>
        <v>21:0720</v>
      </c>
      <c r="D1912" s="1" t="str">
        <f t="shared" si="301"/>
        <v>21:0213</v>
      </c>
      <c r="E1912" t="s">
        <v>7314</v>
      </c>
      <c r="F1912" t="s">
        <v>7315</v>
      </c>
      <c r="H1912">
        <v>62.868591199999997</v>
      </c>
      <c r="I1912">
        <v>-134.4443187</v>
      </c>
      <c r="J1912" s="1" t="str">
        <f t="shared" si="302"/>
        <v>NGR bulk stream sediment</v>
      </c>
      <c r="K1912" s="1" t="str">
        <f t="shared" si="303"/>
        <v>&lt;177 micron (NGR)</v>
      </c>
      <c r="L1912">
        <v>43</v>
      </c>
      <c r="M1912" t="s">
        <v>38</v>
      </c>
      <c r="N1912">
        <v>838</v>
      </c>
      <c r="O1912">
        <v>160</v>
      </c>
      <c r="P1912">
        <v>38</v>
      </c>
      <c r="Q1912">
        <v>13</v>
      </c>
      <c r="R1912">
        <v>42</v>
      </c>
      <c r="S1912">
        <v>8</v>
      </c>
      <c r="T1912">
        <v>0.4</v>
      </c>
      <c r="U1912">
        <v>463</v>
      </c>
      <c r="V1912">
        <v>1.98</v>
      </c>
      <c r="W1912">
        <v>1.7</v>
      </c>
      <c r="X1912">
        <v>17</v>
      </c>
      <c r="Y1912">
        <v>2</v>
      </c>
      <c r="Z1912">
        <v>28</v>
      </c>
      <c r="AA1912">
        <v>5.5</v>
      </c>
      <c r="AB1912">
        <v>4</v>
      </c>
      <c r="AC1912">
        <v>2380</v>
      </c>
      <c r="AD1912">
        <v>107</v>
      </c>
      <c r="AE1912">
        <v>4.2</v>
      </c>
      <c r="AF1912">
        <v>2</v>
      </c>
      <c r="AG1912">
        <v>3.3</v>
      </c>
      <c r="AH1912">
        <v>426</v>
      </c>
    </row>
    <row r="1913" spans="1:34" x14ac:dyDescent="0.3">
      <c r="A1913" t="s">
        <v>7316</v>
      </c>
      <c r="B1913" t="s">
        <v>7317</v>
      </c>
      <c r="C1913" s="1" t="str">
        <f t="shared" si="300"/>
        <v>21:0720</v>
      </c>
      <c r="D1913" s="1" t="str">
        <f t="shared" si="301"/>
        <v>21:0213</v>
      </c>
      <c r="E1913" t="s">
        <v>7318</v>
      </c>
      <c r="F1913" t="s">
        <v>7319</v>
      </c>
      <c r="H1913">
        <v>62.922693799999998</v>
      </c>
      <c r="I1913">
        <v>-134.41891480000001</v>
      </c>
      <c r="J1913" s="1" t="str">
        <f t="shared" si="302"/>
        <v>NGR bulk stream sediment</v>
      </c>
      <c r="K1913" s="1" t="str">
        <f t="shared" si="303"/>
        <v>&lt;177 micron (NGR)</v>
      </c>
      <c r="L1913">
        <v>43</v>
      </c>
      <c r="M1913" t="s">
        <v>43</v>
      </c>
      <c r="N1913">
        <v>839</v>
      </c>
      <c r="O1913">
        <v>124</v>
      </c>
      <c r="P1913">
        <v>25</v>
      </c>
      <c r="Q1913">
        <v>11</v>
      </c>
      <c r="R1913">
        <v>33</v>
      </c>
      <c r="S1913">
        <v>7</v>
      </c>
      <c r="T1913">
        <v>0.1</v>
      </c>
      <c r="U1913">
        <v>437</v>
      </c>
      <c r="V1913">
        <v>2.0499999999999998</v>
      </c>
      <c r="W1913">
        <v>1.1000000000000001</v>
      </c>
      <c r="X1913">
        <v>7</v>
      </c>
      <c r="Y1913">
        <v>1</v>
      </c>
      <c r="Z1913">
        <v>25</v>
      </c>
      <c r="AA1913">
        <v>1.5</v>
      </c>
      <c r="AB1913">
        <v>2</v>
      </c>
      <c r="AC1913">
        <v>1420</v>
      </c>
      <c r="AD1913">
        <v>118</v>
      </c>
      <c r="AE1913">
        <v>5</v>
      </c>
      <c r="AF1913">
        <v>2</v>
      </c>
      <c r="AG1913">
        <v>2.6</v>
      </c>
      <c r="AH1913">
        <v>394</v>
      </c>
    </row>
    <row r="1914" spans="1:34" x14ac:dyDescent="0.3">
      <c r="A1914" t="s">
        <v>7320</v>
      </c>
      <c r="B1914" t="s">
        <v>7321</v>
      </c>
      <c r="C1914" s="1" t="str">
        <f t="shared" si="300"/>
        <v>21:0720</v>
      </c>
      <c r="D1914" s="1" t="str">
        <f t="shared" si="301"/>
        <v>21:0213</v>
      </c>
      <c r="E1914" t="s">
        <v>7322</v>
      </c>
      <c r="F1914" t="s">
        <v>7323</v>
      </c>
      <c r="H1914">
        <v>62.881899799999999</v>
      </c>
      <c r="I1914">
        <v>-134.40621429999999</v>
      </c>
      <c r="J1914" s="1" t="str">
        <f t="shared" si="302"/>
        <v>NGR bulk stream sediment</v>
      </c>
      <c r="K1914" s="1" t="str">
        <f t="shared" si="303"/>
        <v>&lt;177 micron (NGR)</v>
      </c>
      <c r="L1914">
        <v>43</v>
      </c>
      <c r="M1914" t="s">
        <v>48</v>
      </c>
      <c r="N1914">
        <v>840</v>
      </c>
      <c r="O1914">
        <v>163</v>
      </c>
      <c r="P1914">
        <v>28</v>
      </c>
      <c r="Q1914">
        <v>13</v>
      </c>
      <c r="R1914">
        <v>39</v>
      </c>
      <c r="S1914">
        <v>8</v>
      </c>
      <c r="T1914">
        <v>0.3</v>
      </c>
      <c r="U1914">
        <v>622</v>
      </c>
      <c r="V1914">
        <v>1.7</v>
      </c>
      <c r="W1914">
        <v>1.7</v>
      </c>
      <c r="X1914">
        <v>15</v>
      </c>
      <c r="Y1914">
        <v>2</v>
      </c>
      <c r="Z1914">
        <v>25</v>
      </c>
      <c r="AA1914">
        <v>5.5</v>
      </c>
      <c r="AB1914">
        <v>3</v>
      </c>
      <c r="AC1914">
        <v>2800</v>
      </c>
      <c r="AD1914">
        <v>115</v>
      </c>
      <c r="AE1914">
        <v>5.2</v>
      </c>
      <c r="AF1914">
        <v>2</v>
      </c>
      <c r="AG1914">
        <v>4</v>
      </c>
      <c r="AH1914">
        <v>479</v>
      </c>
    </row>
    <row r="1915" spans="1:34" x14ac:dyDescent="0.3">
      <c r="A1915" t="s">
        <v>7324</v>
      </c>
      <c r="B1915" t="s">
        <v>7325</v>
      </c>
      <c r="C1915" s="1" t="str">
        <f t="shared" si="300"/>
        <v>21:0720</v>
      </c>
      <c r="D1915" s="1" t="str">
        <f t="shared" si="301"/>
        <v>21:0213</v>
      </c>
      <c r="E1915" t="s">
        <v>7314</v>
      </c>
      <c r="F1915" t="s">
        <v>7326</v>
      </c>
      <c r="H1915">
        <v>62.868591199999997</v>
      </c>
      <c r="I1915">
        <v>-134.4443187</v>
      </c>
      <c r="J1915" s="1" t="str">
        <f t="shared" si="302"/>
        <v>NGR bulk stream sediment</v>
      </c>
      <c r="K1915" s="1" t="str">
        <f t="shared" si="303"/>
        <v>&lt;177 micron (NGR)</v>
      </c>
      <c r="L1915">
        <v>43</v>
      </c>
      <c r="M1915" t="s">
        <v>67</v>
      </c>
      <c r="N1915">
        <v>841</v>
      </c>
      <c r="O1915">
        <v>172</v>
      </c>
      <c r="P1915">
        <v>39</v>
      </c>
      <c r="Q1915">
        <v>14</v>
      </c>
      <c r="R1915">
        <v>42</v>
      </c>
      <c r="S1915">
        <v>8</v>
      </c>
      <c r="T1915">
        <v>0.2</v>
      </c>
      <c r="U1915">
        <v>488</v>
      </c>
      <c r="V1915">
        <v>2.0699999999999998</v>
      </c>
      <c r="W1915">
        <v>1.9</v>
      </c>
      <c r="X1915">
        <v>16</v>
      </c>
      <c r="Y1915">
        <v>3</v>
      </c>
      <c r="Z1915">
        <v>26</v>
      </c>
      <c r="AA1915">
        <v>4.5</v>
      </c>
      <c r="AB1915">
        <v>4</v>
      </c>
      <c r="AC1915">
        <v>2440</v>
      </c>
      <c r="AD1915">
        <v>104</v>
      </c>
      <c r="AE1915">
        <v>5.2</v>
      </c>
      <c r="AF1915">
        <v>2</v>
      </c>
      <c r="AG1915">
        <v>3.1</v>
      </c>
      <c r="AH1915">
        <v>505</v>
      </c>
    </row>
    <row r="1916" spans="1:34" x14ac:dyDescent="0.3">
      <c r="A1916" t="s">
        <v>7327</v>
      </c>
      <c r="B1916" t="s">
        <v>7328</v>
      </c>
      <c r="C1916" s="1" t="str">
        <f t="shared" si="300"/>
        <v>21:0720</v>
      </c>
      <c r="D1916" s="1" t="str">
        <f t="shared" si="301"/>
        <v>21:0213</v>
      </c>
      <c r="E1916" t="s">
        <v>7314</v>
      </c>
      <c r="F1916" t="s">
        <v>7329</v>
      </c>
      <c r="H1916">
        <v>62.868591199999997</v>
      </c>
      <c r="I1916">
        <v>-134.4443187</v>
      </c>
      <c r="J1916" s="1" t="str">
        <f t="shared" si="302"/>
        <v>NGR bulk stream sediment</v>
      </c>
      <c r="K1916" s="1" t="str">
        <f t="shared" si="303"/>
        <v>&lt;177 micron (NGR)</v>
      </c>
      <c r="L1916">
        <v>43</v>
      </c>
      <c r="M1916" t="s">
        <v>71</v>
      </c>
      <c r="N1916">
        <v>842</v>
      </c>
      <c r="O1916">
        <v>166</v>
      </c>
      <c r="P1916">
        <v>36</v>
      </c>
      <c r="Q1916">
        <v>14</v>
      </c>
      <c r="R1916">
        <v>41</v>
      </c>
      <c r="S1916">
        <v>8</v>
      </c>
      <c r="T1916">
        <v>0.4</v>
      </c>
      <c r="U1916">
        <v>459</v>
      </c>
      <c r="V1916">
        <v>2.06</v>
      </c>
      <c r="W1916">
        <v>1.7</v>
      </c>
      <c r="X1916">
        <v>15</v>
      </c>
      <c r="Y1916">
        <v>2</v>
      </c>
      <c r="Z1916">
        <v>17</v>
      </c>
      <c r="AA1916">
        <v>5.5</v>
      </c>
      <c r="AB1916">
        <v>3</v>
      </c>
      <c r="AC1916">
        <v>2370</v>
      </c>
      <c r="AD1916">
        <v>96</v>
      </c>
      <c r="AE1916">
        <v>3.4</v>
      </c>
      <c r="AF1916">
        <v>2</v>
      </c>
      <c r="AG1916">
        <v>3.4</v>
      </c>
      <c r="AH1916">
        <v>543</v>
      </c>
    </row>
    <row r="1917" spans="1:34" x14ac:dyDescent="0.3">
      <c r="A1917" t="s">
        <v>7330</v>
      </c>
      <c r="B1917" t="s">
        <v>7331</v>
      </c>
      <c r="C1917" s="1" t="str">
        <f t="shared" si="300"/>
        <v>21:0720</v>
      </c>
      <c r="D1917" s="1" t="str">
        <f t="shared" si="301"/>
        <v>21:0213</v>
      </c>
      <c r="E1917" t="s">
        <v>7332</v>
      </c>
      <c r="F1917" t="s">
        <v>7333</v>
      </c>
      <c r="H1917">
        <v>62.893400200000002</v>
      </c>
      <c r="I1917">
        <v>-134.45810990000001</v>
      </c>
      <c r="J1917" s="1" t="str">
        <f t="shared" si="302"/>
        <v>NGR bulk stream sediment</v>
      </c>
      <c r="K1917" s="1" t="str">
        <f t="shared" si="303"/>
        <v>&lt;177 micron (NGR)</v>
      </c>
      <c r="L1917">
        <v>43</v>
      </c>
      <c r="M1917" t="s">
        <v>53</v>
      </c>
      <c r="N1917">
        <v>843</v>
      </c>
      <c r="O1917">
        <v>113</v>
      </c>
      <c r="P1917">
        <v>24</v>
      </c>
      <c r="Q1917">
        <v>10</v>
      </c>
      <c r="R1917">
        <v>27</v>
      </c>
      <c r="S1917">
        <v>4</v>
      </c>
      <c r="T1917">
        <v>0.1</v>
      </c>
      <c r="U1917">
        <v>316</v>
      </c>
      <c r="V1917">
        <v>1.7</v>
      </c>
      <c r="W1917">
        <v>1.8</v>
      </c>
      <c r="X1917">
        <v>10</v>
      </c>
      <c r="Y1917">
        <v>1</v>
      </c>
      <c r="Z1917">
        <v>29</v>
      </c>
      <c r="AA1917">
        <v>1.8</v>
      </c>
      <c r="AB1917">
        <v>2</v>
      </c>
      <c r="AC1917">
        <v>1265</v>
      </c>
      <c r="AD1917">
        <v>152</v>
      </c>
      <c r="AE1917">
        <v>6</v>
      </c>
      <c r="AF1917">
        <v>2</v>
      </c>
      <c r="AG1917">
        <v>4.3</v>
      </c>
      <c r="AH1917">
        <v>404</v>
      </c>
    </row>
    <row r="1918" spans="1:34" x14ac:dyDescent="0.3">
      <c r="A1918" t="s">
        <v>7334</v>
      </c>
      <c r="B1918" t="s">
        <v>7335</v>
      </c>
      <c r="C1918" s="1" t="str">
        <f t="shared" si="300"/>
        <v>21:0720</v>
      </c>
      <c r="D1918" s="1" t="str">
        <f t="shared" si="301"/>
        <v>21:0213</v>
      </c>
      <c r="E1918" t="s">
        <v>7336</v>
      </c>
      <c r="F1918" t="s">
        <v>7337</v>
      </c>
      <c r="H1918">
        <v>62.875494400000001</v>
      </c>
      <c r="I1918">
        <v>-134.49972489999999</v>
      </c>
      <c r="J1918" s="1" t="str">
        <f t="shared" si="302"/>
        <v>NGR bulk stream sediment</v>
      </c>
      <c r="K1918" s="1" t="str">
        <f t="shared" si="303"/>
        <v>&lt;177 micron (NGR)</v>
      </c>
      <c r="L1918">
        <v>43</v>
      </c>
      <c r="M1918" t="s">
        <v>58</v>
      </c>
      <c r="N1918">
        <v>844</v>
      </c>
      <c r="O1918">
        <v>160</v>
      </c>
      <c r="P1918">
        <v>28</v>
      </c>
      <c r="Q1918">
        <v>10</v>
      </c>
      <c r="R1918">
        <v>35</v>
      </c>
      <c r="S1918">
        <v>5</v>
      </c>
      <c r="T1918">
        <v>0.1</v>
      </c>
      <c r="U1918">
        <v>463</v>
      </c>
      <c r="V1918">
        <v>1.61</v>
      </c>
      <c r="W1918">
        <v>2.5</v>
      </c>
      <c r="X1918">
        <v>6</v>
      </c>
      <c r="Y1918">
        <v>1</v>
      </c>
      <c r="Z1918">
        <v>20</v>
      </c>
      <c r="AA1918">
        <v>1.6</v>
      </c>
      <c r="AB1918">
        <v>2</v>
      </c>
      <c r="AC1918">
        <v>2420</v>
      </c>
      <c r="AD1918">
        <v>174</v>
      </c>
      <c r="AE1918">
        <v>6</v>
      </c>
      <c r="AF1918">
        <v>2</v>
      </c>
      <c r="AG1918">
        <v>3.4</v>
      </c>
      <c r="AH1918">
        <v>384</v>
      </c>
    </row>
    <row r="1919" spans="1:34" x14ac:dyDescent="0.3">
      <c r="A1919" t="s">
        <v>7338</v>
      </c>
      <c r="B1919" t="s">
        <v>7339</v>
      </c>
      <c r="C1919" s="1" t="str">
        <f t="shared" si="300"/>
        <v>21:0720</v>
      </c>
      <c r="D1919" s="1" t="str">
        <f t="shared" si="301"/>
        <v>21:0213</v>
      </c>
      <c r="E1919" t="s">
        <v>7340</v>
      </c>
      <c r="F1919" t="s">
        <v>7341</v>
      </c>
      <c r="H1919">
        <v>62.881298399999999</v>
      </c>
      <c r="I1919">
        <v>-134.53261979999999</v>
      </c>
      <c r="J1919" s="1" t="str">
        <f t="shared" si="302"/>
        <v>NGR bulk stream sediment</v>
      </c>
      <c r="K1919" s="1" t="str">
        <f t="shared" si="303"/>
        <v>&lt;177 micron (NGR)</v>
      </c>
      <c r="L1919">
        <v>43</v>
      </c>
      <c r="M1919" t="s">
        <v>63</v>
      </c>
      <c r="N1919">
        <v>845</v>
      </c>
      <c r="O1919">
        <v>179</v>
      </c>
      <c r="P1919">
        <v>34</v>
      </c>
      <c r="Q1919">
        <v>10</v>
      </c>
      <c r="R1919">
        <v>31</v>
      </c>
      <c r="S1919">
        <v>6</v>
      </c>
      <c r="T1919">
        <v>0.1</v>
      </c>
      <c r="U1919">
        <v>293</v>
      </c>
      <c r="V1919">
        <v>1.59</v>
      </c>
      <c r="W1919">
        <v>2.6</v>
      </c>
      <c r="X1919">
        <v>9</v>
      </c>
      <c r="Y1919">
        <v>3</v>
      </c>
      <c r="Z1919">
        <v>21</v>
      </c>
      <c r="AA1919">
        <v>2</v>
      </c>
      <c r="AB1919">
        <v>3</v>
      </c>
      <c r="AC1919">
        <v>2170</v>
      </c>
      <c r="AD1919">
        <v>130</v>
      </c>
      <c r="AE1919">
        <v>5.2</v>
      </c>
      <c r="AF1919">
        <v>2</v>
      </c>
      <c r="AG1919">
        <v>3.1</v>
      </c>
      <c r="AH1919">
        <v>428</v>
      </c>
    </row>
    <row r="1920" spans="1:34" x14ac:dyDescent="0.3">
      <c r="A1920" t="s">
        <v>7342</v>
      </c>
      <c r="B1920" t="s">
        <v>7343</v>
      </c>
      <c r="C1920" s="1" t="str">
        <f t="shared" si="300"/>
        <v>21:0720</v>
      </c>
      <c r="D1920" s="1" t="str">
        <f t="shared" si="301"/>
        <v>21:0213</v>
      </c>
      <c r="E1920" t="s">
        <v>7344</v>
      </c>
      <c r="F1920" t="s">
        <v>7345</v>
      </c>
      <c r="H1920">
        <v>62.889196400000003</v>
      </c>
      <c r="I1920">
        <v>-134.55731460000001</v>
      </c>
      <c r="J1920" s="1" t="str">
        <f t="shared" si="302"/>
        <v>NGR bulk stream sediment</v>
      </c>
      <c r="K1920" s="1" t="str">
        <f t="shared" si="303"/>
        <v>&lt;177 micron (NGR)</v>
      </c>
      <c r="L1920">
        <v>43</v>
      </c>
      <c r="M1920" t="s">
        <v>76</v>
      </c>
      <c r="N1920">
        <v>846</v>
      </c>
      <c r="O1920">
        <v>145</v>
      </c>
      <c r="P1920">
        <v>30</v>
      </c>
      <c r="Q1920">
        <v>10</v>
      </c>
      <c r="R1920">
        <v>30</v>
      </c>
      <c r="S1920">
        <v>5</v>
      </c>
      <c r="T1920">
        <v>0.1</v>
      </c>
      <c r="U1920">
        <v>559</v>
      </c>
      <c r="V1920">
        <v>1.61</v>
      </c>
      <c r="W1920">
        <v>1.8</v>
      </c>
      <c r="X1920">
        <v>8</v>
      </c>
      <c r="Y1920">
        <v>3</v>
      </c>
      <c r="Z1920">
        <v>21</v>
      </c>
      <c r="AA1920">
        <v>2</v>
      </c>
      <c r="AB1920">
        <v>2</v>
      </c>
      <c r="AC1920">
        <v>2290</v>
      </c>
      <c r="AD1920">
        <v>126</v>
      </c>
      <c r="AE1920">
        <v>6.7</v>
      </c>
      <c r="AF1920">
        <v>2</v>
      </c>
      <c r="AG1920">
        <v>3.5</v>
      </c>
      <c r="AH1920">
        <v>413</v>
      </c>
    </row>
    <row r="1921" spans="1:34" x14ac:dyDescent="0.3">
      <c r="A1921" t="s">
        <v>7346</v>
      </c>
      <c r="B1921" t="s">
        <v>7347</v>
      </c>
      <c r="C1921" s="1" t="str">
        <f t="shared" si="300"/>
        <v>21:0720</v>
      </c>
      <c r="D1921" s="1" t="str">
        <f t="shared" si="301"/>
        <v>21:0213</v>
      </c>
      <c r="E1921" t="s">
        <v>7348</v>
      </c>
      <c r="F1921" t="s">
        <v>7349</v>
      </c>
      <c r="H1921">
        <v>62.863495800000003</v>
      </c>
      <c r="I1921">
        <v>-134.5592159</v>
      </c>
      <c r="J1921" s="1" t="str">
        <f t="shared" si="302"/>
        <v>NGR bulk stream sediment</v>
      </c>
      <c r="K1921" s="1" t="str">
        <f t="shared" si="303"/>
        <v>&lt;177 micron (NGR)</v>
      </c>
      <c r="L1921">
        <v>43</v>
      </c>
      <c r="M1921" t="s">
        <v>81</v>
      </c>
      <c r="N1921">
        <v>847</v>
      </c>
      <c r="O1921">
        <v>116</v>
      </c>
      <c r="P1921">
        <v>35</v>
      </c>
      <c r="Q1921">
        <v>20</v>
      </c>
      <c r="R1921">
        <v>32</v>
      </c>
      <c r="S1921">
        <v>5</v>
      </c>
      <c r="T1921">
        <v>0.1</v>
      </c>
      <c r="U1921">
        <v>537</v>
      </c>
      <c r="V1921">
        <v>1.76</v>
      </c>
      <c r="W1921">
        <v>0.9</v>
      </c>
      <c r="X1921">
        <v>25</v>
      </c>
      <c r="Y1921">
        <v>3</v>
      </c>
      <c r="Z1921">
        <v>18</v>
      </c>
      <c r="AA1921">
        <v>5.5</v>
      </c>
      <c r="AB1921">
        <v>3</v>
      </c>
      <c r="AC1921">
        <v>1610</v>
      </c>
      <c r="AD1921">
        <v>115</v>
      </c>
      <c r="AE1921">
        <v>2.2000000000000002</v>
      </c>
      <c r="AF1921">
        <v>2</v>
      </c>
      <c r="AG1921">
        <v>3.3</v>
      </c>
      <c r="AH1921">
        <v>575</v>
      </c>
    </row>
    <row r="1922" spans="1:34" hidden="1" x14ac:dyDescent="0.3">
      <c r="A1922" t="s">
        <v>7350</v>
      </c>
      <c r="B1922" t="s">
        <v>7351</v>
      </c>
      <c r="C1922" s="1" t="str">
        <f t="shared" si="300"/>
        <v>21:0720</v>
      </c>
      <c r="D1922" s="1" t="str">
        <f>HYPERLINK("https://geochem.nrcan.gc.ca/cdogs/content/svy/svy_e.htm", "")</f>
        <v/>
      </c>
      <c r="G1922" s="1" t="str">
        <f>HYPERLINK("https://geochem.nrcan.gc.ca/cdogs/content/cr_/cr_00078_e.htm", "78")</f>
        <v>78</v>
      </c>
      <c r="J1922" t="s">
        <v>119</v>
      </c>
      <c r="K1922" t="s">
        <v>120</v>
      </c>
      <c r="L1922">
        <v>43</v>
      </c>
      <c r="M1922" t="s">
        <v>121</v>
      </c>
      <c r="N1922">
        <v>848</v>
      </c>
      <c r="O1922">
        <v>88</v>
      </c>
      <c r="P1922">
        <v>38</v>
      </c>
      <c r="Q1922">
        <v>20</v>
      </c>
      <c r="R1922">
        <v>255</v>
      </c>
      <c r="S1922">
        <v>19</v>
      </c>
      <c r="T1922">
        <v>0.1</v>
      </c>
      <c r="U1922">
        <v>493</v>
      </c>
      <c r="V1922">
        <v>2.92</v>
      </c>
      <c r="W1922">
        <v>0.5</v>
      </c>
      <c r="X1922">
        <v>27</v>
      </c>
      <c r="Y1922">
        <v>3</v>
      </c>
      <c r="Z1922">
        <v>45</v>
      </c>
      <c r="AA1922">
        <v>1.1000000000000001</v>
      </c>
      <c r="AB1922">
        <v>7</v>
      </c>
      <c r="AC1922">
        <v>642</v>
      </c>
      <c r="AD1922">
        <v>22</v>
      </c>
      <c r="AE1922">
        <v>3.2</v>
      </c>
      <c r="AF1922">
        <v>20</v>
      </c>
      <c r="AG1922">
        <v>11.8</v>
      </c>
      <c r="AH1922">
        <v>640</v>
      </c>
    </row>
    <row r="1923" spans="1:34" x14ac:dyDescent="0.3">
      <c r="A1923" t="s">
        <v>7352</v>
      </c>
      <c r="B1923" t="s">
        <v>7353</v>
      </c>
      <c r="C1923" s="1" t="str">
        <f t="shared" si="300"/>
        <v>21:0720</v>
      </c>
      <c r="D1923" s="1" t="str">
        <f t="shared" ref="D1923:D1946" si="304">HYPERLINK("https://geochem.nrcan.gc.ca/cdogs/content/svy/svy210213_e.htm", "21:0213")</f>
        <v>21:0213</v>
      </c>
      <c r="E1923" t="s">
        <v>7354</v>
      </c>
      <c r="F1923" t="s">
        <v>7355</v>
      </c>
      <c r="H1923">
        <v>62.858397400000001</v>
      </c>
      <c r="I1923">
        <v>-134.53691430000001</v>
      </c>
      <c r="J1923" s="1" t="str">
        <f t="shared" ref="J1923:J1946" si="305">HYPERLINK("https://geochem.nrcan.gc.ca/cdogs/content/kwd/kwd020030_e.htm", "NGR bulk stream sediment")</f>
        <v>NGR bulk stream sediment</v>
      </c>
      <c r="K1923" s="1" t="str">
        <f t="shared" ref="K1923:K1946" si="306">HYPERLINK("https://geochem.nrcan.gc.ca/cdogs/content/kwd/kwd080006_e.htm", "&lt;177 micron (NGR)")</f>
        <v>&lt;177 micron (NGR)</v>
      </c>
      <c r="L1923">
        <v>43</v>
      </c>
      <c r="M1923" t="s">
        <v>86</v>
      </c>
      <c r="N1923">
        <v>849</v>
      </c>
      <c r="O1923">
        <v>217</v>
      </c>
      <c r="P1923">
        <v>60</v>
      </c>
      <c r="Q1923">
        <v>30</v>
      </c>
      <c r="R1923">
        <v>59</v>
      </c>
      <c r="S1923">
        <v>9</v>
      </c>
      <c r="T1923">
        <v>0.6</v>
      </c>
      <c r="U1923">
        <v>629</v>
      </c>
      <c r="V1923">
        <v>2.39</v>
      </c>
      <c r="W1923">
        <v>1.8</v>
      </c>
      <c r="X1923">
        <v>38</v>
      </c>
      <c r="Y1923">
        <v>5</v>
      </c>
      <c r="Z1923">
        <v>27</v>
      </c>
      <c r="AA1923">
        <v>7</v>
      </c>
      <c r="AB1923">
        <v>5</v>
      </c>
      <c r="AC1923">
        <v>2130</v>
      </c>
      <c r="AD1923">
        <v>85</v>
      </c>
      <c r="AE1923">
        <v>5.8</v>
      </c>
      <c r="AF1923">
        <v>3</v>
      </c>
      <c r="AG1923">
        <v>4.2</v>
      </c>
      <c r="AH1923">
        <v>602</v>
      </c>
    </row>
    <row r="1924" spans="1:34" x14ac:dyDescent="0.3">
      <c r="A1924" t="s">
        <v>7356</v>
      </c>
      <c r="B1924" t="s">
        <v>7357</v>
      </c>
      <c r="C1924" s="1" t="str">
        <f t="shared" si="300"/>
        <v>21:0720</v>
      </c>
      <c r="D1924" s="1" t="str">
        <f t="shared" si="304"/>
        <v>21:0213</v>
      </c>
      <c r="E1924" t="s">
        <v>7358</v>
      </c>
      <c r="F1924" t="s">
        <v>7359</v>
      </c>
      <c r="H1924">
        <v>62.852795200000003</v>
      </c>
      <c r="I1924">
        <v>-134.51272320000001</v>
      </c>
      <c r="J1924" s="1" t="str">
        <f t="shared" si="305"/>
        <v>NGR bulk stream sediment</v>
      </c>
      <c r="K1924" s="1" t="str">
        <f t="shared" si="306"/>
        <v>&lt;177 micron (NGR)</v>
      </c>
      <c r="L1924">
        <v>43</v>
      </c>
      <c r="M1924" t="s">
        <v>91</v>
      </c>
      <c r="N1924">
        <v>850</v>
      </c>
      <c r="O1924">
        <v>116</v>
      </c>
      <c r="P1924">
        <v>32</v>
      </c>
      <c r="Q1924">
        <v>12</v>
      </c>
      <c r="R1924">
        <v>27</v>
      </c>
      <c r="S1924">
        <v>5</v>
      </c>
      <c r="T1924">
        <v>0.1</v>
      </c>
      <c r="U1924">
        <v>245</v>
      </c>
      <c r="V1924">
        <v>1.75</v>
      </c>
      <c r="W1924">
        <v>1.3</v>
      </c>
      <c r="X1924">
        <v>17</v>
      </c>
      <c r="Y1924">
        <v>3</v>
      </c>
      <c r="Z1924">
        <v>21</v>
      </c>
      <c r="AA1924">
        <v>3.4</v>
      </c>
      <c r="AB1924">
        <v>2</v>
      </c>
      <c r="AC1924">
        <v>2600</v>
      </c>
      <c r="AD1924">
        <v>89</v>
      </c>
      <c r="AE1924">
        <v>1.4</v>
      </c>
      <c r="AF1924">
        <v>2</v>
      </c>
      <c r="AG1924">
        <v>2.6</v>
      </c>
      <c r="AH1924">
        <v>501</v>
      </c>
    </row>
    <row r="1925" spans="1:34" x14ac:dyDescent="0.3">
      <c r="A1925" t="s">
        <v>7360</v>
      </c>
      <c r="B1925" t="s">
        <v>7361</v>
      </c>
      <c r="C1925" s="1" t="str">
        <f t="shared" si="300"/>
        <v>21:0720</v>
      </c>
      <c r="D1925" s="1" t="str">
        <f t="shared" si="304"/>
        <v>21:0213</v>
      </c>
      <c r="E1925" t="s">
        <v>7362</v>
      </c>
      <c r="F1925" t="s">
        <v>7363</v>
      </c>
      <c r="H1925">
        <v>62.846498699999998</v>
      </c>
      <c r="I1925">
        <v>-134.4323243</v>
      </c>
      <c r="J1925" s="1" t="str">
        <f t="shared" si="305"/>
        <v>NGR bulk stream sediment</v>
      </c>
      <c r="K1925" s="1" t="str">
        <f t="shared" si="306"/>
        <v>&lt;177 micron (NGR)</v>
      </c>
      <c r="L1925">
        <v>43</v>
      </c>
      <c r="M1925" t="s">
        <v>96</v>
      </c>
      <c r="N1925">
        <v>851</v>
      </c>
      <c r="O1925">
        <v>175</v>
      </c>
      <c r="P1925">
        <v>47</v>
      </c>
      <c r="Q1925">
        <v>15</v>
      </c>
      <c r="R1925">
        <v>39</v>
      </c>
      <c r="S1925">
        <v>7</v>
      </c>
      <c r="T1925">
        <v>0.3</v>
      </c>
      <c r="U1925">
        <v>410</v>
      </c>
      <c r="V1925">
        <v>1.9</v>
      </c>
      <c r="W1925">
        <v>2.2000000000000002</v>
      </c>
      <c r="X1925">
        <v>16</v>
      </c>
      <c r="Y1925">
        <v>3</v>
      </c>
      <c r="Z1925">
        <v>24</v>
      </c>
      <c r="AA1925">
        <v>3.8</v>
      </c>
      <c r="AB1925">
        <v>2</v>
      </c>
      <c r="AC1925">
        <v>2190</v>
      </c>
      <c r="AD1925">
        <v>122</v>
      </c>
      <c r="AE1925">
        <v>5.4</v>
      </c>
      <c r="AF1925">
        <v>2</v>
      </c>
      <c r="AG1925">
        <v>3.6</v>
      </c>
      <c r="AH1925">
        <v>533</v>
      </c>
    </row>
    <row r="1926" spans="1:34" x14ac:dyDescent="0.3">
      <c r="A1926" t="s">
        <v>7364</v>
      </c>
      <c r="B1926" t="s">
        <v>7365</v>
      </c>
      <c r="C1926" s="1" t="str">
        <f t="shared" si="300"/>
        <v>21:0720</v>
      </c>
      <c r="D1926" s="1" t="str">
        <f t="shared" si="304"/>
        <v>21:0213</v>
      </c>
      <c r="E1926" t="s">
        <v>7366</v>
      </c>
      <c r="F1926" t="s">
        <v>7367</v>
      </c>
      <c r="H1926">
        <v>62.826788399999998</v>
      </c>
      <c r="I1926">
        <v>-134.4890145</v>
      </c>
      <c r="J1926" s="1" t="str">
        <f t="shared" si="305"/>
        <v>NGR bulk stream sediment</v>
      </c>
      <c r="K1926" s="1" t="str">
        <f t="shared" si="306"/>
        <v>&lt;177 micron (NGR)</v>
      </c>
      <c r="L1926">
        <v>43</v>
      </c>
      <c r="M1926" t="s">
        <v>101</v>
      </c>
      <c r="N1926">
        <v>852</v>
      </c>
      <c r="O1926">
        <v>71</v>
      </c>
      <c r="P1926">
        <v>15</v>
      </c>
      <c r="Q1926">
        <v>9</v>
      </c>
      <c r="R1926">
        <v>16</v>
      </c>
      <c r="S1926">
        <v>3</v>
      </c>
      <c r="T1926">
        <v>0.1</v>
      </c>
      <c r="U1926">
        <v>800</v>
      </c>
      <c r="V1926">
        <v>1.43</v>
      </c>
      <c r="W1926">
        <v>0.9</v>
      </c>
      <c r="X1926">
        <v>8</v>
      </c>
      <c r="Y1926">
        <v>1</v>
      </c>
      <c r="Z1926">
        <v>17</v>
      </c>
      <c r="AA1926">
        <v>1.4</v>
      </c>
      <c r="AB1926">
        <v>3</v>
      </c>
      <c r="AC1926">
        <v>1310</v>
      </c>
      <c r="AD1926">
        <v>96</v>
      </c>
      <c r="AE1926">
        <v>6.6</v>
      </c>
      <c r="AF1926">
        <v>2</v>
      </c>
      <c r="AG1926">
        <v>3.5</v>
      </c>
      <c r="AH1926">
        <v>507</v>
      </c>
    </row>
    <row r="1927" spans="1:34" x14ac:dyDescent="0.3">
      <c r="A1927" t="s">
        <v>7368</v>
      </c>
      <c r="B1927" t="s">
        <v>7369</v>
      </c>
      <c r="C1927" s="1" t="str">
        <f t="shared" si="300"/>
        <v>21:0720</v>
      </c>
      <c r="D1927" s="1" t="str">
        <f t="shared" si="304"/>
        <v>21:0213</v>
      </c>
      <c r="E1927" t="s">
        <v>7370</v>
      </c>
      <c r="F1927" t="s">
        <v>7371</v>
      </c>
      <c r="H1927">
        <v>62.0577538</v>
      </c>
      <c r="I1927">
        <v>-135.15252989999999</v>
      </c>
      <c r="J1927" s="1" t="str">
        <f t="shared" si="305"/>
        <v>NGR bulk stream sediment</v>
      </c>
      <c r="K1927" s="1" t="str">
        <f t="shared" si="306"/>
        <v>&lt;177 micron (NGR)</v>
      </c>
      <c r="L1927">
        <v>43</v>
      </c>
      <c r="M1927" t="s">
        <v>106</v>
      </c>
      <c r="N1927">
        <v>853</v>
      </c>
      <c r="O1927">
        <v>44</v>
      </c>
      <c r="P1927">
        <v>10</v>
      </c>
      <c r="Q1927">
        <v>6</v>
      </c>
      <c r="R1927">
        <v>21</v>
      </c>
      <c r="S1927">
        <v>4</v>
      </c>
      <c r="T1927">
        <v>0.1</v>
      </c>
      <c r="U1927">
        <v>148</v>
      </c>
      <c r="V1927">
        <v>1.08</v>
      </c>
      <c r="W1927">
        <v>0.1</v>
      </c>
      <c r="X1927">
        <v>2</v>
      </c>
      <c r="Y1927">
        <v>1</v>
      </c>
      <c r="Z1927">
        <v>23</v>
      </c>
      <c r="AA1927">
        <v>0.4</v>
      </c>
      <c r="AB1927">
        <v>1</v>
      </c>
      <c r="AC1927">
        <v>687</v>
      </c>
      <c r="AD1927">
        <v>30</v>
      </c>
      <c r="AE1927">
        <v>8.8000000000000007</v>
      </c>
      <c r="AF1927">
        <v>2</v>
      </c>
      <c r="AG1927">
        <v>3</v>
      </c>
      <c r="AH1927">
        <v>310</v>
      </c>
    </row>
    <row r="1928" spans="1:34" x14ac:dyDescent="0.3">
      <c r="A1928" t="s">
        <v>7372</v>
      </c>
      <c r="B1928" t="s">
        <v>7373</v>
      </c>
      <c r="C1928" s="1" t="str">
        <f t="shared" si="300"/>
        <v>21:0720</v>
      </c>
      <c r="D1928" s="1" t="str">
        <f t="shared" si="304"/>
        <v>21:0213</v>
      </c>
      <c r="E1928" t="s">
        <v>7374</v>
      </c>
      <c r="F1928" t="s">
        <v>7375</v>
      </c>
      <c r="H1928">
        <v>62.014730700000001</v>
      </c>
      <c r="I1928">
        <v>-135.91943449999999</v>
      </c>
      <c r="J1928" s="1" t="str">
        <f t="shared" si="305"/>
        <v>NGR bulk stream sediment</v>
      </c>
      <c r="K1928" s="1" t="str">
        <f t="shared" si="306"/>
        <v>&lt;177 micron (NGR)</v>
      </c>
      <c r="L1928">
        <v>43</v>
      </c>
      <c r="M1928" t="s">
        <v>111</v>
      </c>
      <c r="N1928">
        <v>854</v>
      </c>
      <c r="O1928">
        <v>35</v>
      </c>
      <c r="P1928">
        <v>16</v>
      </c>
      <c r="Q1928">
        <v>5</v>
      </c>
      <c r="R1928">
        <v>14</v>
      </c>
      <c r="S1928">
        <v>6</v>
      </c>
      <c r="T1928">
        <v>0.1</v>
      </c>
      <c r="U1928">
        <v>175</v>
      </c>
      <c r="V1928">
        <v>1.0900000000000001</v>
      </c>
      <c r="W1928">
        <v>0.1</v>
      </c>
      <c r="X1928">
        <v>1</v>
      </c>
      <c r="Y1928">
        <v>1</v>
      </c>
      <c r="Z1928">
        <v>16</v>
      </c>
      <c r="AA1928">
        <v>0.3</v>
      </c>
      <c r="AB1928">
        <v>4</v>
      </c>
      <c r="AC1928">
        <v>614</v>
      </c>
      <c r="AD1928">
        <v>26</v>
      </c>
      <c r="AE1928">
        <v>11.3</v>
      </c>
      <c r="AF1928">
        <v>2</v>
      </c>
      <c r="AG1928">
        <v>1.9</v>
      </c>
      <c r="AH1928">
        <v>411</v>
      </c>
    </row>
    <row r="1929" spans="1:34" x14ac:dyDescent="0.3">
      <c r="A1929" t="s">
        <v>7376</v>
      </c>
      <c r="B1929" t="s">
        <v>7377</v>
      </c>
      <c r="C1929" s="1" t="str">
        <f t="shared" si="300"/>
        <v>21:0720</v>
      </c>
      <c r="D1929" s="1" t="str">
        <f t="shared" si="304"/>
        <v>21:0213</v>
      </c>
      <c r="E1929" t="s">
        <v>7378</v>
      </c>
      <c r="F1929" t="s">
        <v>7379</v>
      </c>
      <c r="H1929">
        <v>62.003430199999997</v>
      </c>
      <c r="I1929">
        <v>-135.78913829999999</v>
      </c>
      <c r="J1929" s="1" t="str">
        <f t="shared" si="305"/>
        <v>NGR bulk stream sediment</v>
      </c>
      <c r="K1929" s="1" t="str">
        <f t="shared" si="306"/>
        <v>&lt;177 micron (NGR)</v>
      </c>
      <c r="L1929">
        <v>43</v>
      </c>
      <c r="M1929" t="s">
        <v>116</v>
      </c>
      <c r="N1929">
        <v>855</v>
      </c>
      <c r="O1929">
        <v>39</v>
      </c>
      <c r="P1929">
        <v>15</v>
      </c>
      <c r="Q1929">
        <v>7</v>
      </c>
      <c r="R1929">
        <v>16</v>
      </c>
      <c r="S1929">
        <v>6</v>
      </c>
      <c r="T1929">
        <v>0.1</v>
      </c>
      <c r="U1929">
        <v>246</v>
      </c>
      <c r="V1929">
        <v>1.67</v>
      </c>
      <c r="W1929">
        <v>0.1</v>
      </c>
      <c r="X1929">
        <v>4</v>
      </c>
      <c r="Y1929">
        <v>1</v>
      </c>
      <c r="Z1929">
        <v>38</v>
      </c>
      <c r="AA1929">
        <v>0.5</v>
      </c>
      <c r="AB1929">
        <v>4</v>
      </c>
      <c r="AC1929">
        <v>665</v>
      </c>
      <c r="AD1929">
        <v>30</v>
      </c>
      <c r="AE1929">
        <v>2.8</v>
      </c>
      <c r="AF1929">
        <v>2</v>
      </c>
      <c r="AG1929">
        <v>1.5</v>
      </c>
      <c r="AH1929">
        <v>254</v>
      </c>
    </row>
    <row r="1930" spans="1:34" x14ac:dyDescent="0.3">
      <c r="A1930" t="s">
        <v>7380</v>
      </c>
      <c r="B1930" t="s">
        <v>7381</v>
      </c>
      <c r="C1930" s="1" t="str">
        <f t="shared" si="300"/>
        <v>21:0720</v>
      </c>
      <c r="D1930" s="1" t="str">
        <f t="shared" si="304"/>
        <v>21:0213</v>
      </c>
      <c r="E1930" t="s">
        <v>7382</v>
      </c>
      <c r="F1930" t="s">
        <v>7383</v>
      </c>
      <c r="H1930">
        <v>62.036330499999998</v>
      </c>
      <c r="I1930">
        <v>-135.7831324</v>
      </c>
      <c r="J1930" s="1" t="str">
        <f t="shared" si="305"/>
        <v>NGR bulk stream sediment</v>
      </c>
      <c r="K1930" s="1" t="str">
        <f t="shared" si="306"/>
        <v>&lt;177 micron (NGR)</v>
      </c>
      <c r="L1930">
        <v>43</v>
      </c>
      <c r="M1930" t="s">
        <v>126</v>
      </c>
      <c r="N1930">
        <v>856</v>
      </c>
      <c r="O1930">
        <v>39</v>
      </c>
      <c r="P1930">
        <v>13</v>
      </c>
      <c r="Q1930">
        <v>7</v>
      </c>
      <c r="R1930">
        <v>14</v>
      </c>
      <c r="S1930">
        <v>3</v>
      </c>
      <c r="T1930">
        <v>0.1</v>
      </c>
      <c r="U1930">
        <v>111</v>
      </c>
      <c r="V1930">
        <v>1.24</v>
      </c>
      <c r="W1930">
        <v>0.1</v>
      </c>
      <c r="X1930">
        <v>1</v>
      </c>
      <c r="Y1930">
        <v>1</v>
      </c>
      <c r="Z1930">
        <v>21</v>
      </c>
      <c r="AA1930">
        <v>0.4</v>
      </c>
      <c r="AB1930">
        <v>1</v>
      </c>
      <c r="AC1930">
        <v>690</v>
      </c>
      <c r="AD1930">
        <v>15</v>
      </c>
      <c r="AE1930">
        <v>6.6</v>
      </c>
      <c r="AF1930">
        <v>2</v>
      </c>
      <c r="AG1930">
        <v>2</v>
      </c>
      <c r="AH1930">
        <v>293</v>
      </c>
    </row>
    <row r="1931" spans="1:34" x14ac:dyDescent="0.3">
      <c r="A1931" t="s">
        <v>7384</v>
      </c>
      <c r="B1931" t="s">
        <v>7385</v>
      </c>
      <c r="C1931" s="1" t="str">
        <f t="shared" si="300"/>
        <v>21:0720</v>
      </c>
      <c r="D1931" s="1" t="str">
        <f t="shared" si="304"/>
        <v>21:0213</v>
      </c>
      <c r="E1931" t="s">
        <v>7386</v>
      </c>
      <c r="F1931" t="s">
        <v>7387</v>
      </c>
      <c r="H1931">
        <v>62.035740599999997</v>
      </c>
      <c r="I1931">
        <v>-135.64004510000001</v>
      </c>
      <c r="J1931" s="1" t="str">
        <f t="shared" si="305"/>
        <v>NGR bulk stream sediment</v>
      </c>
      <c r="K1931" s="1" t="str">
        <f t="shared" si="306"/>
        <v>&lt;177 micron (NGR)</v>
      </c>
      <c r="L1931">
        <v>43</v>
      </c>
      <c r="M1931" t="s">
        <v>131</v>
      </c>
      <c r="N1931">
        <v>857</v>
      </c>
      <c r="O1931">
        <v>22</v>
      </c>
      <c r="P1931">
        <v>16</v>
      </c>
      <c r="Q1931">
        <v>7</v>
      </c>
      <c r="R1931">
        <v>8</v>
      </c>
      <c r="S1931">
        <v>3</v>
      </c>
      <c r="T1931">
        <v>0.1</v>
      </c>
      <c r="U1931">
        <v>394</v>
      </c>
      <c r="V1931">
        <v>0.53</v>
      </c>
      <c r="W1931">
        <v>0.3</v>
      </c>
      <c r="X1931">
        <v>1</v>
      </c>
      <c r="Y1931">
        <v>7</v>
      </c>
      <c r="Z1931">
        <v>22</v>
      </c>
      <c r="AA1931">
        <v>0.4</v>
      </c>
      <c r="AB1931">
        <v>36</v>
      </c>
      <c r="AC1931">
        <v>317</v>
      </c>
      <c r="AD1931">
        <v>67</v>
      </c>
      <c r="AE1931">
        <v>6</v>
      </c>
      <c r="AF1931">
        <v>2</v>
      </c>
      <c r="AG1931">
        <v>1.3</v>
      </c>
      <c r="AH1931">
        <v>297</v>
      </c>
    </row>
    <row r="1932" spans="1:34" x14ac:dyDescent="0.3">
      <c r="A1932" t="s">
        <v>7388</v>
      </c>
      <c r="B1932" t="s">
        <v>7389</v>
      </c>
      <c r="C1932" s="1" t="str">
        <f t="shared" si="300"/>
        <v>21:0720</v>
      </c>
      <c r="D1932" s="1" t="str">
        <f t="shared" si="304"/>
        <v>21:0213</v>
      </c>
      <c r="E1932" t="s">
        <v>7390</v>
      </c>
      <c r="F1932" t="s">
        <v>7391</v>
      </c>
      <c r="H1932">
        <v>62.012033299999999</v>
      </c>
      <c r="I1932">
        <v>-135.72834080000001</v>
      </c>
      <c r="J1932" s="1" t="str">
        <f t="shared" si="305"/>
        <v>NGR bulk stream sediment</v>
      </c>
      <c r="K1932" s="1" t="str">
        <f t="shared" si="306"/>
        <v>&lt;177 micron (NGR)</v>
      </c>
      <c r="L1932">
        <v>44</v>
      </c>
      <c r="M1932" t="s">
        <v>440</v>
      </c>
      <c r="N1932">
        <v>858</v>
      </c>
      <c r="O1932">
        <v>43</v>
      </c>
      <c r="P1932">
        <v>16</v>
      </c>
      <c r="Q1932">
        <v>9</v>
      </c>
      <c r="R1932">
        <v>16</v>
      </c>
      <c r="S1932">
        <v>5</v>
      </c>
      <c r="T1932">
        <v>0.1</v>
      </c>
      <c r="U1932">
        <v>385</v>
      </c>
      <c r="V1932">
        <v>1.58</v>
      </c>
      <c r="W1932">
        <v>0.1</v>
      </c>
      <c r="X1932">
        <v>6</v>
      </c>
      <c r="Y1932">
        <v>1</v>
      </c>
      <c r="Z1932">
        <v>34</v>
      </c>
      <c r="AA1932">
        <v>0.6</v>
      </c>
      <c r="AB1932">
        <v>3</v>
      </c>
      <c r="AC1932">
        <v>990</v>
      </c>
      <c r="AD1932">
        <v>33</v>
      </c>
      <c r="AE1932">
        <v>6.4</v>
      </c>
      <c r="AF1932">
        <v>2</v>
      </c>
      <c r="AG1932">
        <v>2</v>
      </c>
      <c r="AH1932">
        <v>227</v>
      </c>
    </row>
    <row r="1933" spans="1:34" x14ac:dyDescent="0.3">
      <c r="A1933" t="s">
        <v>7392</v>
      </c>
      <c r="B1933" t="s">
        <v>7393</v>
      </c>
      <c r="C1933" s="1" t="str">
        <f t="shared" si="300"/>
        <v>21:0720</v>
      </c>
      <c r="D1933" s="1" t="str">
        <f t="shared" si="304"/>
        <v>21:0213</v>
      </c>
      <c r="E1933" t="s">
        <v>7394</v>
      </c>
      <c r="F1933" t="s">
        <v>7395</v>
      </c>
      <c r="H1933">
        <v>62.028535599999998</v>
      </c>
      <c r="I1933">
        <v>-135.6217383</v>
      </c>
      <c r="J1933" s="1" t="str">
        <f t="shared" si="305"/>
        <v>NGR bulk stream sediment</v>
      </c>
      <c r="K1933" s="1" t="str">
        <f t="shared" si="306"/>
        <v>&lt;177 micron (NGR)</v>
      </c>
      <c r="L1933">
        <v>44</v>
      </c>
      <c r="M1933" t="s">
        <v>43</v>
      </c>
      <c r="N1933">
        <v>859</v>
      </c>
      <c r="O1933">
        <v>47</v>
      </c>
      <c r="P1933">
        <v>18</v>
      </c>
      <c r="Q1933">
        <v>8</v>
      </c>
      <c r="R1933">
        <v>13</v>
      </c>
      <c r="S1933">
        <v>4</v>
      </c>
      <c r="T1933">
        <v>0.1</v>
      </c>
      <c r="U1933">
        <v>144</v>
      </c>
      <c r="V1933">
        <v>1.67</v>
      </c>
      <c r="W1933">
        <v>0.1</v>
      </c>
      <c r="X1933">
        <v>2</v>
      </c>
      <c r="Y1933">
        <v>1</v>
      </c>
      <c r="Z1933">
        <v>25</v>
      </c>
      <c r="AA1933">
        <v>0.4</v>
      </c>
      <c r="AB1933">
        <v>2</v>
      </c>
      <c r="AC1933">
        <v>773</v>
      </c>
      <c r="AD1933">
        <v>48</v>
      </c>
      <c r="AE1933">
        <v>15</v>
      </c>
      <c r="AF1933">
        <v>2</v>
      </c>
      <c r="AG1933">
        <v>2</v>
      </c>
      <c r="AH1933">
        <v>270</v>
      </c>
    </row>
    <row r="1934" spans="1:34" x14ac:dyDescent="0.3">
      <c r="A1934" t="s">
        <v>7396</v>
      </c>
      <c r="B1934" t="s">
        <v>7397</v>
      </c>
      <c r="C1934" s="1" t="str">
        <f t="shared" si="300"/>
        <v>21:0720</v>
      </c>
      <c r="D1934" s="1" t="str">
        <f t="shared" si="304"/>
        <v>21:0213</v>
      </c>
      <c r="E1934" t="s">
        <v>7398</v>
      </c>
      <c r="F1934" t="s">
        <v>7399</v>
      </c>
      <c r="H1934">
        <v>62.026536499999999</v>
      </c>
      <c r="I1934">
        <v>-135.65773849999999</v>
      </c>
      <c r="J1934" s="1" t="str">
        <f t="shared" si="305"/>
        <v>NGR bulk stream sediment</v>
      </c>
      <c r="K1934" s="1" t="str">
        <f t="shared" si="306"/>
        <v>&lt;177 micron (NGR)</v>
      </c>
      <c r="L1934">
        <v>44</v>
      </c>
      <c r="M1934" t="s">
        <v>453</v>
      </c>
      <c r="N1934">
        <v>860</v>
      </c>
      <c r="O1934">
        <v>25</v>
      </c>
      <c r="P1934">
        <v>7</v>
      </c>
      <c r="Q1934">
        <v>5</v>
      </c>
      <c r="R1934">
        <v>4</v>
      </c>
      <c r="S1934">
        <v>1</v>
      </c>
      <c r="T1934">
        <v>0.1</v>
      </c>
      <c r="U1934">
        <v>132</v>
      </c>
      <c r="V1934">
        <v>0.3</v>
      </c>
      <c r="W1934">
        <v>0.1</v>
      </c>
      <c r="X1934">
        <v>0.5</v>
      </c>
      <c r="Y1934">
        <v>7</v>
      </c>
      <c r="Z1934">
        <v>16</v>
      </c>
      <c r="AA1934">
        <v>0.3</v>
      </c>
      <c r="AB1934">
        <v>41</v>
      </c>
      <c r="AC1934">
        <v>155</v>
      </c>
      <c r="AD1934">
        <v>24</v>
      </c>
      <c r="AE1934">
        <v>32.1</v>
      </c>
      <c r="AF1934">
        <v>2</v>
      </c>
      <c r="AG1934">
        <v>2</v>
      </c>
      <c r="AH1934">
        <v>385</v>
      </c>
    </row>
    <row r="1935" spans="1:34" x14ac:dyDescent="0.3">
      <c r="A1935" t="s">
        <v>7400</v>
      </c>
      <c r="B1935" t="s">
        <v>7401</v>
      </c>
      <c r="C1935" s="1" t="str">
        <f t="shared" si="300"/>
        <v>21:0720</v>
      </c>
      <c r="D1935" s="1" t="str">
        <f t="shared" si="304"/>
        <v>21:0213</v>
      </c>
      <c r="E1935" t="s">
        <v>7398</v>
      </c>
      <c r="F1935" t="s">
        <v>7402</v>
      </c>
      <c r="H1935">
        <v>62.026536499999999</v>
      </c>
      <c r="I1935">
        <v>-135.65773849999999</v>
      </c>
      <c r="J1935" s="1" t="str">
        <f t="shared" si="305"/>
        <v>NGR bulk stream sediment</v>
      </c>
      <c r="K1935" s="1" t="str">
        <f t="shared" si="306"/>
        <v>&lt;177 micron (NGR)</v>
      </c>
      <c r="L1935">
        <v>44</v>
      </c>
      <c r="M1935" t="s">
        <v>457</v>
      </c>
      <c r="N1935">
        <v>861</v>
      </c>
      <c r="O1935">
        <v>17</v>
      </c>
      <c r="P1935">
        <v>4</v>
      </c>
      <c r="Q1935">
        <v>1</v>
      </c>
      <c r="R1935">
        <v>4</v>
      </c>
      <c r="S1935">
        <v>1</v>
      </c>
      <c r="T1935">
        <v>0.1</v>
      </c>
      <c r="U1935">
        <v>70</v>
      </c>
      <c r="V1935">
        <v>0.18</v>
      </c>
      <c r="W1935">
        <v>0.1</v>
      </c>
      <c r="X1935">
        <v>0.5</v>
      </c>
      <c r="Y1935">
        <v>3</v>
      </c>
      <c r="Z1935">
        <v>8</v>
      </c>
      <c r="AA1935">
        <v>0.2</v>
      </c>
      <c r="AB1935">
        <v>42</v>
      </c>
      <c r="AC1935">
        <v>150</v>
      </c>
      <c r="AD1935">
        <v>22</v>
      </c>
      <c r="AE1935">
        <v>32.9</v>
      </c>
      <c r="AF1935">
        <v>2</v>
      </c>
      <c r="AG1935">
        <v>2.4</v>
      </c>
      <c r="AH1935">
        <v>385</v>
      </c>
    </row>
    <row r="1936" spans="1:34" x14ac:dyDescent="0.3">
      <c r="A1936" t="s">
        <v>7403</v>
      </c>
      <c r="B1936" t="s">
        <v>7404</v>
      </c>
      <c r="C1936" s="1" t="str">
        <f t="shared" si="300"/>
        <v>21:0720</v>
      </c>
      <c r="D1936" s="1" t="str">
        <f t="shared" si="304"/>
        <v>21:0213</v>
      </c>
      <c r="E1936" t="s">
        <v>7390</v>
      </c>
      <c r="F1936" t="s">
        <v>7405</v>
      </c>
      <c r="H1936">
        <v>62.012033299999999</v>
      </c>
      <c r="I1936">
        <v>-135.72834080000001</v>
      </c>
      <c r="J1936" s="1" t="str">
        <f t="shared" si="305"/>
        <v>NGR bulk stream sediment</v>
      </c>
      <c r="K1936" s="1" t="str">
        <f t="shared" si="306"/>
        <v>&lt;177 micron (NGR)</v>
      </c>
      <c r="L1936">
        <v>44</v>
      </c>
      <c r="M1936" t="s">
        <v>461</v>
      </c>
      <c r="N1936">
        <v>862</v>
      </c>
      <c r="O1936">
        <v>39</v>
      </c>
      <c r="P1936">
        <v>15</v>
      </c>
      <c r="Q1936">
        <v>8</v>
      </c>
      <c r="R1936">
        <v>16</v>
      </c>
      <c r="S1936">
        <v>5</v>
      </c>
      <c r="T1936">
        <v>0.1</v>
      </c>
      <c r="U1936">
        <v>340</v>
      </c>
      <c r="V1936">
        <v>1.53</v>
      </c>
      <c r="W1936">
        <v>0.1</v>
      </c>
      <c r="X1936">
        <v>6</v>
      </c>
      <c r="Y1936">
        <v>1</v>
      </c>
      <c r="Z1936">
        <v>29</v>
      </c>
      <c r="AA1936">
        <v>0.5</v>
      </c>
      <c r="AB1936">
        <v>2</v>
      </c>
      <c r="AC1936">
        <v>954</v>
      </c>
      <c r="AD1936">
        <v>30</v>
      </c>
      <c r="AE1936">
        <v>5.4</v>
      </c>
      <c r="AF1936">
        <v>2</v>
      </c>
      <c r="AG1936">
        <v>1.9</v>
      </c>
      <c r="AH1936">
        <v>274</v>
      </c>
    </row>
    <row r="1937" spans="1:34" x14ac:dyDescent="0.3">
      <c r="A1937" t="s">
        <v>7406</v>
      </c>
      <c r="B1937" t="s">
        <v>7407</v>
      </c>
      <c r="C1937" s="1" t="str">
        <f t="shared" si="300"/>
        <v>21:0720</v>
      </c>
      <c r="D1937" s="1" t="str">
        <f t="shared" si="304"/>
        <v>21:0213</v>
      </c>
      <c r="E1937" t="s">
        <v>7408</v>
      </c>
      <c r="F1937" t="s">
        <v>7409</v>
      </c>
      <c r="H1937">
        <v>62.0570363</v>
      </c>
      <c r="I1937">
        <v>-135.54553799999999</v>
      </c>
      <c r="J1937" s="1" t="str">
        <f t="shared" si="305"/>
        <v>NGR bulk stream sediment</v>
      </c>
      <c r="K1937" s="1" t="str">
        <f t="shared" si="306"/>
        <v>&lt;177 micron (NGR)</v>
      </c>
      <c r="L1937">
        <v>44</v>
      </c>
      <c r="M1937" t="s">
        <v>48</v>
      </c>
      <c r="N1937">
        <v>863</v>
      </c>
      <c r="O1937">
        <v>33</v>
      </c>
      <c r="P1937">
        <v>15</v>
      </c>
      <c r="Q1937">
        <v>5</v>
      </c>
      <c r="R1937">
        <v>18</v>
      </c>
      <c r="S1937">
        <v>5</v>
      </c>
      <c r="T1937">
        <v>0.1</v>
      </c>
      <c r="U1937">
        <v>223</v>
      </c>
      <c r="V1937">
        <v>1.6</v>
      </c>
      <c r="W1937">
        <v>0.1</v>
      </c>
      <c r="X1937">
        <v>4</v>
      </c>
      <c r="Y1937">
        <v>1</v>
      </c>
      <c r="Z1937">
        <v>30</v>
      </c>
      <c r="AA1937">
        <v>0.6</v>
      </c>
      <c r="AB1937">
        <v>0.5</v>
      </c>
      <c r="AC1937">
        <v>720</v>
      </c>
      <c r="AD1937">
        <v>19</v>
      </c>
      <c r="AE1937">
        <v>3.4</v>
      </c>
      <c r="AF1937">
        <v>2</v>
      </c>
      <c r="AG1937">
        <v>1.9</v>
      </c>
      <c r="AH1937">
        <v>325</v>
      </c>
    </row>
    <row r="1938" spans="1:34" x14ac:dyDescent="0.3">
      <c r="A1938" t="s">
        <v>7410</v>
      </c>
      <c r="B1938" t="s">
        <v>7411</v>
      </c>
      <c r="C1938" s="1" t="str">
        <f t="shared" si="300"/>
        <v>21:0720</v>
      </c>
      <c r="D1938" s="1" t="str">
        <f t="shared" si="304"/>
        <v>21:0213</v>
      </c>
      <c r="E1938" t="s">
        <v>7412</v>
      </c>
      <c r="F1938" t="s">
        <v>7413</v>
      </c>
      <c r="H1938">
        <v>62.080743900000002</v>
      </c>
      <c r="I1938">
        <v>-135.5313381</v>
      </c>
      <c r="J1938" s="1" t="str">
        <f t="shared" si="305"/>
        <v>NGR bulk stream sediment</v>
      </c>
      <c r="K1938" s="1" t="str">
        <f t="shared" si="306"/>
        <v>&lt;177 micron (NGR)</v>
      </c>
      <c r="L1938">
        <v>44</v>
      </c>
      <c r="M1938" t="s">
        <v>53</v>
      </c>
      <c r="N1938">
        <v>864</v>
      </c>
      <c r="O1938">
        <v>170</v>
      </c>
      <c r="P1938">
        <v>90</v>
      </c>
      <c r="Q1938">
        <v>11</v>
      </c>
      <c r="R1938">
        <v>66</v>
      </c>
      <c r="S1938">
        <v>12</v>
      </c>
      <c r="T1938">
        <v>0.1</v>
      </c>
      <c r="U1938">
        <v>780</v>
      </c>
      <c r="V1938">
        <v>2.67</v>
      </c>
      <c r="W1938">
        <v>2.2000000000000002</v>
      </c>
      <c r="X1938">
        <v>12</v>
      </c>
      <c r="Y1938">
        <v>12</v>
      </c>
      <c r="Z1938">
        <v>71</v>
      </c>
      <c r="AA1938">
        <v>1.6</v>
      </c>
      <c r="AB1938">
        <v>7</v>
      </c>
      <c r="AC1938">
        <v>1210</v>
      </c>
      <c r="AD1938">
        <v>211</v>
      </c>
      <c r="AE1938">
        <v>22.2</v>
      </c>
      <c r="AF1938">
        <v>2</v>
      </c>
      <c r="AG1938">
        <v>4.4000000000000004</v>
      </c>
      <c r="AH1938">
        <v>494</v>
      </c>
    </row>
    <row r="1939" spans="1:34" x14ac:dyDescent="0.3">
      <c r="A1939" t="s">
        <v>7414</v>
      </c>
      <c r="B1939" t="s">
        <v>7415</v>
      </c>
      <c r="C1939" s="1" t="str">
        <f t="shared" si="300"/>
        <v>21:0720</v>
      </c>
      <c r="D1939" s="1" t="str">
        <f t="shared" si="304"/>
        <v>21:0213</v>
      </c>
      <c r="E1939" t="s">
        <v>7416</v>
      </c>
      <c r="F1939" t="s">
        <v>7417</v>
      </c>
      <c r="H1939">
        <v>62.0285437</v>
      </c>
      <c r="I1939">
        <v>-135.44093219999999</v>
      </c>
      <c r="J1939" s="1" t="str">
        <f t="shared" si="305"/>
        <v>NGR bulk stream sediment</v>
      </c>
      <c r="K1939" s="1" t="str">
        <f t="shared" si="306"/>
        <v>&lt;177 micron (NGR)</v>
      </c>
      <c r="L1939">
        <v>44</v>
      </c>
      <c r="M1939" t="s">
        <v>58</v>
      </c>
      <c r="N1939">
        <v>865</v>
      </c>
      <c r="O1939">
        <v>50</v>
      </c>
      <c r="P1939">
        <v>20</v>
      </c>
      <c r="Q1939">
        <v>7</v>
      </c>
      <c r="R1939">
        <v>28</v>
      </c>
      <c r="S1939">
        <v>8</v>
      </c>
      <c r="T1939">
        <v>0.1</v>
      </c>
      <c r="U1939">
        <v>352</v>
      </c>
      <c r="V1939">
        <v>2.06</v>
      </c>
      <c r="W1939">
        <v>0.1</v>
      </c>
      <c r="X1939">
        <v>4</v>
      </c>
      <c r="Y1939">
        <v>1</v>
      </c>
      <c r="Z1939">
        <v>35</v>
      </c>
      <c r="AA1939">
        <v>0.4</v>
      </c>
      <c r="AB1939">
        <v>2</v>
      </c>
      <c r="AC1939">
        <v>678</v>
      </c>
      <c r="AD1939">
        <v>15</v>
      </c>
      <c r="AE1939">
        <v>6.8</v>
      </c>
      <c r="AF1939">
        <v>2</v>
      </c>
      <c r="AG1939">
        <v>1.7</v>
      </c>
      <c r="AH1939">
        <v>455</v>
      </c>
    </row>
    <row r="1940" spans="1:34" x14ac:dyDescent="0.3">
      <c r="A1940" t="s">
        <v>7418</v>
      </c>
      <c r="B1940" t="s">
        <v>7419</v>
      </c>
      <c r="C1940" s="1" t="str">
        <f t="shared" si="300"/>
        <v>21:0720</v>
      </c>
      <c r="D1940" s="1" t="str">
        <f t="shared" si="304"/>
        <v>21:0213</v>
      </c>
      <c r="E1940" t="s">
        <v>7420</v>
      </c>
      <c r="F1940" t="s">
        <v>7421</v>
      </c>
      <c r="H1940">
        <v>62.043844200000002</v>
      </c>
      <c r="I1940">
        <v>-135.38503679999999</v>
      </c>
      <c r="J1940" s="1" t="str">
        <f t="shared" si="305"/>
        <v>NGR bulk stream sediment</v>
      </c>
      <c r="K1940" s="1" t="str">
        <f t="shared" si="306"/>
        <v>&lt;177 micron (NGR)</v>
      </c>
      <c r="L1940">
        <v>44</v>
      </c>
      <c r="M1940" t="s">
        <v>63</v>
      </c>
      <c r="N1940">
        <v>866</v>
      </c>
      <c r="O1940">
        <v>42</v>
      </c>
      <c r="P1940">
        <v>28</v>
      </c>
      <c r="Q1940">
        <v>7</v>
      </c>
      <c r="R1940">
        <v>51</v>
      </c>
      <c r="S1940">
        <v>9</v>
      </c>
      <c r="T1940">
        <v>0.1</v>
      </c>
      <c r="U1940">
        <v>297</v>
      </c>
      <c r="V1940">
        <v>1.89</v>
      </c>
      <c r="W1940">
        <v>0.1</v>
      </c>
      <c r="X1940">
        <v>3</v>
      </c>
      <c r="Y1940">
        <v>1</v>
      </c>
      <c r="Z1940">
        <v>39</v>
      </c>
      <c r="AA1940">
        <v>0.4</v>
      </c>
      <c r="AB1940">
        <v>0.5</v>
      </c>
      <c r="AC1940">
        <v>782</v>
      </c>
      <c r="AD1940">
        <v>26</v>
      </c>
      <c r="AE1940">
        <v>7.4</v>
      </c>
      <c r="AF1940">
        <v>2</v>
      </c>
      <c r="AG1940">
        <v>1.4</v>
      </c>
      <c r="AH1940">
        <v>345</v>
      </c>
    </row>
    <row r="1941" spans="1:34" x14ac:dyDescent="0.3">
      <c r="A1941" t="s">
        <v>7422</v>
      </c>
      <c r="B1941" t="s">
        <v>7423</v>
      </c>
      <c r="C1941" s="1" t="str">
        <f t="shared" si="300"/>
        <v>21:0720</v>
      </c>
      <c r="D1941" s="1" t="str">
        <f t="shared" si="304"/>
        <v>21:0213</v>
      </c>
      <c r="E1941" t="s">
        <v>7424</v>
      </c>
      <c r="F1941" t="s">
        <v>7425</v>
      </c>
      <c r="H1941">
        <v>62.088139099999999</v>
      </c>
      <c r="I1941">
        <v>-135.37933609999999</v>
      </c>
      <c r="J1941" s="1" t="str">
        <f t="shared" si="305"/>
        <v>NGR bulk stream sediment</v>
      </c>
      <c r="K1941" s="1" t="str">
        <f t="shared" si="306"/>
        <v>&lt;177 micron (NGR)</v>
      </c>
      <c r="L1941">
        <v>44</v>
      </c>
      <c r="M1941" t="s">
        <v>76</v>
      </c>
      <c r="N1941">
        <v>867</v>
      </c>
      <c r="O1941">
        <v>36</v>
      </c>
      <c r="P1941">
        <v>9</v>
      </c>
      <c r="Q1941">
        <v>5</v>
      </c>
      <c r="R1941">
        <v>24</v>
      </c>
      <c r="S1941">
        <v>5</v>
      </c>
      <c r="T1941">
        <v>0.1</v>
      </c>
      <c r="U1941">
        <v>216</v>
      </c>
      <c r="V1941">
        <v>1.43</v>
      </c>
      <c r="W1941">
        <v>0.1</v>
      </c>
      <c r="X1941">
        <v>2</v>
      </c>
      <c r="Y1941">
        <v>1</v>
      </c>
      <c r="Z1941">
        <v>20</v>
      </c>
      <c r="AA1941">
        <v>0.3</v>
      </c>
      <c r="AB1941">
        <v>0.5</v>
      </c>
      <c r="AC1941">
        <v>678</v>
      </c>
      <c r="AD1941">
        <v>15</v>
      </c>
      <c r="AE1941">
        <v>3.2</v>
      </c>
      <c r="AF1941">
        <v>2</v>
      </c>
      <c r="AG1941">
        <v>2.7</v>
      </c>
      <c r="AH1941">
        <v>353</v>
      </c>
    </row>
    <row r="1942" spans="1:34" x14ac:dyDescent="0.3">
      <c r="A1942" t="s">
        <v>7426</v>
      </c>
      <c r="B1942" t="s">
        <v>7427</v>
      </c>
      <c r="C1942" s="1" t="str">
        <f t="shared" si="300"/>
        <v>21:0720</v>
      </c>
      <c r="D1942" s="1" t="str">
        <f t="shared" si="304"/>
        <v>21:0213</v>
      </c>
      <c r="E1942" t="s">
        <v>7428</v>
      </c>
      <c r="F1942" t="s">
        <v>7429</v>
      </c>
      <c r="H1942">
        <v>62.080844300000003</v>
      </c>
      <c r="I1942">
        <v>-135.23182259999999</v>
      </c>
      <c r="J1942" s="1" t="str">
        <f t="shared" si="305"/>
        <v>NGR bulk stream sediment</v>
      </c>
      <c r="K1942" s="1" t="str">
        <f t="shared" si="306"/>
        <v>&lt;177 micron (NGR)</v>
      </c>
      <c r="L1942">
        <v>44</v>
      </c>
      <c r="M1942" t="s">
        <v>81</v>
      </c>
      <c r="N1942">
        <v>868</v>
      </c>
      <c r="O1942">
        <v>42</v>
      </c>
      <c r="P1942">
        <v>15</v>
      </c>
      <c r="Q1942">
        <v>6</v>
      </c>
      <c r="R1942">
        <v>33</v>
      </c>
      <c r="S1942">
        <v>5</v>
      </c>
      <c r="T1942">
        <v>0.1</v>
      </c>
      <c r="U1942">
        <v>243</v>
      </c>
      <c r="V1942">
        <v>1.39</v>
      </c>
      <c r="W1942">
        <v>0.6</v>
      </c>
      <c r="X1942">
        <v>3</v>
      </c>
      <c r="Y1942">
        <v>1</v>
      </c>
      <c r="Z1942">
        <v>24</v>
      </c>
      <c r="AA1942">
        <v>0.4</v>
      </c>
      <c r="AB1942">
        <v>1</v>
      </c>
      <c r="AC1942">
        <v>1000</v>
      </c>
      <c r="AD1942">
        <v>26</v>
      </c>
      <c r="AE1942">
        <v>9.4</v>
      </c>
      <c r="AF1942">
        <v>2</v>
      </c>
      <c r="AG1942">
        <v>3.5</v>
      </c>
      <c r="AH1942">
        <v>366</v>
      </c>
    </row>
    <row r="1943" spans="1:34" x14ac:dyDescent="0.3">
      <c r="A1943" t="s">
        <v>7430</v>
      </c>
      <c r="B1943" t="s">
        <v>7431</v>
      </c>
      <c r="C1943" s="1" t="str">
        <f t="shared" si="300"/>
        <v>21:0720</v>
      </c>
      <c r="D1943" s="1" t="str">
        <f t="shared" si="304"/>
        <v>21:0213</v>
      </c>
      <c r="E1943" t="s">
        <v>7432</v>
      </c>
      <c r="F1943" t="s">
        <v>7433</v>
      </c>
      <c r="H1943">
        <v>62.109038599999998</v>
      </c>
      <c r="I1943">
        <v>-135.9767397</v>
      </c>
      <c r="J1943" s="1" t="str">
        <f t="shared" si="305"/>
        <v>NGR bulk stream sediment</v>
      </c>
      <c r="K1943" s="1" t="str">
        <f t="shared" si="306"/>
        <v>&lt;177 micron (NGR)</v>
      </c>
      <c r="L1943">
        <v>44</v>
      </c>
      <c r="M1943" t="s">
        <v>86</v>
      </c>
      <c r="N1943">
        <v>869</v>
      </c>
      <c r="O1943">
        <v>37</v>
      </c>
      <c r="P1943">
        <v>11</v>
      </c>
      <c r="Q1943">
        <v>7</v>
      </c>
      <c r="R1943">
        <v>16</v>
      </c>
      <c r="S1943">
        <v>5</v>
      </c>
      <c r="T1943">
        <v>0.1</v>
      </c>
      <c r="U1943">
        <v>319</v>
      </c>
      <c r="V1943">
        <v>1.57</v>
      </c>
      <c r="W1943">
        <v>0.2</v>
      </c>
      <c r="X1943">
        <v>6</v>
      </c>
      <c r="Y1943">
        <v>1</v>
      </c>
      <c r="Z1943">
        <v>26</v>
      </c>
      <c r="AA1943">
        <v>0.5</v>
      </c>
      <c r="AB1943">
        <v>2</v>
      </c>
      <c r="AC1943">
        <v>911</v>
      </c>
      <c r="AD1943">
        <v>26</v>
      </c>
      <c r="AE1943">
        <v>6.4</v>
      </c>
      <c r="AF1943">
        <v>3</v>
      </c>
      <c r="AG1943">
        <v>4</v>
      </c>
      <c r="AH1943">
        <v>293</v>
      </c>
    </row>
    <row r="1944" spans="1:34" x14ac:dyDescent="0.3">
      <c r="A1944" t="s">
        <v>7434</v>
      </c>
      <c r="B1944" t="s">
        <v>7435</v>
      </c>
      <c r="C1944" s="1" t="str">
        <f t="shared" si="300"/>
        <v>21:0720</v>
      </c>
      <c r="D1944" s="1" t="str">
        <f t="shared" si="304"/>
        <v>21:0213</v>
      </c>
      <c r="E1944" t="s">
        <v>7436</v>
      </c>
      <c r="F1944" t="s">
        <v>7437</v>
      </c>
      <c r="H1944">
        <v>62.055842599999998</v>
      </c>
      <c r="I1944">
        <v>-135.26412999999999</v>
      </c>
      <c r="J1944" s="1" t="str">
        <f t="shared" si="305"/>
        <v>NGR bulk stream sediment</v>
      </c>
      <c r="K1944" s="1" t="str">
        <f t="shared" si="306"/>
        <v>&lt;177 micron (NGR)</v>
      </c>
      <c r="L1944">
        <v>44</v>
      </c>
      <c r="M1944" t="s">
        <v>91</v>
      </c>
      <c r="N1944">
        <v>870</v>
      </c>
      <c r="O1944">
        <v>25</v>
      </c>
      <c r="P1944">
        <v>16</v>
      </c>
      <c r="Q1944">
        <v>5</v>
      </c>
      <c r="R1944">
        <v>10</v>
      </c>
      <c r="S1944">
        <v>1</v>
      </c>
      <c r="T1944">
        <v>0.1</v>
      </c>
      <c r="U1944">
        <v>121</v>
      </c>
      <c r="V1944">
        <v>0.66</v>
      </c>
      <c r="W1944">
        <v>0.2</v>
      </c>
      <c r="X1944">
        <v>5</v>
      </c>
      <c r="Y1944">
        <v>7</v>
      </c>
      <c r="Z1944">
        <v>23</v>
      </c>
      <c r="AA1944">
        <v>0.5</v>
      </c>
      <c r="AB1944">
        <v>23</v>
      </c>
      <c r="AC1944">
        <v>405</v>
      </c>
      <c r="AD1944">
        <v>30</v>
      </c>
      <c r="AE1944">
        <v>36.1</v>
      </c>
      <c r="AF1944">
        <v>2</v>
      </c>
      <c r="AG1944">
        <v>7.5</v>
      </c>
      <c r="AH1944">
        <v>366</v>
      </c>
    </row>
    <row r="1945" spans="1:34" x14ac:dyDescent="0.3">
      <c r="A1945" t="s">
        <v>7438</v>
      </c>
      <c r="B1945" t="s">
        <v>7439</v>
      </c>
      <c r="C1945" s="1" t="str">
        <f t="shared" si="300"/>
        <v>21:0720</v>
      </c>
      <c r="D1945" s="1" t="str">
        <f t="shared" si="304"/>
        <v>21:0213</v>
      </c>
      <c r="E1945" t="s">
        <v>7440</v>
      </c>
      <c r="F1945" t="s">
        <v>7441</v>
      </c>
      <c r="H1945">
        <v>62.047443399999999</v>
      </c>
      <c r="I1945">
        <v>-135.24363450000001</v>
      </c>
      <c r="J1945" s="1" t="str">
        <f t="shared" si="305"/>
        <v>NGR bulk stream sediment</v>
      </c>
      <c r="K1945" s="1" t="str">
        <f t="shared" si="306"/>
        <v>&lt;177 micron (NGR)</v>
      </c>
      <c r="L1945">
        <v>44</v>
      </c>
      <c r="M1945" t="s">
        <v>96</v>
      </c>
      <c r="N1945">
        <v>871</v>
      </c>
      <c r="O1945">
        <v>47</v>
      </c>
      <c r="P1945">
        <v>27</v>
      </c>
      <c r="Q1945">
        <v>7</v>
      </c>
      <c r="R1945">
        <v>39</v>
      </c>
      <c r="S1945">
        <v>6</v>
      </c>
      <c r="T1945">
        <v>0.1</v>
      </c>
      <c r="U1945">
        <v>165</v>
      </c>
      <c r="V1945">
        <v>1.43</v>
      </c>
      <c r="W1945">
        <v>0.1</v>
      </c>
      <c r="X1945">
        <v>2</v>
      </c>
      <c r="Y1945">
        <v>1</v>
      </c>
      <c r="Z1945">
        <v>31</v>
      </c>
      <c r="AA1945">
        <v>0.4</v>
      </c>
      <c r="AB1945">
        <v>2</v>
      </c>
      <c r="AC1945">
        <v>735</v>
      </c>
      <c r="AD1945">
        <v>41</v>
      </c>
      <c r="AE1945">
        <v>17.3</v>
      </c>
      <c r="AF1945">
        <v>2</v>
      </c>
      <c r="AG1945">
        <v>8.4</v>
      </c>
      <c r="AH1945">
        <v>376</v>
      </c>
    </row>
    <row r="1946" spans="1:34" x14ac:dyDescent="0.3">
      <c r="A1946" t="s">
        <v>7442</v>
      </c>
      <c r="B1946" t="s">
        <v>7443</v>
      </c>
      <c r="C1946" s="1" t="str">
        <f t="shared" si="300"/>
        <v>21:0720</v>
      </c>
      <c r="D1946" s="1" t="str">
        <f t="shared" si="304"/>
        <v>21:0213</v>
      </c>
      <c r="E1946" t="s">
        <v>7444</v>
      </c>
      <c r="F1946" t="s">
        <v>7445</v>
      </c>
      <c r="H1946">
        <v>62.074340100000001</v>
      </c>
      <c r="I1946">
        <v>-135.30392800000001</v>
      </c>
      <c r="J1946" s="1" t="str">
        <f t="shared" si="305"/>
        <v>NGR bulk stream sediment</v>
      </c>
      <c r="K1946" s="1" t="str">
        <f t="shared" si="306"/>
        <v>&lt;177 micron (NGR)</v>
      </c>
      <c r="L1946">
        <v>44</v>
      </c>
      <c r="M1946" t="s">
        <v>101</v>
      </c>
      <c r="N1946">
        <v>872</v>
      </c>
      <c r="O1946">
        <v>51</v>
      </c>
      <c r="P1946">
        <v>26</v>
      </c>
      <c r="Q1946">
        <v>7</v>
      </c>
      <c r="R1946">
        <v>137</v>
      </c>
      <c r="S1946">
        <v>14</v>
      </c>
      <c r="T1946">
        <v>0.1</v>
      </c>
      <c r="U1946">
        <v>325</v>
      </c>
      <c r="V1946">
        <v>2.72</v>
      </c>
      <c r="W1946">
        <v>0.1</v>
      </c>
      <c r="X1946">
        <v>3</v>
      </c>
      <c r="Y1946">
        <v>1</v>
      </c>
      <c r="Z1946">
        <v>42</v>
      </c>
      <c r="AA1946">
        <v>0.4</v>
      </c>
      <c r="AB1946">
        <v>2</v>
      </c>
      <c r="AC1946">
        <v>729</v>
      </c>
      <c r="AD1946">
        <v>33</v>
      </c>
      <c r="AE1946">
        <v>10</v>
      </c>
      <c r="AF1946">
        <v>2</v>
      </c>
      <c r="AG1946">
        <v>1.9</v>
      </c>
      <c r="AH1946">
        <v>433</v>
      </c>
    </row>
    <row r="1947" spans="1:34" hidden="1" x14ac:dyDescent="0.3">
      <c r="A1947" t="s">
        <v>7446</v>
      </c>
      <c r="B1947" t="s">
        <v>7447</v>
      </c>
      <c r="C1947" s="1" t="str">
        <f t="shared" si="300"/>
        <v>21:0720</v>
      </c>
      <c r="D1947" s="1" t="str">
        <f>HYPERLINK("https://geochem.nrcan.gc.ca/cdogs/content/svy/svy_e.htm", "")</f>
        <v/>
      </c>
      <c r="G1947" s="1" t="str">
        <f>HYPERLINK("https://geochem.nrcan.gc.ca/cdogs/content/cr_/cr_00079_e.htm", "79")</f>
        <v>79</v>
      </c>
      <c r="J1947" t="s">
        <v>119</v>
      </c>
      <c r="K1947" t="s">
        <v>120</v>
      </c>
      <c r="L1947">
        <v>44</v>
      </c>
      <c r="M1947" t="s">
        <v>121</v>
      </c>
      <c r="N1947">
        <v>873</v>
      </c>
      <c r="O1947">
        <v>108</v>
      </c>
      <c r="P1947">
        <v>93</v>
      </c>
      <c r="Q1947">
        <v>20</v>
      </c>
      <c r="R1947">
        <v>242</v>
      </c>
      <c r="S1947">
        <v>23</v>
      </c>
      <c r="T1947">
        <v>0.1</v>
      </c>
      <c r="U1947">
        <v>983</v>
      </c>
      <c r="V1947">
        <v>3.56</v>
      </c>
      <c r="W1947">
        <v>1.4</v>
      </c>
      <c r="X1947">
        <v>14</v>
      </c>
      <c r="Y1947">
        <v>2</v>
      </c>
      <c r="Z1947">
        <v>64</v>
      </c>
      <c r="AA1947">
        <v>0.8</v>
      </c>
      <c r="AB1947">
        <v>2</v>
      </c>
      <c r="AC1947">
        <v>801</v>
      </c>
      <c r="AD1947">
        <v>48</v>
      </c>
      <c r="AE1947">
        <v>3.2</v>
      </c>
      <c r="AF1947">
        <v>3</v>
      </c>
      <c r="AG1947">
        <v>3.1</v>
      </c>
      <c r="AH1947">
        <v>407</v>
      </c>
    </row>
    <row r="1948" spans="1:34" x14ac:dyDescent="0.3">
      <c r="A1948" t="s">
        <v>7448</v>
      </c>
      <c r="B1948" t="s">
        <v>7449</v>
      </c>
      <c r="C1948" s="1" t="str">
        <f t="shared" si="300"/>
        <v>21:0720</v>
      </c>
      <c r="D1948" s="1" t="str">
        <f t="shared" ref="D1948:D1960" si="307">HYPERLINK("https://geochem.nrcan.gc.ca/cdogs/content/svy/svy210213_e.htm", "21:0213")</f>
        <v>21:0213</v>
      </c>
      <c r="E1948" t="s">
        <v>7450</v>
      </c>
      <c r="F1948" t="s">
        <v>7451</v>
      </c>
      <c r="H1948">
        <v>62.006852299999998</v>
      </c>
      <c r="I1948">
        <v>-135.2452199</v>
      </c>
      <c r="J1948" s="1" t="str">
        <f t="shared" ref="J1948:J1960" si="308">HYPERLINK("https://geochem.nrcan.gc.ca/cdogs/content/kwd/kwd020030_e.htm", "NGR bulk stream sediment")</f>
        <v>NGR bulk stream sediment</v>
      </c>
      <c r="K1948" s="1" t="str">
        <f t="shared" ref="K1948:K1960" si="309">HYPERLINK("https://geochem.nrcan.gc.ca/cdogs/content/kwd/kwd080006_e.htm", "&lt;177 micron (NGR)")</f>
        <v>&lt;177 micron (NGR)</v>
      </c>
      <c r="L1948">
        <v>44</v>
      </c>
      <c r="M1948" t="s">
        <v>106</v>
      </c>
      <c r="N1948">
        <v>874</v>
      </c>
      <c r="O1948">
        <v>47</v>
      </c>
      <c r="P1948">
        <v>15</v>
      </c>
      <c r="Q1948">
        <v>6</v>
      </c>
      <c r="R1948">
        <v>26</v>
      </c>
      <c r="S1948">
        <v>7</v>
      </c>
      <c r="T1948">
        <v>0.1</v>
      </c>
      <c r="U1948">
        <v>913</v>
      </c>
      <c r="V1948">
        <v>1.52</v>
      </c>
      <c r="W1948">
        <v>0.1</v>
      </c>
      <c r="X1948">
        <v>4</v>
      </c>
      <c r="Y1948">
        <v>1</v>
      </c>
      <c r="Z1948">
        <v>23</v>
      </c>
      <c r="AA1948">
        <v>0.4</v>
      </c>
      <c r="AB1948">
        <v>2</v>
      </c>
      <c r="AC1948">
        <v>860</v>
      </c>
      <c r="AD1948">
        <v>41</v>
      </c>
      <c r="AE1948">
        <v>7.2</v>
      </c>
      <c r="AF1948">
        <v>2</v>
      </c>
      <c r="AG1948">
        <v>2.2000000000000002</v>
      </c>
      <c r="AH1948">
        <v>254</v>
      </c>
    </row>
    <row r="1949" spans="1:34" x14ac:dyDescent="0.3">
      <c r="A1949" t="s">
        <v>7452</v>
      </c>
      <c r="B1949" t="s">
        <v>7453</v>
      </c>
      <c r="C1949" s="1" t="str">
        <f t="shared" si="300"/>
        <v>21:0720</v>
      </c>
      <c r="D1949" s="1" t="str">
        <f t="shared" si="307"/>
        <v>21:0213</v>
      </c>
      <c r="E1949" t="s">
        <v>7454</v>
      </c>
      <c r="F1949" t="s">
        <v>7455</v>
      </c>
      <c r="H1949">
        <v>62.005846900000002</v>
      </c>
      <c r="I1949">
        <v>-135.3231251</v>
      </c>
      <c r="J1949" s="1" t="str">
        <f t="shared" si="308"/>
        <v>NGR bulk stream sediment</v>
      </c>
      <c r="K1949" s="1" t="str">
        <f t="shared" si="309"/>
        <v>&lt;177 micron (NGR)</v>
      </c>
      <c r="L1949">
        <v>44</v>
      </c>
      <c r="M1949" t="s">
        <v>111</v>
      </c>
      <c r="N1949">
        <v>875</v>
      </c>
      <c r="O1949">
        <v>46</v>
      </c>
      <c r="P1949">
        <v>26</v>
      </c>
      <c r="Q1949">
        <v>6</v>
      </c>
      <c r="R1949">
        <v>21</v>
      </c>
      <c r="S1949">
        <v>7</v>
      </c>
      <c r="T1949">
        <v>0.1</v>
      </c>
      <c r="U1949">
        <v>1007</v>
      </c>
      <c r="V1949">
        <v>1.92</v>
      </c>
      <c r="W1949">
        <v>0.1</v>
      </c>
      <c r="X1949">
        <v>5</v>
      </c>
      <c r="Y1949">
        <v>1</v>
      </c>
      <c r="Z1949">
        <v>34</v>
      </c>
      <c r="AA1949">
        <v>0.4</v>
      </c>
      <c r="AB1949">
        <v>2</v>
      </c>
      <c r="AC1949">
        <v>704</v>
      </c>
      <c r="AD1949">
        <v>37</v>
      </c>
      <c r="AE1949">
        <v>7.6</v>
      </c>
      <c r="AF1949">
        <v>2</v>
      </c>
      <c r="AG1949">
        <v>1.4</v>
      </c>
      <c r="AH1949">
        <v>268</v>
      </c>
    </row>
    <row r="1950" spans="1:34" x14ac:dyDescent="0.3">
      <c r="A1950" t="s">
        <v>7456</v>
      </c>
      <c r="B1950" t="s">
        <v>7457</v>
      </c>
      <c r="C1950" s="1" t="str">
        <f t="shared" si="300"/>
        <v>21:0720</v>
      </c>
      <c r="D1950" s="1" t="str">
        <f t="shared" si="307"/>
        <v>21:0213</v>
      </c>
      <c r="E1950" t="s">
        <v>7458</v>
      </c>
      <c r="F1950" t="s">
        <v>7459</v>
      </c>
      <c r="H1950">
        <v>62.120546599999997</v>
      </c>
      <c r="I1950">
        <v>-135.9157491</v>
      </c>
      <c r="J1950" s="1" t="str">
        <f t="shared" si="308"/>
        <v>NGR bulk stream sediment</v>
      </c>
      <c r="K1950" s="1" t="str">
        <f t="shared" si="309"/>
        <v>&lt;177 micron (NGR)</v>
      </c>
      <c r="L1950">
        <v>44</v>
      </c>
      <c r="M1950" t="s">
        <v>116</v>
      </c>
      <c r="N1950">
        <v>876</v>
      </c>
      <c r="O1950">
        <v>34</v>
      </c>
      <c r="P1950">
        <v>9</v>
      </c>
      <c r="Q1950">
        <v>5</v>
      </c>
      <c r="R1950">
        <v>13</v>
      </c>
      <c r="S1950">
        <v>4</v>
      </c>
      <c r="T1950">
        <v>0.1</v>
      </c>
      <c r="U1950">
        <v>1076</v>
      </c>
      <c r="V1950">
        <v>1.45</v>
      </c>
      <c r="W1950">
        <v>0.1</v>
      </c>
      <c r="X1950">
        <v>3</v>
      </c>
      <c r="Y1950">
        <v>1</v>
      </c>
      <c r="Z1950">
        <v>19</v>
      </c>
      <c r="AA1950">
        <v>0.3</v>
      </c>
      <c r="AB1950">
        <v>3</v>
      </c>
      <c r="AC1950">
        <v>804</v>
      </c>
      <c r="AD1950">
        <v>41</v>
      </c>
      <c r="AE1950">
        <v>19.7</v>
      </c>
      <c r="AF1950">
        <v>2</v>
      </c>
      <c r="AG1950">
        <v>1.9</v>
      </c>
      <c r="AH1950">
        <v>256</v>
      </c>
    </row>
    <row r="1951" spans="1:34" x14ac:dyDescent="0.3">
      <c r="A1951" t="s">
        <v>7460</v>
      </c>
      <c r="B1951" t="s">
        <v>7461</v>
      </c>
      <c r="C1951" s="1" t="str">
        <f t="shared" si="300"/>
        <v>21:0720</v>
      </c>
      <c r="D1951" s="1" t="str">
        <f t="shared" si="307"/>
        <v>21:0213</v>
      </c>
      <c r="E1951" t="s">
        <v>7462</v>
      </c>
      <c r="F1951" t="s">
        <v>7463</v>
      </c>
      <c r="H1951">
        <v>62.142245199999998</v>
      </c>
      <c r="I1951">
        <v>-135.94824449999999</v>
      </c>
      <c r="J1951" s="1" t="str">
        <f t="shared" si="308"/>
        <v>NGR bulk stream sediment</v>
      </c>
      <c r="K1951" s="1" t="str">
        <f t="shared" si="309"/>
        <v>&lt;177 micron (NGR)</v>
      </c>
      <c r="L1951">
        <v>44</v>
      </c>
      <c r="M1951" t="s">
        <v>126</v>
      </c>
      <c r="N1951">
        <v>877</v>
      </c>
      <c r="O1951">
        <v>46</v>
      </c>
      <c r="P1951">
        <v>10</v>
      </c>
      <c r="Q1951">
        <v>7</v>
      </c>
      <c r="R1951">
        <v>13</v>
      </c>
      <c r="S1951">
        <v>5</v>
      </c>
      <c r="T1951">
        <v>0.1</v>
      </c>
      <c r="U1951">
        <v>379</v>
      </c>
      <c r="V1951">
        <v>2.4500000000000002</v>
      </c>
      <c r="W1951">
        <v>0.3</v>
      </c>
      <c r="X1951">
        <v>6</v>
      </c>
      <c r="Y1951">
        <v>1</v>
      </c>
      <c r="Z1951">
        <v>30</v>
      </c>
      <c r="AA1951">
        <v>0.3</v>
      </c>
      <c r="AB1951">
        <v>5</v>
      </c>
      <c r="AC1951">
        <v>874</v>
      </c>
      <c r="AD1951">
        <v>48</v>
      </c>
      <c r="AE1951">
        <v>13</v>
      </c>
      <c r="AF1951">
        <v>2</v>
      </c>
      <c r="AG1951">
        <v>2.1</v>
      </c>
      <c r="AH1951">
        <v>226</v>
      </c>
    </row>
    <row r="1952" spans="1:34" x14ac:dyDescent="0.3">
      <c r="A1952" t="s">
        <v>7464</v>
      </c>
      <c r="B1952" t="s">
        <v>7465</v>
      </c>
      <c r="C1952" s="1" t="str">
        <f t="shared" si="300"/>
        <v>21:0720</v>
      </c>
      <c r="D1952" s="1" t="str">
        <f t="shared" si="307"/>
        <v>21:0213</v>
      </c>
      <c r="E1952" t="s">
        <v>7466</v>
      </c>
      <c r="F1952" t="s">
        <v>7467</v>
      </c>
      <c r="H1952">
        <v>62.1811607</v>
      </c>
      <c r="I1952">
        <v>-135.9614469</v>
      </c>
      <c r="J1952" s="1" t="str">
        <f t="shared" si="308"/>
        <v>NGR bulk stream sediment</v>
      </c>
      <c r="K1952" s="1" t="str">
        <f t="shared" si="309"/>
        <v>&lt;177 micron (NGR)</v>
      </c>
      <c r="L1952">
        <v>45</v>
      </c>
      <c r="M1952" t="s">
        <v>38</v>
      </c>
      <c r="N1952">
        <v>878</v>
      </c>
      <c r="O1952">
        <v>42</v>
      </c>
      <c r="P1952">
        <v>16</v>
      </c>
      <c r="Q1952">
        <v>7</v>
      </c>
      <c r="R1952">
        <v>15</v>
      </c>
      <c r="S1952">
        <v>5</v>
      </c>
      <c r="T1952">
        <v>0.1</v>
      </c>
      <c r="U1952">
        <v>230</v>
      </c>
      <c r="V1952">
        <v>1.56</v>
      </c>
      <c r="W1952">
        <v>0.1</v>
      </c>
      <c r="X1952">
        <v>7</v>
      </c>
      <c r="Y1952">
        <v>1</v>
      </c>
      <c r="Z1952">
        <v>28</v>
      </c>
      <c r="AA1952">
        <v>0.4</v>
      </c>
      <c r="AB1952">
        <v>2</v>
      </c>
      <c r="AC1952">
        <v>870</v>
      </c>
      <c r="AD1952">
        <v>30</v>
      </c>
      <c r="AE1952">
        <v>6.6</v>
      </c>
      <c r="AF1952">
        <v>2</v>
      </c>
      <c r="AG1952">
        <v>2.2000000000000002</v>
      </c>
      <c r="AH1952">
        <v>272</v>
      </c>
    </row>
    <row r="1953" spans="1:34" x14ac:dyDescent="0.3">
      <c r="A1953" t="s">
        <v>7468</v>
      </c>
      <c r="B1953" t="s">
        <v>7469</v>
      </c>
      <c r="C1953" s="1" t="str">
        <f t="shared" si="300"/>
        <v>21:0720</v>
      </c>
      <c r="D1953" s="1" t="str">
        <f t="shared" si="307"/>
        <v>21:0213</v>
      </c>
      <c r="E1953" t="s">
        <v>7470</v>
      </c>
      <c r="F1953" t="s">
        <v>7471</v>
      </c>
      <c r="H1953">
        <v>62.166747600000001</v>
      </c>
      <c r="I1953">
        <v>-135.99064870000001</v>
      </c>
      <c r="J1953" s="1" t="str">
        <f t="shared" si="308"/>
        <v>NGR bulk stream sediment</v>
      </c>
      <c r="K1953" s="1" t="str">
        <f t="shared" si="309"/>
        <v>&lt;177 micron (NGR)</v>
      </c>
      <c r="L1953">
        <v>45</v>
      </c>
      <c r="M1953" t="s">
        <v>43</v>
      </c>
      <c r="N1953">
        <v>879</v>
      </c>
      <c r="O1953">
        <v>35</v>
      </c>
      <c r="P1953">
        <v>11</v>
      </c>
      <c r="Q1953">
        <v>4</v>
      </c>
      <c r="R1953">
        <v>12</v>
      </c>
      <c r="S1953">
        <v>3</v>
      </c>
      <c r="T1953">
        <v>0.1</v>
      </c>
      <c r="U1953">
        <v>222</v>
      </c>
      <c r="V1953">
        <v>0.91</v>
      </c>
      <c r="W1953">
        <v>0.4</v>
      </c>
      <c r="X1953">
        <v>2</v>
      </c>
      <c r="Y1953">
        <v>1</v>
      </c>
      <c r="Z1953">
        <v>17</v>
      </c>
      <c r="AA1953">
        <v>0.3</v>
      </c>
      <c r="AB1953">
        <v>3</v>
      </c>
      <c r="AC1953">
        <v>655</v>
      </c>
      <c r="AD1953">
        <v>33</v>
      </c>
      <c r="AE1953">
        <v>29</v>
      </c>
      <c r="AF1953">
        <v>2</v>
      </c>
      <c r="AG1953">
        <v>2.7</v>
      </c>
      <c r="AH1953">
        <v>222</v>
      </c>
    </row>
    <row r="1954" spans="1:34" x14ac:dyDescent="0.3">
      <c r="A1954" t="s">
        <v>7472</v>
      </c>
      <c r="B1954" t="s">
        <v>7473</v>
      </c>
      <c r="C1954" s="1" t="str">
        <f t="shared" si="300"/>
        <v>21:0720</v>
      </c>
      <c r="D1954" s="1" t="str">
        <f t="shared" si="307"/>
        <v>21:0213</v>
      </c>
      <c r="E1954" t="s">
        <v>7466</v>
      </c>
      <c r="F1954" t="s">
        <v>7474</v>
      </c>
      <c r="H1954">
        <v>62.1811607</v>
      </c>
      <c r="I1954">
        <v>-135.9614469</v>
      </c>
      <c r="J1954" s="1" t="str">
        <f t="shared" si="308"/>
        <v>NGR bulk stream sediment</v>
      </c>
      <c r="K1954" s="1" t="str">
        <f t="shared" si="309"/>
        <v>&lt;177 micron (NGR)</v>
      </c>
      <c r="L1954">
        <v>45</v>
      </c>
      <c r="M1954" t="s">
        <v>71</v>
      </c>
      <c r="N1954">
        <v>880</v>
      </c>
      <c r="O1954">
        <v>42</v>
      </c>
      <c r="P1954">
        <v>18</v>
      </c>
      <c r="Q1954">
        <v>7</v>
      </c>
      <c r="R1954">
        <v>17</v>
      </c>
      <c r="S1954">
        <v>5</v>
      </c>
      <c r="T1954">
        <v>0.1</v>
      </c>
      <c r="U1954">
        <v>250</v>
      </c>
      <c r="V1954">
        <v>1.55</v>
      </c>
      <c r="W1954">
        <v>0.1</v>
      </c>
      <c r="X1954">
        <v>8</v>
      </c>
      <c r="Y1954">
        <v>1</v>
      </c>
      <c r="Z1954">
        <v>28</v>
      </c>
      <c r="AA1954">
        <v>0.5</v>
      </c>
      <c r="AB1954">
        <v>2</v>
      </c>
      <c r="AC1954">
        <v>937</v>
      </c>
      <c r="AD1954">
        <v>30</v>
      </c>
      <c r="AE1954">
        <v>7.6</v>
      </c>
      <c r="AF1954">
        <v>2</v>
      </c>
      <c r="AG1954">
        <v>2</v>
      </c>
      <c r="AH1954">
        <v>246</v>
      </c>
    </row>
    <row r="1955" spans="1:34" x14ac:dyDescent="0.3">
      <c r="A1955" t="s">
        <v>7475</v>
      </c>
      <c r="B1955" t="s">
        <v>7476</v>
      </c>
      <c r="C1955" s="1" t="str">
        <f t="shared" si="300"/>
        <v>21:0720</v>
      </c>
      <c r="D1955" s="1" t="str">
        <f t="shared" si="307"/>
        <v>21:0213</v>
      </c>
      <c r="E1955" t="s">
        <v>7466</v>
      </c>
      <c r="F1955" t="s">
        <v>7477</v>
      </c>
      <c r="H1955">
        <v>62.1811607</v>
      </c>
      <c r="I1955">
        <v>-135.9614469</v>
      </c>
      <c r="J1955" s="1" t="str">
        <f t="shared" si="308"/>
        <v>NGR bulk stream sediment</v>
      </c>
      <c r="K1955" s="1" t="str">
        <f t="shared" si="309"/>
        <v>&lt;177 micron (NGR)</v>
      </c>
      <c r="L1955">
        <v>45</v>
      </c>
      <c r="M1955" t="s">
        <v>67</v>
      </c>
      <c r="N1955">
        <v>881</v>
      </c>
      <c r="O1955">
        <v>41</v>
      </c>
      <c r="P1955">
        <v>16</v>
      </c>
      <c r="Q1955">
        <v>7</v>
      </c>
      <c r="R1955">
        <v>16</v>
      </c>
      <c r="S1955">
        <v>5</v>
      </c>
      <c r="T1955">
        <v>0.1</v>
      </c>
      <c r="U1955">
        <v>237</v>
      </c>
      <c r="V1955">
        <v>1.58</v>
      </c>
      <c r="W1955">
        <v>0.1</v>
      </c>
      <c r="X1955">
        <v>7</v>
      </c>
      <c r="Y1955">
        <v>1</v>
      </c>
      <c r="Z1955">
        <v>26</v>
      </c>
      <c r="AA1955">
        <v>0.5</v>
      </c>
      <c r="AB1955">
        <v>4</v>
      </c>
      <c r="AC1955">
        <v>907</v>
      </c>
      <c r="AD1955">
        <v>26</v>
      </c>
      <c r="AE1955">
        <v>5.6</v>
      </c>
      <c r="AF1955">
        <v>2</v>
      </c>
      <c r="AG1955">
        <v>1.6</v>
      </c>
      <c r="AH1955">
        <v>353</v>
      </c>
    </row>
    <row r="1956" spans="1:34" x14ac:dyDescent="0.3">
      <c r="A1956" t="s">
        <v>7478</v>
      </c>
      <c r="B1956" t="s">
        <v>7479</v>
      </c>
      <c r="C1956" s="1" t="str">
        <f t="shared" si="300"/>
        <v>21:0720</v>
      </c>
      <c r="D1956" s="1" t="str">
        <f t="shared" si="307"/>
        <v>21:0213</v>
      </c>
      <c r="E1956" t="s">
        <v>7480</v>
      </c>
      <c r="F1956" t="s">
        <v>7481</v>
      </c>
      <c r="H1956">
        <v>62.2211699</v>
      </c>
      <c r="I1956">
        <v>-135.94395230000001</v>
      </c>
      <c r="J1956" s="1" t="str">
        <f t="shared" si="308"/>
        <v>NGR bulk stream sediment</v>
      </c>
      <c r="K1956" s="1" t="str">
        <f t="shared" si="309"/>
        <v>&lt;177 micron (NGR)</v>
      </c>
      <c r="L1956">
        <v>45</v>
      </c>
      <c r="M1956" t="s">
        <v>48</v>
      </c>
      <c r="N1956">
        <v>882</v>
      </c>
      <c r="O1956">
        <v>51</v>
      </c>
      <c r="P1956">
        <v>18</v>
      </c>
      <c r="Q1956">
        <v>8</v>
      </c>
      <c r="R1956">
        <v>18</v>
      </c>
      <c r="S1956">
        <v>5</v>
      </c>
      <c r="T1956">
        <v>0.1</v>
      </c>
      <c r="U1956">
        <v>289</v>
      </c>
      <c r="V1956">
        <v>1.74</v>
      </c>
      <c r="W1956">
        <v>0.2</v>
      </c>
      <c r="X1956">
        <v>5</v>
      </c>
      <c r="Y1956">
        <v>1</v>
      </c>
      <c r="Z1956">
        <v>29</v>
      </c>
      <c r="AA1956">
        <v>0.5</v>
      </c>
      <c r="AB1956">
        <v>3</v>
      </c>
      <c r="AC1956">
        <v>844</v>
      </c>
      <c r="AD1956">
        <v>31</v>
      </c>
      <c r="AE1956">
        <v>8</v>
      </c>
      <c r="AF1956">
        <v>2</v>
      </c>
      <c r="AG1956">
        <v>2.8</v>
      </c>
      <c r="AH1956">
        <v>305</v>
      </c>
    </row>
    <row r="1957" spans="1:34" x14ac:dyDescent="0.3">
      <c r="A1957" t="s">
        <v>7482</v>
      </c>
      <c r="B1957" t="s">
        <v>7483</v>
      </c>
      <c r="C1957" s="1" t="str">
        <f t="shared" si="300"/>
        <v>21:0720</v>
      </c>
      <c r="D1957" s="1" t="str">
        <f t="shared" si="307"/>
        <v>21:0213</v>
      </c>
      <c r="E1957" t="s">
        <v>7484</v>
      </c>
      <c r="F1957" t="s">
        <v>7485</v>
      </c>
      <c r="H1957">
        <v>62.210768999999999</v>
      </c>
      <c r="I1957">
        <v>-135.87164440000001</v>
      </c>
      <c r="J1957" s="1" t="str">
        <f t="shared" si="308"/>
        <v>NGR bulk stream sediment</v>
      </c>
      <c r="K1957" s="1" t="str">
        <f t="shared" si="309"/>
        <v>&lt;177 micron (NGR)</v>
      </c>
      <c r="L1957">
        <v>45</v>
      </c>
      <c r="M1957" t="s">
        <v>53</v>
      </c>
      <c r="N1957">
        <v>883</v>
      </c>
      <c r="O1957">
        <v>83</v>
      </c>
      <c r="P1957">
        <v>26</v>
      </c>
      <c r="Q1957">
        <v>10</v>
      </c>
      <c r="R1957">
        <v>19</v>
      </c>
      <c r="S1957">
        <v>7</v>
      </c>
      <c r="T1957">
        <v>0.1</v>
      </c>
      <c r="U1957">
        <v>711</v>
      </c>
      <c r="V1957">
        <v>2.0299999999999998</v>
      </c>
      <c r="W1957">
        <v>0.8</v>
      </c>
      <c r="X1957">
        <v>6</v>
      </c>
      <c r="Y1957">
        <v>1</v>
      </c>
      <c r="Z1957">
        <v>31</v>
      </c>
      <c r="AA1957">
        <v>0.7</v>
      </c>
      <c r="AB1957">
        <v>2</v>
      </c>
      <c r="AC1957">
        <v>913</v>
      </c>
      <c r="AD1957">
        <v>39</v>
      </c>
      <c r="AE1957">
        <v>11</v>
      </c>
      <c r="AF1957">
        <v>2</v>
      </c>
      <c r="AG1957">
        <v>2.2000000000000002</v>
      </c>
      <c r="AH1957">
        <v>279</v>
      </c>
    </row>
    <row r="1958" spans="1:34" x14ac:dyDescent="0.3">
      <c r="A1958" t="s">
        <v>7486</v>
      </c>
      <c r="B1958" t="s">
        <v>7487</v>
      </c>
      <c r="C1958" s="1" t="str">
        <f t="shared" si="300"/>
        <v>21:0720</v>
      </c>
      <c r="D1958" s="1" t="str">
        <f t="shared" si="307"/>
        <v>21:0213</v>
      </c>
      <c r="E1958" t="s">
        <v>7488</v>
      </c>
      <c r="F1958" t="s">
        <v>7489</v>
      </c>
      <c r="H1958">
        <v>62.189562899999999</v>
      </c>
      <c r="I1958">
        <v>-135.86113789999999</v>
      </c>
      <c r="J1958" s="1" t="str">
        <f t="shared" si="308"/>
        <v>NGR bulk stream sediment</v>
      </c>
      <c r="K1958" s="1" t="str">
        <f t="shared" si="309"/>
        <v>&lt;177 micron (NGR)</v>
      </c>
      <c r="L1958">
        <v>45</v>
      </c>
      <c r="M1958" t="s">
        <v>58</v>
      </c>
      <c r="N1958">
        <v>884</v>
      </c>
      <c r="O1958">
        <v>56</v>
      </c>
      <c r="P1958">
        <v>19</v>
      </c>
      <c r="Q1958">
        <v>7</v>
      </c>
      <c r="R1958">
        <v>21</v>
      </c>
      <c r="S1958">
        <v>7</v>
      </c>
      <c r="T1958">
        <v>0.1</v>
      </c>
      <c r="U1958">
        <v>300</v>
      </c>
      <c r="V1958">
        <v>1.87</v>
      </c>
      <c r="W1958">
        <v>0.1</v>
      </c>
      <c r="X1958">
        <v>5</v>
      </c>
      <c r="Y1958">
        <v>1</v>
      </c>
      <c r="Z1958">
        <v>29</v>
      </c>
      <c r="AA1958">
        <v>0.8</v>
      </c>
      <c r="AB1958">
        <v>2</v>
      </c>
      <c r="AC1958">
        <v>959</v>
      </c>
      <c r="AD1958">
        <v>58</v>
      </c>
      <c r="AE1958">
        <v>5</v>
      </c>
      <c r="AF1958">
        <v>2</v>
      </c>
      <c r="AG1958">
        <v>1.9</v>
      </c>
      <c r="AH1958">
        <v>304</v>
      </c>
    </row>
    <row r="1959" spans="1:34" x14ac:dyDescent="0.3">
      <c r="A1959" t="s">
        <v>7490</v>
      </c>
      <c r="B1959" t="s">
        <v>7491</v>
      </c>
      <c r="C1959" s="1" t="str">
        <f t="shared" si="300"/>
        <v>21:0720</v>
      </c>
      <c r="D1959" s="1" t="str">
        <f t="shared" si="307"/>
        <v>21:0213</v>
      </c>
      <c r="E1959" t="s">
        <v>7492</v>
      </c>
      <c r="F1959" t="s">
        <v>7493</v>
      </c>
      <c r="H1959">
        <v>62.206165900000002</v>
      </c>
      <c r="I1959">
        <v>-135.8011553</v>
      </c>
      <c r="J1959" s="1" t="str">
        <f t="shared" si="308"/>
        <v>NGR bulk stream sediment</v>
      </c>
      <c r="K1959" s="1" t="str">
        <f t="shared" si="309"/>
        <v>&lt;177 micron (NGR)</v>
      </c>
      <c r="L1959">
        <v>45</v>
      </c>
      <c r="M1959" t="s">
        <v>63</v>
      </c>
      <c r="N1959">
        <v>885</v>
      </c>
      <c r="O1959">
        <v>84</v>
      </c>
      <c r="P1959">
        <v>21</v>
      </c>
      <c r="Q1959">
        <v>8</v>
      </c>
      <c r="R1959">
        <v>17</v>
      </c>
      <c r="S1959">
        <v>9</v>
      </c>
      <c r="T1959">
        <v>0.1</v>
      </c>
      <c r="U1959">
        <v>7960</v>
      </c>
      <c r="V1959">
        <v>5.21</v>
      </c>
      <c r="W1959">
        <v>0.4</v>
      </c>
      <c r="X1959">
        <v>12</v>
      </c>
      <c r="Y1959">
        <v>1</v>
      </c>
      <c r="Z1959">
        <v>35</v>
      </c>
      <c r="AA1959">
        <v>0.4</v>
      </c>
      <c r="AB1959">
        <v>2</v>
      </c>
      <c r="AC1959">
        <v>1000</v>
      </c>
      <c r="AD1959">
        <v>63</v>
      </c>
      <c r="AE1959">
        <v>28.9</v>
      </c>
      <c r="AF1959">
        <v>2</v>
      </c>
      <c r="AG1959">
        <v>1.6</v>
      </c>
      <c r="AH1959">
        <v>262</v>
      </c>
    </row>
    <row r="1960" spans="1:34" x14ac:dyDescent="0.3">
      <c r="A1960" t="s">
        <v>7494</v>
      </c>
      <c r="B1960" t="s">
        <v>7495</v>
      </c>
      <c r="C1960" s="1" t="str">
        <f t="shared" si="300"/>
        <v>21:0720</v>
      </c>
      <c r="D1960" s="1" t="str">
        <f t="shared" si="307"/>
        <v>21:0213</v>
      </c>
      <c r="E1960" t="s">
        <v>7496</v>
      </c>
      <c r="F1960" t="s">
        <v>7497</v>
      </c>
      <c r="H1960">
        <v>62.169451899999999</v>
      </c>
      <c r="I1960">
        <v>-135.91914220000001</v>
      </c>
      <c r="J1960" s="1" t="str">
        <f t="shared" si="308"/>
        <v>NGR bulk stream sediment</v>
      </c>
      <c r="K1960" s="1" t="str">
        <f t="shared" si="309"/>
        <v>&lt;177 micron (NGR)</v>
      </c>
      <c r="L1960">
        <v>45</v>
      </c>
      <c r="M1960" t="s">
        <v>76</v>
      </c>
      <c r="N1960">
        <v>886</v>
      </c>
      <c r="O1960">
        <v>31</v>
      </c>
      <c r="P1960">
        <v>23</v>
      </c>
      <c r="Q1960">
        <v>1</v>
      </c>
      <c r="R1960">
        <v>6</v>
      </c>
      <c r="S1960">
        <v>1</v>
      </c>
      <c r="T1960">
        <v>0.1</v>
      </c>
      <c r="U1960">
        <v>48</v>
      </c>
      <c r="V1960">
        <v>0.28999999999999998</v>
      </c>
      <c r="W1960">
        <v>0.7</v>
      </c>
      <c r="X1960">
        <v>0.5</v>
      </c>
      <c r="Y1960">
        <v>1</v>
      </c>
      <c r="Z1960">
        <v>13</v>
      </c>
      <c r="AA1960">
        <v>0.2</v>
      </c>
      <c r="AB1960">
        <v>1</v>
      </c>
      <c r="AC1960">
        <v>425</v>
      </c>
      <c r="AD1960">
        <v>34</v>
      </c>
      <c r="AE1960">
        <v>34.9</v>
      </c>
      <c r="AF1960">
        <v>2</v>
      </c>
      <c r="AG1960">
        <v>19.100000000000001</v>
      </c>
      <c r="AH1960">
        <v>295</v>
      </c>
    </row>
    <row r="1961" spans="1:34" hidden="1" x14ac:dyDescent="0.3">
      <c r="A1961" t="s">
        <v>7498</v>
      </c>
      <c r="B1961" t="s">
        <v>7499</v>
      </c>
      <c r="C1961" s="1" t="str">
        <f t="shared" si="300"/>
        <v>21:0720</v>
      </c>
      <c r="D1961" s="1" t="str">
        <f>HYPERLINK("https://geochem.nrcan.gc.ca/cdogs/content/svy/svy_e.htm", "")</f>
        <v/>
      </c>
      <c r="G1961" s="1" t="str">
        <f>HYPERLINK("https://geochem.nrcan.gc.ca/cdogs/content/cr_/cr_00083_e.htm", "83")</f>
        <v>83</v>
      </c>
      <c r="J1961" t="s">
        <v>119</v>
      </c>
      <c r="K1961" t="s">
        <v>120</v>
      </c>
      <c r="L1961">
        <v>45</v>
      </c>
      <c r="M1961" t="s">
        <v>121</v>
      </c>
      <c r="N1961">
        <v>887</v>
      </c>
      <c r="O1961">
        <v>73</v>
      </c>
      <c r="P1961">
        <v>28</v>
      </c>
      <c r="Q1961">
        <v>18</v>
      </c>
      <c r="R1961">
        <v>22</v>
      </c>
      <c r="S1961">
        <v>8</v>
      </c>
      <c r="T1961">
        <v>0.1</v>
      </c>
      <c r="U1961">
        <v>395</v>
      </c>
      <c r="V1961">
        <v>2.27</v>
      </c>
      <c r="W1961">
        <v>0.4</v>
      </c>
      <c r="X1961">
        <v>8</v>
      </c>
      <c r="Y1961">
        <v>1</v>
      </c>
      <c r="Z1961">
        <v>30</v>
      </c>
      <c r="AA1961">
        <v>0.4</v>
      </c>
      <c r="AB1961">
        <v>1</v>
      </c>
      <c r="AC1961">
        <v>1430</v>
      </c>
      <c r="AD1961">
        <v>41</v>
      </c>
      <c r="AE1961">
        <v>4</v>
      </c>
      <c r="AF1961">
        <v>2</v>
      </c>
      <c r="AG1961">
        <v>4</v>
      </c>
      <c r="AH1961">
        <v>424</v>
      </c>
    </row>
    <row r="1962" spans="1:34" x14ac:dyDescent="0.3">
      <c r="A1962" t="s">
        <v>7500</v>
      </c>
      <c r="B1962" t="s">
        <v>7501</v>
      </c>
      <c r="C1962" s="1" t="str">
        <f t="shared" si="300"/>
        <v>21:0720</v>
      </c>
      <c r="D1962" s="1" t="str">
        <f t="shared" ref="D1962:D1976" si="310">HYPERLINK("https://geochem.nrcan.gc.ca/cdogs/content/svy/svy210213_e.htm", "21:0213")</f>
        <v>21:0213</v>
      </c>
      <c r="E1962" t="s">
        <v>7502</v>
      </c>
      <c r="F1962" t="s">
        <v>7503</v>
      </c>
      <c r="H1962">
        <v>62.1626525</v>
      </c>
      <c r="I1962">
        <v>-135.90313850000001</v>
      </c>
      <c r="J1962" s="1" t="str">
        <f t="shared" ref="J1962:J1976" si="311">HYPERLINK("https://geochem.nrcan.gc.ca/cdogs/content/kwd/kwd020030_e.htm", "NGR bulk stream sediment")</f>
        <v>NGR bulk stream sediment</v>
      </c>
      <c r="K1962" s="1" t="str">
        <f t="shared" ref="K1962:K1976" si="312">HYPERLINK("https://geochem.nrcan.gc.ca/cdogs/content/kwd/kwd080006_e.htm", "&lt;177 micron (NGR)")</f>
        <v>&lt;177 micron (NGR)</v>
      </c>
      <c r="L1962">
        <v>45</v>
      </c>
      <c r="M1962" t="s">
        <v>81</v>
      </c>
      <c r="N1962">
        <v>888</v>
      </c>
      <c r="O1962">
        <v>66</v>
      </c>
      <c r="P1962">
        <v>23</v>
      </c>
      <c r="Q1962">
        <v>8</v>
      </c>
      <c r="R1962">
        <v>20</v>
      </c>
      <c r="S1962">
        <v>10</v>
      </c>
      <c r="T1962">
        <v>0.1</v>
      </c>
      <c r="U1962">
        <v>2375</v>
      </c>
      <c r="V1962">
        <v>2.23</v>
      </c>
      <c r="W1962">
        <v>0.8</v>
      </c>
      <c r="X1962">
        <v>9</v>
      </c>
      <c r="Y1962">
        <v>1</v>
      </c>
      <c r="Z1962">
        <v>26</v>
      </c>
      <c r="AA1962">
        <v>0.4</v>
      </c>
      <c r="AB1962">
        <v>6</v>
      </c>
      <c r="AC1962">
        <v>796</v>
      </c>
      <c r="AD1962">
        <v>49</v>
      </c>
      <c r="AE1962">
        <v>23.8</v>
      </c>
      <c r="AF1962">
        <v>2</v>
      </c>
      <c r="AG1962">
        <v>2.2000000000000002</v>
      </c>
      <c r="AH1962">
        <v>305</v>
      </c>
    </row>
    <row r="1963" spans="1:34" x14ac:dyDescent="0.3">
      <c r="A1963" t="s">
        <v>7504</v>
      </c>
      <c r="B1963" t="s">
        <v>7505</v>
      </c>
      <c r="C1963" s="1" t="str">
        <f t="shared" si="300"/>
        <v>21:0720</v>
      </c>
      <c r="D1963" s="1" t="str">
        <f t="shared" si="310"/>
        <v>21:0213</v>
      </c>
      <c r="E1963" t="s">
        <v>7506</v>
      </c>
      <c r="F1963" t="s">
        <v>7507</v>
      </c>
      <c r="H1963">
        <v>62.158355899999997</v>
      </c>
      <c r="I1963">
        <v>-135.86464549999999</v>
      </c>
      <c r="J1963" s="1" t="str">
        <f t="shared" si="311"/>
        <v>NGR bulk stream sediment</v>
      </c>
      <c r="K1963" s="1" t="str">
        <f t="shared" si="312"/>
        <v>&lt;177 micron (NGR)</v>
      </c>
      <c r="L1963">
        <v>45</v>
      </c>
      <c r="M1963" t="s">
        <v>86</v>
      </c>
      <c r="N1963">
        <v>889</v>
      </c>
      <c r="O1963">
        <v>19</v>
      </c>
      <c r="P1963">
        <v>12</v>
      </c>
      <c r="Q1963">
        <v>4</v>
      </c>
      <c r="R1963">
        <v>6</v>
      </c>
      <c r="S1963">
        <v>2</v>
      </c>
      <c r="T1963">
        <v>0.1</v>
      </c>
      <c r="U1963">
        <v>150</v>
      </c>
      <c r="V1963">
        <v>0.99</v>
      </c>
      <c r="W1963">
        <v>0.2</v>
      </c>
      <c r="X1963">
        <v>2</v>
      </c>
      <c r="Y1963">
        <v>1</v>
      </c>
      <c r="Z1963">
        <v>15</v>
      </c>
      <c r="AA1963">
        <v>0.3</v>
      </c>
      <c r="AB1963">
        <v>1</v>
      </c>
      <c r="AC1963">
        <v>823</v>
      </c>
      <c r="AD1963">
        <v>11</v>
      </c>
      <c r="AE1963">
        <v>4</v>
      </c>
      <c r="AF1963">
        <v>2</v>
      </c>
      <c r="AG1963">
        <v>2</v>
      </c>
      <c r="AH1963">
        <v>332</v>
      </c>
    </row>
    <row r="1964" spans="1:34" x14ac:dyDescent="0.3">
      <c r="A1964" t="s">
        <v>7508</v>
      </c>
      <c r="B1964" t="s">
        <v>7509</v>
      </c>
      <c r="C1964" s="1" t="str">
        <f t="shared" si="300"/>
        <v>21:0720</v>
      </c>
      <c r="D1964" s="1" t="str">
        <f t="shared" si="310"/>
        <v>21:0213</v>
      </c>
      <c r="E1964" t="s">
        <v>7510</v>
      </c>
      <c r="F1964" t="s">
        <v>7511</v>
      </c>
      <c r="H1964">
        <v>62.130648399999998</v>
      </c>
      <c r="I1964">
        <v>-135.84984170000001</v>
      </c>
      <c r="J1964" s="1" t="str">
        <f t="shared" si="311"/>
        <v>NGR bulk stream sediment</v>
      </c>
      <c r="K1964" s="1" t="str">
        <f t="shared" si="312"/>
        <v>&lt;177 micron (NGR)</v>
      </c>
      <c r="L1964">
        <v>45</v>
      </c>
      <c r="M1964" t="s">
        <v>91</v>
      </c>
      <c r="N1964">
        <v>890</v>
      </c>
      <c r="O1964">
        <v>36</v>
      </c>
      <c r="P1964">
        <v>15</v>
      </c>
      <c r="Q1964">
        <v>7</v>
      </c>
      <c r="R1964">
        <v>18</v>
      </c>
      <c r="S1964">
        <v>5</v>
      </c>
      <c r="T1964">
        <v>0.1</v>
      </c>
      <c r="U1964">
        <v>200</v>
      </c>
      <c r="V1964">
        <v>1.79</v>
      </c>
      <c r="W1964">
        <v>0.1</v>
      </c>
      <c r="X1964">
        <v>6</v>
      </c>
      <c r="Y1964">
        <v>1</v>
      </c>
      <c r="Z1964">
        <v>29</v>
      </c>
      <c r="AA1964">
        <v>0.6</v>
      </c>
      <c r="AB1964">
        <v>1</v>
      </c>
      <c r="AC1964">
        <v>850</v>
      </c>
      <c r="AD1964">
        <v>24</v>
      </c>
      <c r="AE1964">
        <v>1.8</v>
      </c>
      <c r="AF1964">
        <v>2</v>
      </c>
      <c r="AG1964">
        <v>3</v>
      </c>
      <c r="AH1964">
        <v>309</v>
      </c>
    </row>
    <row r="1965" spans="1:34" x14ac:dyDescent="0.3">
      <c r="A1965" t="s">
        <v>7512</v>
      </c>
      <c r="B1965" t="s">
        <v>7513</v>
      </c>
      <c r="C1965" s="1" t="str">
        <f t="shared" si="300"/>
        <v>21:0720</v>
      </c>
      <c r="D1965" s="1" t="str">
        <f t="shared" si="310"/>
        <v>21:0213</v>
      </c>
      <c r="E1965" t="s">
        <v>7514</v>
      </c>
      <c r="F1965" t="s">
        <v>7515</v>
      </c>
      <c r="H1965">
        <v>62.146454800000001</v>
      </c>
      <c r="I1965">
        <v>-135.80893950000001</v>
      </c>
      <c r="J1965" s="1" t="str">
        <f t="shared" si="311"/>
        <v>NGR bulk stream sediment</v>
      </c>
      <c r="K1965" s="1" t="str">
        <f t="shared" si="312"/>
        <v>&lt;177 micron (NGR)</v>
      </c>
      <c r="L1965">
        <v>45</v>
      </c>
      <c r="M1965" t="s">
        <v>96</v>
      </c>
      <c r="N1965">
        <v>891</v>
      </c>
      <c r="O1965">
        <v>47</v>
      </c>
      <c r="P1965">
        <v>9</v>
      </c>
      <c r="Q1965">
        <v>6</v>
      </c>
      <c r="R1965">
        <v>13</v>
      </c>
      <c r="S1965">
        <v>3</v>
      </c>
      <c r="T1965">
        <v>0.1</v>
      </c>
      <c r="U1965">
        <v>111</v>
      </c>
      <c r="V1965">
        <v>1.3</v>
      </c>
      <c r="W1965">
        <v>0.1</v>
      </c>
      <c r="X1965">
        <v>2</v>
      </c>
      <c r="Y1965">
        <v>1</v>
      </c>
      <c r="Z1965">
        <v>26</v>
      </c>
      <c r="AA1965">
        <v>0.4</v>
      </c>
      <c r="AB1965">
        <v>0.5</v>
      </c>
      <c r="AC1965">
        <v>871</v>
      </c>
      <c r="AD1965">
        <v>22</v>
      </c>
      <c r="AE1965">
        <v>7.2</v>
      </c>
      <c r="AF1965">
        <v>2</v>
      </c>
      <c r="AG1965">
        <v>2.4</v>
      </c>
      <c r="AH1965">
        <v>318</v>
      </c>
    </row>
    <row r="1966" spans="1:34" x14ac:dyDescent="0.3">
      <c r="A1966" t="s">
        <v>7516</v>
      </c>
      <c r="B1966" t="s">
        <v>7517</v>
      </c>
      <c r="C1966" s="1" t="str">
        <f t="shared" si="300"/>
        <v>21:0720</v>
      </c>
      <c r="D1966" s="1" t="str">
        <f t="shared" si="310"/>
        <v>21:0213</v>
      </c>
      <c r="E1966" t="s">
        <v>7518</v>
      </c>
      <c r="F1966" t="s">
        <v>7519</v>
      </c>
      <c r="H1966">
        <v>62.178463499999999</v>
      </c>
      <c r="I1966">
        <v>-135.79373759999999</v>
      </c>
      <c r="J1966" s="1" t="str">
        <f t="shared" si="311"/>
        <v>NGR bulk stream sediment</v>
      </c>
      <c r="K1966" s="1" t="str">
        <f t="shared" si="312"/>
        <v>&lt;177 micron (NGR)</v>
      </c>
      <c r="L1966">
        <v>45</v>
      </c>
      <c r="M1966" t="s">
        <v>101</v>
      </c>
      <c r="N1966">
        <v>892</v>
      </c>
      <c r="O1966">
        <v>58</v>
      </c>
      <c r="P1966">
        <v>14</v>
      </c>
      <c r="Q1966">
        <v>7</v>
      </c>
      <c r="R1966">
        <v>20</v>
      </c>
      <c r="S1966">
        <v>6</v>
      </c>
      <c r="T1966">
        <v>0.1</v>
      </c>
      <c r="U1966">
        <v>197</v>
      </c>
      <c r="V1966">
        <v>1.87</v>
      </c>
      <c r="W1966">
        <v>0.1</v>
      </c>
      <c r="X1966">
        <v>4</v>
      </c>
      <c r="Y1966">
        <v>1</v>
      </c>
      <c r="Z1966">
        <v>29</v>
      </c>
      <c r="AA1966">
        <v>0.6</v>
      </c>
      <c r="AB1966">
        <v>1</v>
      </c>
      <c r="AC1966">
        <v>914</v>
      </c>
      <c r="AD1966">
        <v>27</v>
      </c>
      <c r="AE1966">
        <v>4</v>
      </c>
      <c r="AF1966">
        <v>2</v>
      </c>
      <c r="AG1966">
        <v>1.6</v>
      </c>
      <c r="AH1966">
        <v>313</v>
      </c>
    </row>
    <row r="1967" spans="1:34" x14ac:dyDescent="0.3">
      <c r="A1967" t="s">
        <v>7520</v>
      </c>
      <c r="B1967" t="s">
        <v>7521</v>
      </c>
      <c r="C1967" s="1" t="str">
        <f t="shared" si="300"/>
        <v>21:0720</v>
      </c>
      <c r="D1967" s="1" t="str">
        <f t="shared" si="310"/>
        <v>21:0213</v>
      </c>
      <c r="E1967" t="s">
        <v>7522</v>
      </c>
      <c r="F1967" t="s">
        <v>7523</v>
      </c>
      <c r="H1967">
        <v>62.125550699999998</v>
      </c>
      <c r="I1967">
        <v>-135.75334190000001</v>
      </c>
      <c r="J1967" s="1" t="str">
        <f t="shared" si="311"/>
        <v>NGR bulk stream sediment</v>
      </c>
      <c r="K1967" s="1" t="str">
        <f t="shared" si="312"/>
        <v>&lt;177 micron (NGR)</v>
      </c>
      <c r="L1967">
        <v>45</v>
      </c>
      <c r="M1967" t="s">
        <v>106</v>
      </c>
      <c r="N1967">
        <v>893</v>
      </c>
      <c r="O1967">
        <v>42</v>
      </c>
      <c r="P1967">
        <v>17</v>
      </c>
      <c r="Q1967">
        <v>6</v>
      </c>
      <c r="R1967">
        <v>10</v>
      </c>
      <c r="S1967">
        <v>1</v>
      </c>
      <c r="T1967">
        <v>0.1</v>
      </c>
      <c r="U1967">
        <v>161</v>
      </c>
      <c r="V1967">
        <v>0.76</v>
      </c>
      <c r="W1967">
        <v>0.4</v>
      </c>
      <c r="X1967">
        <v>1</v>
      </c>
      <c r="Y1967">
        <v>2</v>
      </c>
      <c r="Z1967">
        <v>21</v>
      </c>
      <c r="AA1967">
        <v>0.2</v>
      </c>
      <c r="AB1967">
        <v>21</v>
      </c>
      <c r="AC1967">
        <v>442</v>
      </c>
      <c r="AD1967">
        <v>27</v>
      </c>
      <c r="AE1967">
        <v>33.9</v>
      </c>
      <c r="AF1967">
        <v>2</v>
      </c>
      <c r="AG1967">
        <v>2.2999999999999998</v>
      </c>
      <c r="AH1967">
        <v>221</v>
      </c>
    </row>
    <row r="1968" spans="1:34" x14ac:dyDescent="0.3">
      <c r="A1968" t="s">
        <v>7524</v>
      </c>
      <c r="B1968" t="s">
        <v>7525</v>
      </c>
      <c r="C1968" s="1" t="str">
        <f t="shared" si="300"/>
        <v>21:0720</v>
      </c>
      <c r="D1968" s="1" t="str">
        <f t="shared" si="310"/>
        <v>21:0213</v>
      </c>
      <c r="E1968" t="s">
        <v>7526</v>
      </c>
      <c r="F1968" t="s">
        <v>7527</v>
      </c>
      <c r="H1968">
        <v>62.1300515</v>
      </c>
      <c r="I1968">
        <v>-135.65014099999999</v>
      </c>
      <c r="J1968" s="1" t="str">
        <f t="shared" si="311"/>
        <v>NGR bulk stream sediment</v>
      </c>
      <c r="K1968" s="1" t="str">
        <f t="shared" si="312"/>
        <v>&lt;177 micron (NGR)</v>
      </c>
      <c r="L1968">
        <v>45</v>
      </c>
      <c r="M1968" t="s">
        <v>111</v>
      </c>
      <c r="N1968">
        <v>894</v>
      </c>
      <c r="O1968">
        <v>45</v>
      </c>
      <c r="P1968">
        <v>30</v>
      </c>
      <c r="Q1968">
        <v>8</v>
      </c>
      <c r="R1968">
        <v>54</v>
      </c>
      <c r="S1968">
        <v>12</v>
      </c>
      <c r="T1968">
        <v>0.1</v>
      </c>
      <c r="U1968">
        <v>632</v>
      </c>
      <c r="V1968">
        <v>2.3199999999999998</v>
      </c>
      <c r="W1968">
        <v>0.2</v>
      </c>
      <c r="X1968">
        <v>6</v>
      </c>
      <c r="Y1968">
        <v>1</v>
      </c>
      <c r="Z1968">
        <v>45</v>
      </c>
      <c r="AA1968">
        <v>0.8</v>
      </c>
      <c r="AB1968">
        <v>4</v>
      </c>
      <c r="AC1968">
        <v>848</v>
      </c>
      <c r="AD1968">
        <v>27</v>
      </c>
      <c r="AE1968">
        <v>3</v>
      </c>
      <c r="AF1968">
        <v>2</v>
      </c>
      <c r="AG1968">
        <v>1.7</v>
      </c>
      <c r="AH1968">
        <v>348</v>
      </c>
    </row>
    <row r="1969" spans="1:34" x14ac:dyDescent="0.3">
      <c r="A1969" t="s">
        <v>7528</v>
      </c>
      <c r="B1969" t="s">
        <v>7529</v>
      </c>
      <c r="C1969" s="1" t="str">
        <f t="shared" si="300"/>
        <v>21:0720</v>
      </c>
      <c r="D1969" s="1" t="str">
        <f t="shared" si="310"/>
        <v>21:0213</v>
      </c>
      <c r="E1969" t="s">
        <v>7530</v>
      </c>
      <c r="F1969" t="s">
        <v>7531</v>
      </c>
      <c r="H1969">
        <v>62.124346899999999</v>
      </c>
      <c r="I1969">
        <v>-135.6507478</v>
      </c>
      <c r="J1969" s="1" t="str">
        <f t="shared" si="311"/>
        <v>NGR bulk stream sediment</v>
      </c>
      <c r="K1969" s="1" t="str">
        <f t="shared" si="312"/>
        <v>&lt;177 micron (NGR)</v>
      </c>
      <c r="L1969">
        <v>45</v>
      </c>
      <c r="M1969" t="s">
        <v>116</v>
      </c>
      <c r="N1969">
        <v>895</v>
      </c>
      <c r="O1969">
        <v>52</v>
      </c>
      <c r="P1969">
        <v>24</v>
      </c>
      <c r="Q1969">
        <v>7</v>
      </c>
      <c r="R1969">
        <v>36</v>
      </c>
      <c r="S1969">
        <v>8</v>
      </c>
      <c r="T1969">
        <v>0.1</v>
      </c>
      <c r="U1969">
        <v>667</v>
      </c>
      <c r="V1969">
        <v>2.12</v>
      </c>
      <c r="W1969">
        <v>0.1</v>
      </c>
      <c r="X1969">
        <v>3</v>
      </c>
      <c r="Y1969">
        <v>1</v>
      </c>
      <c r="Z1969">
        <v>36</v>
      </c>
      <c r="AA1969">
        <v>0.5</v>
      </c>
      <c r="AB1969">
        <v>1</v>
      </c>
      <c r="AC1969">
        <v>781</v>
      </c>
      <c r="AD1969">
        <v>49</v>
      </c>
      <c r="AE1969">
        <v>10.199999999999999</v>
      </c>
      <c r="AF1969">
        <v>2</v>
      </c>
      <c r="AG1969">
        <v>1.9</v>
      </c>
      <c r="AH1969">
        <v>309</v>
      </c>
    </row>
    <row r="1970" spans="1:34" x14ac:dyDescent="0.3">
      <c r="A1970" t="s">
        <v>7532</v>
      </c>
      <c r="B1970" t="s">
        <v>7533</v>
      </c>
      <c r="C1970" s="1" t="str">
        <f t="shared" si="300"/>
        <v>21:0720</v>
      </c>
      <c r="D1970" s="1" t="str">
        <f t="shared" si="310"/>
        <v>21:0213</v>
      </c>
      <c r="E1970" t="s">
        <v>7534</v>
      </c>
      <c r="F1970" t="s">
        <v>7535</v>
      </c>
      <c r="H1970">
        <v>62.116047399999999</v>
      </c>
      <c r="I1970">
        <v>-135.6513372</v>
      </c>
      <c r="J1970" s="1" t="str">
        <f t="shared" si="311"/>
        <v>NGR bulk stream sediment</v>
      </c>
      <c r="K1970" s="1" t="str">
        <f t="shared" si="312"/>
        <v>&lt;177 micron (NGR)</v>
      </c>
      <c r="L1970">
        <v>45</v>
      </c>
      <c r="M1970" t="s">
        <v>126</v>
      </c>
      <c r="N1970">
        <v>896</v>
      </c>
      <c r="O1970">
        <v>42</v>
      </c>
      <c r="P1970">
        <v>93</v>
      </c>
      <c r="Q1970">
        <v>7</v>
      </c>
      <c r="R1970">
        <v>8</v>
      </c>
      <c r="S1970">
        <v>5</v>
      </c>
      <c r="T1970">
        <v>0.1</v>
      </c>
      <c r="U1970">
        <v>1580</v>
      </c>
      <c r="V1970">
        <v>1</v>
      </c>
      <c r="W1970">
        <v>0.4</v>
      </c>
      <c r="X1970">
        <v>1</v>
      </c>
      <c r="Y1970">
        <v>3</v>
      </c>
      <c r="Z1970">
        <v>39</v>
      </c>
      <c r="AA1970">
        <v>0.3</v>
      </c>
      <c r="AB1970">
        <v>23</v>
      </c>
      <c r="AC1970">
        <v>379</v>
      </c>
      <c r="AD1970">
        <v>318</v>
      </c>
      <c r="AE1970">
        <v>30.1</v>
      </c>
      <c r="AF1970">
        <v>2</v>
      </c>
      <c r="AG1970">
        <v>2.1</v>
      </c>
      <c r="AH1970">
        <v>353</v>
      </c>
    </row>
    <row r="1971" spans="1:34" x14ac:dyDescent="0.3">
      <c r="A1971" t="s">
        <v>7536</v>
      </c>
      <c r="B1971" t="s">
        <v>7537</v>
      </c>
      <c r="C1971" s="1" t="str">
        <f t="shared" ref="C1971:C2034" si="313">HYPERLINK("https://geochem.nrcan.gc.ca/cdogs/content/bdl/bdl210720_e.htm", "21:0720")</f>
        <v>21:0720</v>
      </c>
      <c r="D1971" s="1" t="str">
        <f t="shared" si="310"/>
        <v>21:0213</v>
      </c>
      <c r="E1971" t="s">
        <v>7538</v>
      </c>
      <c r="F1971" t="s">
        <v>7539</v>
      </c>
      <c r="H1971">
        <v>62.099542300000003</v>
      </c>
      <c r="I1971">
        <v>-135.7307472</v>
      </c>
      <c r="J1971" s="1" t="str">
        <f t="shared" si="311"/>
        <v>NGR bulk stream sediment</v>
      </c>
      <c r="K1971" s="1" t="str">
        <f t="shared" si="312"/>
        <v>&lt;177 micron (NGR)</v>
      </c>
      <c r="L1971">
        <v>45</v>
      </c>
      <c r="M1971" t="s">
        <v>131</v>
      </c>
      <c r="N1971">
        <v>897</v>
      </c>
      <c r="O1971">
        <v>44</v>
      </c>
      <c r="P1971">
        <v>15</v>
      </c>
      <c r="Q1971">
        <v>7</v>
      </c>
      <c r="R1971">
        <v>18</v>
      </c>
      <c r="S1971">
        <v>6</v>
      </c>
      <c r="T1971">
        <v>0.1</v>
      </c>
      <c r="U1971">
        <v>320</v>
      </c>
      <c r="V1971">
        <v>1.42</v>
      </c>
      <c r="W1971">
        <v>0.1</v>
      </c>
      <c r="X1971">
        <v>5</v>
      </c>
      <c r="Y1971">
        <v>1</v>
      </c>
      <c r="Z1971">
        <v>25</v>
      </c>
      <c r="AA1971">
        <v>0.5</v>
      </c>
      <c r="AB1971">
        <v>2</v>
      </c>
      <c r="AC1971">
        <v>831</v>
      </c>
      <c r="AD1971">
        <v>33</v>
      </c>
      <c r="AE1971">
        <v>4.2</v>
      </c>
      <c r="AF1971">
        <v>2</v>
      </c>
      <c r="AG1971">
        <v>1.8</v>
      </c>
      <c r="AH1971">
        <v>318</v>
      </c>
    </row>
    <row r="1972" spans="1:34" x14ac:dyDescent="0.3">
      <c r="A1972" t="s">
        <v>7540</v>
      </c>
      <c r="B1972" t="s">
        <v>7541</v>
      </c>
      <c r="C1972" s="1" t="str">
        <f t="shared" si="313"/>
        <v>21:0720</v>
      </c>
      <c r="D1972" s="1" t="str">
        <f t="shared" si="310"/>
        <v>21:0213</v>
      </c>
      <c r="E1972" t="s">
        <v>7542</v>
      </c>
      <c r="F1972" t="s">
        <v>7543</v>
      </c>
      <c r="H1972">
        <v>62.545376900000001</v>
      </c>
      <c r="I1972">
        <v>-135.14003</v>
      </c>
      <c r="J1972" s="1" t="str">
        <f t="shared" si="311"/>
        <v>NGR bulk stream sediment</v>
      </c>
      <c r="K1972" s="1" t="str">
        <f t="shared" si="312"/>
        <v>&lt;177 micron (NGR)</v>
      </c>
      <c r="L1972">
        <v>46</v>
      </c>
      <c r="M1972" t="s">
        <v>38</v>
      </c>
      <c r="N1972">
        <v>898</v>
      </c>
      <c r="O1972">
        <v>52</v>
      </c>
      <c r="P1972">
        <v>14</v>
      </c>
      <c r="Q1972">
        <v>9</v>
      </c>
      <c r="R1972">
        <v>21</v>
      </c>
      <c r="S1972">
        <v>7</v>
      </c>
      <c r="T1972">
        <v>0.1</v>
      </c>
      <c r="U1972">
        <v>265</v>
      </c>
      <c r="V1972">
        <v>2.08</v>
      </c>
      <c r="W1972">
        <v>0.1</v>
      </c>
      <c r="X1972">
        <v>5</v>
      </c>
      <c r="Y1972">
        <v>1</v>
      </c>
      <c r="Z1972">
        <v>25</v>
      </c>
      <c r="AA1972">
        <v>0.5</v>
      </c>
      <c r="AB1972">
        <v>0.5</v>
      </c>
      <c r="AC1972">
        <v>771</v>
      </c>
      <c r="AD1972">
        <v>17</v>
      </c>
      <c r="AE1972">
        <v>1.4</v>
      </c>
      <c r="AF1972">
        <v>2</v>
      </c>
      <c r="AG1972">
        <v>2.7</v>
      </c>
      <c r="AH1972">
        <v>452</v>
      </c>
    </row>
    <row r="1973" spans="1:34" x14ac:dyDescent="0.3">
      <c r="A1973" t="s">
        <v>7544</v>
      </c>
      <c r="B1973" t="s">
        <v>7545</v>
      </c>
      <c r="C1973" s="1" t="str">
        <f t="shared" si="313"/>
        <v>21:0720</v>
      </c>
      <c r="D1973" s="1" t="str">
        <f t="shared" si="310"/>
        <v>21:0213</v>
      </c>
      <c r="E1973" t="s">
        <v>7546</v>
      </c>
      <c r="F1973" t="s">
        <v>7547</v>
      </c>
      <c r="H1973">
        <v>62.082338800000002</v>
      </c>
      <c r="I1973">
        <v>-135.72893759999999</v>
      </c>
      <c r="J1973" s="1" t="str">
        <f t="shared" si="311"/>
        <v>NGR bulk stream sediment</v>
      </c>
      <c r="K1973" s="1" t="str">
        <f t="shared" si="312"/>
        <v>&lt;177 micron (NGR)</v>
      </c>
      <c r="L1973">
        <v>46</v>
      </c>
      <c r="M1973" t="s">
        <v>43</v>
      </c>
      <c r="N1973">
        <v>899</v>
      </c>
      <c r="O1973">
        <v>39</v>
      </c>
      <c r="P1973">
        <v>12</v>
      </c>
      <c r="Q1973">
        <v>6</v>
      </c>
      <c r="R1973">
        <v>11</v>
      </c>
      <c r="S1973">
        <v>6</v>
      </c>
      <c r="T1973">
        <v>0.1</v>
      </c>
      <c r="U1973">
        <v>804</v>
      </c>
      <c r="V1973">
        <v>2.15</v>
      </c>
      <c r="W1973">
        <v>0.1</v>
      </c>
      <c r="X1973">
        <v>11</v>
      </c>
      <c r="Y1973">
        <v>1</v>
      </c>
      <c r="Z1973">
        <v>29</v>
      </c>
      <c r="AA1973">
        <v>0.5</v>
      </c>
      <c r="AB1973">
        <v>3</v>
      </c>
      <c r="AC1973">
        <v>378</v>
      </c>
      <c r="AD1973">
        <v>30</v>
      </c>
      <c r="AE1973">
        <v>20.3</v>
      </c>
      <c r="AF1973">
        <v>2</v>
      </c>
      <c r="AG1973">
        <v>1.9</v>
      </c>
      <c r="AH1973">
        <v>268</v>
      </c>
    </row>
    <row r="1974" spans="1:34" x14ac:dyDescent="0.3">
      <c r="A1974" t="s">
        <v>7548</v>
      </c>
      <c r="B1974" t="s">
        <v>7549</v>
      </c>
      <c r="C1974" s="1" t="str">
        <f t="shared" si="313"/>
        <v>21:0720</v>
      </c>
      <c r="D1974" s="1" t="str">
        <f t="shared" si="310"/>
        <v>21:0213</v>
      </c>
      <c r="E1974" t="s">
        <v>7550</v>
      </c>
      <c r="F1974" t="s">
        <v>7551</v>
      </c>
      <c r="H1974">
        <v>62.090036099999999</v>
      </c>
      <c r="I1974">
        <v>-135.75694559999999</v>
      </c>
      <c r="J1974" s="1" t="str">
        <f t="shared" si="311"/>
        <v>NGR bulk stream sediment</v>
      </c>
      <c r="K1974" s="1" t="str">
        <f t="shared" si="312"/>
        <v>&lt;177 micron (NGR)</v>
      </c>
      <c r="L1974">
        <v>46</v>
      </c>
      <c r="M1974" t="s">
        <v>48</v>
      </c>
      <c r="N1974">
        <v>900</v>
      </c>
      <c r="O1974">
        <v>34</v>
      </c>
      <c r="P1974">
        <v>22</v>
      </c>
      <c r="Q1974">
        <v>6</v>
      </c>
      <c r="R1974">
        <v>16</v>
      </c>
      <c r="S1974">
        <v>6</v>
      </c>
      <c r="T1974">
        <v>0.1</v>
      </c>
      <c r="U1974">
        <v>11583</v>
      </c>
      <c r="V1974">
        <v>0.78</v>
      </c>
      <c r="W1974">
        <v>0.8</v>
      </c>
      <c r="X1974">
        <v>7</v>
      </c>
      <c r="Y1974">
        <v>5</v>
      </c>
      <c r="Z1974">
        <v>37</v>
      </c>
      <c r="AA1974">
        <v>0.5</v>
      </c>
      <c r="AB1974">
        <v>19</v>
      </c>
      <c r="AC1974">
        <v>845</v>
      </c>
      <c r="AD1974">
        <v>193</v>
      </c>
      <c r="AE1974">
        <v>7.8</v>
      </c>
      <c r="AF1974">
        <v>2</v>
      </c>
      <c r="AG1974">
        <v>2.5</v>
      </c>
      <c r="AH1974">
        <v>330</v>
      </c>
    </row>
    <row r="1975" spans="1:34" x14ac:dyDescent="0.3">
      <c r="A1975" t="s">
        <v>7552</v>
      </c>
      <c r="B1975" t="s">
        <v>7553</v>
      </c>
      <c r="C1975" s="1" t="str">
        <f t="shared" si="313"/>
        <v>21:0720</v>
      </c>
      <c r="D1975" s="1" t="str">
        <f t="shared" si="310"/>
        <v>21:0213</v>
      </c>
      <c r="E1975" t="s">
        <v>7554</v>
      </c>
      <c r="F1975" t="s">
        <v>7555</v>
      </c>
      <c r="H1975">
        <v>62.096041900000003</v>
      </c>
      <c r="I1975">
        <v>-135.82775100000001</v>
      </c>
      <c r="J1975" s="1" t="str">
        <f t="shared" si="311"/>
        <v>NGR bulk stream sediment</v>
      </c>
      <c r="K1975" s="1" t="str">
        <f t="shared" si="312"/>
        <v>&lt;177 micron (NGR)</v>
      </c>
      <c r="L1975">
        <v>46</v>
      </c>
      <c r="M1975" t="s">
        <v>53</v>
      </c>
      <c r="N1975">
        <v>901</v>
      </c>
      <c r="O1975">
        <v>38</v>
      </c>
      <c r="P1975">
        <v>10</v>
      </c>
      <c r="Q1975">
        <v>5</v>
      </c>
      <c r="R1975">
        <v>13</v>
      </c>
      <c r="S1975">
        <v>4</v>
      </c>
      <c r="T1975">
        <v>0.1</v>
      </c>
      <c r="U1975">
        <v>730</v>
      </c>
      <c r="V1975">
        <v>1.1100000000000001</v>
      </c>
      <c r="W1975">
        <v>0.1</v>
      </c>
      <c r="X1975">
        <v>2</v>
      </c>
      <c r="Y1975">
        <v>1</v>
      </c>
      <c r="Z1975">
        <v>21</v>
      </c>
      <c r="AA1975">
        <v>0.3</v>
      </c>
      <c r="AB1975">
        <v>4</v>
      </c>
      <c r="AC1975">
        <v>821</v>
      </c>
      <c r="AD1975">
        <v>26</v>
      </c>
      <c r="AE1975">
        <v>9.4</v>
      </c>
      <c r="AF1975">
        <v>2</v>
      </c>
      <c r="AG1975">
        <v>2.4</v>
      </c>
      <c r="AH1975">
        <v>338</v>
      </c>
    </row>
    <row r="1976" spans="1:34" x14ac:dyDescent="0.3">
      <c r="A1976" t="s">
        <v>7556</v>
      </c>
      <c r="B1976" t="s">
        <v>7557</v>
      </c>
      <c r="C1976" s="1" t="str">
        <f t="shared" si="313"/>
        <v>21:0720</v>
      </c>
      <c r="D1976" s="1" t="str">
        <f t="shared" si="310"/>
        <v>21:0213</v>
      </c>
      <c r="E1976" t="s">
        <v>7558</v>
      </c>
      <c r="F1976" t="s">
        <v>7559</v>
      </c>
      <c r="H1976">
        <v>62.089137600000001</v>
      </c>
      <c r="I1976">
        <v>-135.882655</v>
      </c>
      <c r="J1976" s="1" t="str">
        <f t="shared" si="311"/>
        <v>NGR bulk stream sediment</v>
      </c>
      <c r="K1976" s="1" t="str">
        <f t="shared" si="312"/>
        <v>&lt;177 micron (NGR)</v>
      </c>
      <c r="L1976">
        <v>46</v>
      </c>
      <c r="M1976" t="s">
        <v>58</v>
      </c>
      <c r="N1976">
        <v>902</v>
      </c>
      <c r="O1976">
        <v>45</v>
      </c>
      <c r="P1976">
        <v>16</v>
      </c>
      <c r="Q1976">
        <v>7</v>
      </c>
      <c r="R1976">
        <v>16</v>
      </c>
      <c r="S1976">
        <v>5</v>
      </c>
      <c r="T1976">
        <v>0.1</v>
      </c>
      <c r="U1976">
        <v>300</v>
      </c>
      <c r="V1976">
        <v>1.66</v>
      </c>
      <c r="W1976">
        <v>0.1</v>
      </c>
      <c r="X1976">
        <v>5</v>
      </c>
      <c r="Y1976">
        <v>1</v>
      </c>
      <c r="Z1976">
        <v>32</v>
      </c>
      <c r="AA1976">
        <v>0.6</v>
      </c>
      <c r="AB1976">
        <v>0.5</v>
      </c>
      <c r="AC1976">
        <v>872</v>
      </c>
      <c r="AD1976">
        <v>26</v>
      </c>
      <c r="AE1976">
        <v>6.2</v>
      </c>
      <c r="AF1976">
        <v>2</v>
      </c>
      <c r="AG1976">
        <v>2</v>
      </c>
      <c r="AH1976">
        <v>375</v>
      </c>
    </row>
    <row r="1977" spans="1:34" hidden="1" x14ac:dyDescent="0.3">
      <c r="A1977" t="s">
        <v>7560</v>
      </c>
      <c r="B1977" t="s">
        <v>7561</v>
      </c>
      <c r="C1977" s="1" t="str">
        <f t="shared" si="313"/>
        <v>21:0720</v>
      </c>
      <c r="D1977" s="1" t="str">
        <f>HYPERLINK("https://geochem.nrcan.gc.ca/cdogs/content/svy/svy_e.htm", "")</f>
        <v/>
      </c>
      <c r="G1977" s="1" t="str">
        <f>HYPERLINK("https://geochem.nrcan.gc.ca/cdogs/content/cr_/cr_00079_e.htm", "79")</f>
        <v>79</v>
      </c>
      <c r="J1977" t="s">
        <v>119</v>
      </c>
      <c r="K1977" t="s">
        <v>120</v>
      </c>
      <c r="L1977">
        <v>46</v>
      </c>
      <c r="M1977" t="s">
        <v>121</v>
      </c>
      <c r="N1977">
        <v>903</v>
      </c>
      <c r="O1977">
        <v>109</v>
      </c>
      <c r="P1977">
        <v>96</v>
      </c>
      <c r="Q1977">
        <v>21</v>
      </c>
      <c r="R1977">
        <v>241</v>
      </c>
      <c r="S1977">
        <v>23</v>
      </c>
      <c r="T1977">
        <v>0.1</v>
      </c>
      <c r="U1977">
        <v>1030</v>
      </c>
      <c r="V1977">
        <v>3.52</v>
      </c>
      <c r="W1977">
        <v>1.7</v>
      </c>
      <c r="X1977">
        <v>13</v>
      </c>
      <c r="Y1977">
        <v>1</v>
      </c>
      <c r="Z1977">
        <v>71</v>
      </c>
      <c r="AA1977">
        <v>0.8</v>
      </c>
      <c r="AB1977">
        <v>2</v>
      </c>
      <c r="AC1977">
        <v>752</v>
      </c>
      <c r="AD1977">
        <v>39</v>
      </c>
      <c r="AE1977">
        <v>3</v>
      </c>
      <c r="AF1977">
        <v>3</v>
      </c>
      <c r="AG1977">
        <v>3</v>
      </c>
      <c r="AH1977">
        <v>409</v>
      </c>
    </row>
    <row r="1978" spans="1:34" x14ac:dyDescent="0.3">
      <c r="A1978" t="s">
        <v>7562</v>
      </c>
      <c r="B1978" t="s">
        <v>7563</v>
      </c>
      <c r="C1978" s="1" t="str">
        <f t="shared" si="313"/>
        <v>21:0720</v>
      </c>
      <c r="D1978" s="1" t="str">
        <f t="shared" ref="D1978:D2005" si="314">HYPERLINK("https://geochem.nrcan.gc.ca/cdogs/content/svy/svy210213_e.htm", "21:0213")</f>
        <v>21:0213</v>
      </c>
      <c r="E1978" t="s">
        <v>7564</v>
      </c>
      <c r="F1978" t="s">
        <v>7565</v>
      </c>
      <c r="H1978">
        <v>62.088732700000001</v>
      </c>
      <c r="I1978">
        <v>-135.94244499999999</v>
      </c>
      <c r="J1978" s="1" t="str">
        <f t="shared" ref="J1978:J2005" si="315">HYPERLINK("https://geochem.nrcan.gc.ca/cdogs/content/kwd/kwd020030_e.htm", "NGR bulk stream sediment")</f>
        <v>NGR bulk stream sediment</v>
      </c>
      <c r="K1978" s="1" t="str">
        <f t="shared" ref="K1978:K2005" si="316">HYPERLINK("https://geochem.nrcan.gc.ca/cdogs/content/kwd/kwd080006_e.htm", "&lt;177 micron (NGR)")</f>
        <v>&lt;177 micron (NGR)</v>
      </c>
      <c r="L1978">
        <v>46</v>
      </c>
      <c r="M1978" t="s">
        <v>63</v>
      </c>
      <c r="N1978">
        <v>904</v>
      </c>
      <c r="O1978">
        <v>40</v>
      </c>
      <c r="P1978">
        <v>8</v>
      </c>
      <c r="Q1978">
        <v>6</v>
      </c>
      <c r="R1978">
        <v>12</v>
      </c>
      <c r="S1978">
        <v>4</v>
      </c>
      <c r="T1978">
        <v>0.1</v>
      </c>
      <c r="U1978">
        <v>171</v>
      </c>
      <c r="V1978">
        <v>1.32</v>
      </c>
      <c r="W1978">
        <v>0.1</v>
      </c>
      <c r="X1978">
        <v>2</v>
      </c>
      <c r="Y1978">
        <v>1</v>
      </c>
      <c r="Z1978">
        <v>25</v>
      </c>
      <c r="AA1978">
        <v>0.3</v>
      </c>
      <c r="AB1978">
        <v>0.5</v>
      </c>
      <c r="AC1978">
        <v>805</v>
      </c>
      <c r="AD1978">
        <v>17</v>
      </c>
      <c r="AE1978">
        <v>3.8</v>
      </c>
      <c r="AF1978">
        <v>2</v>
      </c>
      <c r="AG1978">
        <v>2.2999999999999998</v>
      </c>
      <c r="AH1978">
        <v>469</v>
      </c>
    </row>
    <row r="1979" spans="1:34" x14ac:dyDescent="0.3">
      <c r="A1979" t="s">
        <v>7566</v>
      </c>
      <c r="B1979" t="s">
        <v>7567</v>
      </c>
      <c r="C1979" s="1" t="str">
        <f t="shared" si="313"/>
        <v>21:0720</v>
      </c>
      <c r="D1979" s="1" t="str">
        <f t="shared" si="314"/>
        <v>21:0213</v>
      </c>
      <c r="E1979" t="s">
        <v>7542</v>
      </c>
      <c r="F1979" t="s">
        <v>7568</v>
      </c>
      <c r="H1979">
        <v>62.545376900000001</v>
      </c>
      <c r="I1979">
        <v>-135.14003</v>
      </c>
      <c r="J1979" s="1" t="str">
        <f t="shared" si="315"/>
        <v>NGR bulk stream sediment</v>
      </c>
      <c r="K1979" s="1" t="str">
        <f t="shared" si="316"/>
        <v>&lt;177 micron (NGR)</v>
      </c>
      <c r="L1979">
        <v>46</v>
      </c>
      <c r="M1979" t="s">
        <v>71</v>
      </c>
      <c r="N1979">
        <v>905</v>
      </c>
      <c r="O1979">
        <v>53</v>
      </c>
      <c r="P1979">
        <v>14</v>
      </c>
      <c r="Q1979">
        <v>10</v>
      </c>
      <c r="R1979">
        <v>20</v>
      </c>
      <c r="S1979">
        <v>7</v>
      </c>
      <c r="T1979">
        <v>0.1</v>
      </c>
      <c r="U1979">
        <v>262</v>
      </c>
      <c r="V1979">
        <v>2.11</v>
      </c>
      <c r="W1979">
        <v>0.1</v>
      </c>
      <c r="X1979">
        <v>6</v>
      </c>
      <c r="Y1979">
        <v>1</v>
      </c>
      <c r="Z1979">
        <v>23</v>
      </c>
      <c r="AA1979">
        <v>0.5</v>
      </c>
      <c r="AB1979">
        <v>2</v>
      </c>
      <c r="AC1979">
        <v>829</v>
      </c>
      <c r="AD1979">
        <v>17</v>
      </c>
      <c r="AE1979">
        <v>2.6</v>
      </c>
      <c r="AF1979">
        <v>2</v>
      </c>
      <c r="AG1979">
        <v>3.3</v>
      </c>
      <c r="AH1979">
        <v>474</v>
      </c>
    </row>
    <row r="1980" spans="1:34" x14ac:dyDescent="0.3">
      <c r="A1980" t="s">
        <v>7569</v>
      </c>
      <c r="B1980" t="s">
        <v>7570</v>
      </c>
      <c r="C1980" s="1" t="str">
        <f t="shared" si="313"/>
        <v>21:0720</v>
      </c>
      <c r="D1980" s="1" t="str">
        <f t="shared" si="314"/>
        <v>21:0213</v>
      </c>
      <c r="E1980" t="s">
        <v>7542</v>
      </c>
      <c r="F1980" t="s">
        <v>7571</v>
      </c>
      <c r="H1980">
        <v>62.545376900000001</v>
      </c>
      <c r="I1980">
        <v>-135.14003</v>
      </c>
      <c r="J1980" s="1" t="str">
        <f t="shared" si="315"/>
        <v>NGR bulk stream sediment</v>
      </c>
      <c r="K1980" s="1" t="str">
        <f t="shared" si="316"/>
        <v>&lt;177 micron (NGR)</v>
      </c>
      <c r="L1980">
        <v>46</v>
      </c>
      <c r="M1980" t="s">
        <v>67</v>
      </c>
      <c r="N1980">
        <v>906</v>
      </c>
      <c r="O1980">
        <v>53</v>
      </c>
      <c r="P1980">
        <v>13</v>
      </c>
      <c r="Q1980">
        <v>10</v>
      </c>
      <c r="R1980">
        <v>21</v>
      </c>
      <c r="S1980">
        <v>7</v>
      </c>
      <c r="T1980">
        <v>0.1</v>
      </c>
      <c r="U1980">
        <v>265</v>
      </c>
      <c r="V1980">
        <v>2.0499999999999998</v>
      </c>
      <c r="W1980">
        <v>0.1</v>
      </c>
      <c r="X1980">
        <v>6</v>
      </c>
      <c r="Y1980">
        <v>1</v>
      </c>
      <c r="Z1980">
        <v>22</v>
      </c>
      <c r="AA1980">
        <v>0.6</v>
      </c>
      <c r="AB1980">
        <v>0.5</v>
      </c>
      <c r="AC1980">
        <v>808</v>
      </c>
      <c r="AD1980">
        <v>17</v>
      </c>
      <c r="AE1980">
        <v>1.8</v>
      </c>
      <c r="AF1980">
        <v>4</v>
      </c>
      <c r="AG1980">
        <v>2.9</v>
      </c>
      <c r="AH1980">
        <v>462</v>
      </c>
    </row>
    <row r="1981" spans="1:34" x14ac:dyDescent="0.3">
      <c r="A1981" t="s">
        <v>7572</v>
      </c>
      <c r="B1981" t="s">
        <v>7573</v>
      </c>
      <c r="C1981" s="1" t="str">
        <f t="shared" si="313"/>
        <v>21:0720</v>
      </c>
      <c r="D1981" s="1" t="str">
        <f t="shared" si="314"/>
        <v>21:0213</v>
      </c>
      <c r="E1981" t="s">
        <v>7574</v>
      </c>
      <c r="F1981" t="s">
        <v>7575</v>
      </c>
      <c r="H1981">
        <v>62.551971399999999</v>
      </c>
      <c r="I1981">
        <v>-135.15163039999999</v>
      </c>
      <c r="J1981" s="1" t="str">
        <f t="shared" si="315"/>
        <v>NGR bulk stream sediment</v>
      </c>
      <c r="K1981" s="1" t="str">
        <f t="shared" si="316"/>
        <v>&lt;177 micron (NGR)</v>
      </c>
      <c r="L1981">
        <v>46</v>
      </c>
      <c r="M1981" t="s">
        <v>76</v>
      </c>
      <c r="N1981">
        <v>907</v>
      </c>
      <c r="O1981">
        <v>106</v>
      </c>
      <c r="P1981">
        <v>24</v>
      </c>
      <c r="Q1981">
        <v>13</v>
      </c>
      <c r="R1981">
        <v>22</v>
      </c>
      <c r="S1981">
        <v>6</v>
      </c>
      <c r="T1981">
        <v>0.1</v>
      </c>
      <c r="U1981">
        <v>650</v>
      </c>
      <c r="V1981">
        <v>1.87</v>
      </c>
      <c r="W1981">
        <v>0.7</v>
      </c>
      <c r="X1981">
        <v>4</v>
      </c>
      <c r="Y1981">
        <v>1</v>
      </c>
      <c r="Z1981">
        <v>25</v>
      </c>
      <c r="AA1981">
        <v>0.6</v>
      </c>
      <c r="AB1981">
        <v>5</v>
      </c>
      <c r="AC1981">
        <v>889</v>
      </c>
      <c r="AD1981">
        <v>52</v>
      </c>
      <c r="AE1981">
        <v>24.2</v>
      </c>
      <c r="AF1981">
        <v>2</v>
      </c>
      <c r="AG1981">
        <v>2.5</v>
      </c>
      <c r="AH1981">
        <v>356</v>
      </c>
    </row>
    <row r="1982" spans="1:34" x14ac:dyDescent="0.3">
      <c r="A1982" t="s">
        <v>7576</v>
      </c>
      <c r="B1982" t="s">
        <v>7577</v>
      </c>
      <c r="C1982" s="1" t="str">
        <f t="shared" si="313"/>
        <v>21:0720</v>
      </c>
      <c r="D1982" s="1" t="str">
        <f t="shared" si="314"/>
        <v>21:0213</v>
      </c>
      <c r="E1982" t="s">
        <v>7578</v>
      </c>
      <c r="F1982" t="s">
        <v>7579</v>
      </c>
      <c r="H1982">
        <v>62.557874099999999</v>
      </c>
      <c r="I1982">
        <v>-135.13722920000001</v>
      </c>
      <c r="J1982" s="1" t="str">
        <f t="shared" si="315"/>
        <v>NGR bulk stream sediment</v>
      </c>
      <c r="K1982" s="1" t="str">
        <f t="shared" si="316"/>
        <v>&lt;177 micron (NGR)</v>
      </c>
      <c r="L1982">
        <v>46</v>
      </c>
      <c r="M1982" t="s">
        <v>81</v>
      </c>
      <c r="N1982">
        <v>908</v>
      </c>
      <c r="O1982">
        <v>74</v>
      </c>
      <c r="P1982">
        <v>22</v>
      </c>
      <c r="Q1982">
        <v>11</v>
      </c>
      <c r="R1982">
        <v>18</v>
      </c>
      <c r="S1982">
        <v>5</v>
      </c>
      <c r="T1982">
        <v>0.1</v>
      </c>
      <c r="U1982">
        <v>293</v>
      </c>
      <c r="V1982">
        <v>1.62</v>
      </c>
      <c r="W1982">
        <v>0.5</v>
      </c>
      <c r="X1982">
        <v>4</v>
      </c>
      <c r="Y1982">
        <v>1</v>
      </c>
      <c r="Z1982">
        <v>22</v>
      </c>
      <c r="AA1982">
        <v>0.6</v>
      </c>
      <c r="AB1982">
        <v>3</v>
      </c>
      <c r="AC1982">
        <v>889</v>
      </c>
      <c r="AD1982">
        <v>44</v>
      </c>
      <c r="AE1982">
        <v>19.7</v>
      </c>
      <c r="AF1982">
        <v>2</v>
      </c>
      <c r="AG1982">
        <v>2.8</v>
      </c>
      <c r="AH1982">
        <v>431</v>
      </c>
    </row>
    <row r="1983" spans="1:34" x14ac:dyDescent="0.3">
      <c r="A1983" t="s">
        <v>7580</v>
      </c>
      <c r="B1983" t="s">
        <v>7581</v>
      </c>
      <c r="C1983" s="1" t="str">
        <f t="shared" si="313"/>
        <v>21:0720</v>
      </c>
      <c r="D1983" s="1" t="str">
        <f t="shared" si="314"/>
        <v>21:0213</v>
      </c>
      <c r="E1983" t="s">
        <v>7582</v>
      </c>
      <c r="F1983" t="s">
        <v>7583</v>
      </c>
      <c r="H1983">
        <v>62.629277700000003</v>
      </c>
      <c r="I1983">
        <v>-135.06742779999999</v>
      </c>
      <c r="J1983" s="1" t="str">
        <f t="shared" si="315"/>
        <v>NGR bulk stream sediment</v>
      </c>
      <c r="K1983" s="1" t="str">
        <f t="shared" si="316"/>
        <v>&lt;177 micron (NGR)</v>
      </c>
      <c r="L1983">
        <v>46</v>
      </c>
      <c r="M1983" t="s">
        <v>86</v>
      </c>
      <c r="N1983">
        <v>909</v>
      </c>
      <c r="O1983">
        <v>139</v>
      </c>
      <c r="P1983">
        <v>47</v>
      </c>
      <c r="Q1983">
        <v>20</v>
      </c>
      <c r="R1983">
        <v>49</v>
      </c>
      <c r="S1983">
        <v>10</v>
      </c>
      <c r="T1983">
        <v>0.1</v>
      </c>
      <c r="U1983">
        <v>516</v>
      </c>
      <c r="V1983">
        <v>2.72</v>
      </c>
      <c r="W1983">
        <v>1.3</v>
      </c>
      <c r="X1983">
        <v>13</v>
      </c>
      <c r="Y1983">
        <v>3</v>
      </c>
      <c r="Z1983">
        <v>53</v>
      </c>
      <c r="AA1983">
        <v>3.4</v>
      </c>
      <c r="AB1983">
        <v>7</v>
      </c>
      <c r="AC1983">
        <v>1810</v>
      </c>
      <c r="AD1983">
        <v>104</v>
      </c>
      <c r="AE1983">
        <v>4.5999999999999996</v>
      </c>
      <c r="AF1983">
        <v>2</v>
      </c>
      <c r="AG1983">
        <v>3.5</v>
      </c>
      <c r="AH1983">
        <v>851</v>
      </c>
    </row>
    <row r="1984" spans="1:34" x14ac:dyDescent="0.3">
      <c r="A1984" t="s">
        <v>7584</v>
      </c>
      <c r="B1984" t="s">
        <v>7585</v>
      </c>
      <c r="C1984" s="1" t="str">
        <f t="shared" si="313"/>
        <v>21:0720</v>
      </c>
      <c r="D1984" s="1" t="str">
        <f t="shared" si="314"/>
        <v>21:0213</v>
      </c>
      <c r="E1984" t="s">
        <v>7586</v>
      </c>
      <c r="F1984" t="s">
        <v>7587</v>
      </c>
      <c r="H1984">
        <v>62.6240825</v>
      </c>
      <c r="I1984">
        <v>-135.06203679999999</v>
      </c>
      <c r="J1984" s="1" t="str">
        <f t="shared" si="315"/>
        <v>NGR bulk stream sediment</v>
      </c>
      <c r="K1984" s="1" t="str">
        <f t="shared" si="316"/>
        <v>&lt;177 micron (NGR)</v>
      </c>
      <c r="L1984">
        <v>46</v>
      </c>
      <c r="M1984" t="s">
        <v>91</v>
      </c>
      <c r="N1984">
        <v>910</v>
      </c>
      <c r="O1984">
        <v>111</v>
      </c>
      <c r="P1984">
        <v>35</v>
      </c>
      <c r="Q1984">
        <v>19</v>
      </c>
      <c r="R1984">
        <v>41</v>
      </c>
      <c r="S1984">
        <v>10</v>
      </c>
      <c r="T1984">
        <v>0.1</v>
      </c>
      <c r="U1984">
        <v>430</v>
      </c>
      <c r="V1984">
        <v>2.2000000000000002</v>
      </c>
      <c r="W1984">
        <v>1</v>
      </c>
      <c r="X1984">
        <v>11</v>
      </c>
      <c r="Y1984">
        <v>3</v>
      </c>
      <c r="Z1984">
        <v>42</v>
      </c>
      <c r="AA1984">
        <v>2.4</v>
      </c>
      <c r="AB1984">
        <v>7</v>
      </c>
      <c r="AC1984">
        <v>1510</v>
      </c>
      <c r="AD1984">
        <v>78</v>
      </c>
      <c r="AE1984">
        <v>3.4</v>
      </c>
      <c r="AF1984">
        <v>2</v>
      </c>
      <c r="AG1984">
        <v>2.8</v>
      </c>
      <c r="AH1984">
        <v>706</v>
      </c>
    </row>
    <row r="1985" spans="1:34" x14ac:dyDescent="0.3">
      <c r="A1985" t="s">
        <v>7588</v>
      </c>
      <c r="B1985" t="s">
        <v>7589</v>
      </c>
      <c r="C1985" s="1" t="str">
        <f t="shared" si="313"/>
        <v>21:0720</v>
      </c>
      <c r="D1985" s="1" t="str">
        <f t="shared" si="314"/>
        <v>21:0213</v>
      </c>
      <c r="E1985" t="s">
        <v>7590</v>
      </c>
      <c r="F1985" t="s">
        <v>7591</v>
      </c>
      <c r="H1985">
        <v>62.631584799999999</v>
      </c>
      <c r="I1985">
        <v>-135.11083249999999</v>
      </c>
      <c r="J1985" s="1" t="str">
        <f t="shared" si="315"/>
        <v>NGR bulk stream sediment</v>
      </c>
      <c r="K1985" s="1" t="str">
        <f t="shared" si="316"/>
        <v>&lt;177 micron (NGR)</v>
      </c>
      <c r="L1985">
        <v>46</v>
      </c>
      <c r="M1985" t="s">
        <v>96</v>
      </c>
      <c r="N1985">
        <v>911</v>
      </c>
      <c r="O1985">
        <v>81</v>
      </c>
      <c r="P1985">
        <v>16</v>
      </c>
      <c r="Q1985">
        <v>14</v>
      </c>
      <c r="R1985">
        <v>24</v>
      </c>
      <c r="S1985">
        <v>5</v>
      </c>
      <c r="T1985">
        <v>0.2</v>
      </c>
      <c r="U1985">
        <v>205</v>
      </c>
      <c r="V1985">
        <v>1.06</v>
      </c>
      <c r="W1985">
        <v>0.4</v>
      </c>
      <c r="X1985">
        <v>11</v>
      </c>
      <c r="Y1985">
        <v>7</v>
      </c>
      <c r="Z1985">
        <v>21</v>
      </c>
      <c r="AA1985">
        <v>2.9</v>
      </c>
      <c r="AB1985">
        <v>3</v>
      </c>
      <c r="AC1985">
        <v>920</v>
      </c>
      <c r="AD1985">
        <v>30</v>
      </c>
      <c r="AE1985">
        <v>1.4</v>
      </c>
      <c r="AF1985">
        <v>2</v>
      </c>
      <c r="AG1985">
        <v>2.4</v>
      </c>
      <c r="AH1985">
        <v>343</v>
      </c>
    </row>
    <row r="1986" spans="1:34" x14ac:dyDescent="0.3">
      <c r="A1986" t="s">
        <v>7592</v>
      </c>
      <c r="B1986" t="s">
        <v>7593</v>
      </c>
      <c r="C1986" s="1" t="str">
        <f t="shared" si="313"/>
        <v>21:0720</v>
      </c>
      <c r="D1986" s="1" t="str">
        <f t="shared" si="314"/>
        <v>21:0213</v>
      </c>
      <c r="E1986" t="s">
        <v>7594</v>
      </c>
      <c r="F1986" t="s">
        <v>7595</v>
      </c>
      <c r="H1986">
        <v>62.650682699999997</v>
      </c>
      <c r="I1986">
        <v>-135.1544265</v>
      </c>
      <c r="J1986" s="1" t="str">
        <f t="shared" si="315"/>
        <v>NGR bulk stream sediment</v>
      </c>
      <c r="K1986" s="1" t="str">
        <f t="shared" si="316"/>
        <v>&lt;177 micron (NGR)</v>
      </c>
      <c r="L1986">
        <v>46</v>
      </c>
      <c r="M1986" t="s">
        <v>101</v>
      </c>
      <c r="N1986">
        <v>912</v>
      </c>
      <c r="O1986">
        <v>84</v>
      </c>
      <c r="P1986">
        <v>21</v>
      </c>
      <c r="Q1986">
        <v>18</v>
      </c>
      <c r="R1986">
        <v>28</v>
      </c>
      <c r="S1986">
        <v>6</v>
      </c>
      <c r="T1986">
        <v>0.1</v>
      </c>
      <c r="U1986">
        <v>246</v>
      </c>
      <c r="V1986">
        <v>1.3</v>
      </c>
      <c r="W1986">
        <v>0.5</v>
      </c>
      <c r="X1986">
        <v>13</v>
      </c>
      <c r="Y1986">
        <v>6</v>
      </c>
      <c r="Z1986">
        <v>26</v>
      </c>
      <c r="AA1986">
        <v>2.4</v>
      </c>
      <c r="AB1986">
        <v>3</v>
      </c>
      <c r="AC1986">
        <v>1040</v>
      </c>
      <c r="AD1986">
        <v>35</v>
      </c>
      <c r="AE1986">
        <v>1.8</v>
      </c>
      <c r="AF1986">
        <v>4</v>
      </c>
      <c r="AG1986">
        <v>2.7</v>
      </c>
      <c r="AH1986">
        <v>435</v>
      </c>
    </row>
    <row r="1987" spans="1:34" x14ac:dyDescent="0.3">
      <c r="A1987" t="s">
        <v>7596</v>
      </c>
      <c r="B1987" t="s">
        <v>7597</v>
      </c>
      <c r="C1987" s="1" t="str">
        <f t="shared" si="313"/>
        <v>21:0720</v>
      </c>
      <c r="D1987" s="1" t="str">
        <f t="shared" si="314"/>
        <v>21:0213</v>
      </c>
      <c r="E1987" t="s">
        <v>7598</v>
      </c>
      <c r="F1987" t="s">
        <v>7599</v>
      </c>
      <c r="H1987">
        <v>62.665589199999999</v>
      </c>
      <c r="I1987">
        <v>-135.12102730000001</v>
      </c>
      <c r="J1987" s="1" t="str">
        <f t="shared" si="315"/>
        <v>NGR bulk stream sediment</v>
      </c>
      <c r="K1987" s="1" t="str">
        <f t="shared" si="316"/>
        <v>&lt;177 micron (NGR)</v>
      </c>
      <c r="L1987">
        <v>46</v>
      </c>
      <c r="M1987" t="s">
        <v>106</v>
      </c>
      <c r="N1987">
        <v>913</v>
      </c>
      <c r="O1987">
        <v>122</v>
      </c>
      <c r="P1987">
        <v>18</v>
      </c>
      <c r="Q1987">
        <v>15</v>
      </c>
      <c r="R1987">
        <v>14</v>
      </c>
      <c r="S1987">
        <v>3</v>
      </c>
      <c r="T1987">
        <v>0.1</v>
      </c>
      <c r="U1987">
        <v>86</v>
      </c>
      <c r="V1987">
        <v>0.9</v>
      </c>
      <c r="W1987">
        <v>0.3</v>
      </c>
      <c r="X1987">
        <v>2</v>
      </c>
      <c r="Y1987">
        <v>1</v>
      </c>
      <c r="Z1987">
        <v>12</v>
      </c>
      <c r="AA1987">
        <v>0.6</v>
      </c>
      <c r="AB1987">
        <v>5</v>
      </c>
      <c r="AC1987">
        <v>1180</v>
      </c>
      <c r="AD1987">
        <v>52</v>
      </c>
      <c r="AE1987">
        <v>15.2</v>
      </c>
      <c r="AF1987">
        <v>2</v>
      </c>
      <c r="AG1987">
        <v>3.1</v>
      </c>
      <c r="AH1987">
        <v>269</v>
      </c>
    </row>
    <row r="1988" spans="1:34" x14ac:dyDescent="0.3">
      <c r="A1988" t="s">
        <v>7600</v>
      </c>
      <c r="B1988" t="s">
        <v>7601</v>
      </c>
      <c r="C1988" s="1" t="str">
        <f t="shared" si="313"/>
        <v>21:0720</v>
      </c>
      <c r="D1988" s="1" t="str">
        <f t="shared" si="314"/>
        <v>21:0213</v>
      </c>
      <c r="E1988" t="s">
        <v>7602</v>
      </c>
      <c r="F1988" t="s">
        <v>7603</v>
      </c>
      <c r="H1988">
        <v>62.676389200000003</v>
      </c>
      <c r="I1988">
        <v>-135.06282419999999</v>
      </c>
      <c r="J1988" s="1" t="str">
        <f t="shared" si="315"/>
        <v>NGR bulk stream sediment</v>
      </c>
      <c r="K1988" s="1" t="str">
        <f t="shared" si="316"/>
        <v>&lt;177 micron (NGR)</v>
      </c>
      <c r="L1988">
        <v>46</v>
      </c>
      <c r="M1988" t="s">
        <v>111</v>
      </c>
      <c r="N1988">
        <v>914</v>
      </c>
      <c r="O1988">
        <v>75</v>
      </c>
      <c r="P1988">
        <v>12</v>
      </c>
      <c r="Q1988">
        <v>11</v>
      </c>
      <c r="R1988">
        <v>14</v>
      </c>
      <c r="S1988">
        <v>4</v>
      </c>
      <c r="T1988">
        <v>0.1</v>
      </c>
      <c r="U1988">
        <v>206</v>
      </c>
      <c r="V1988">
        <v>1.23</v>
      </c>
      <c r="W1988">
        <v>0.1</v>
      </c>
      <c r="X1988">
        <v>4</v>
      </c>
      <c r="Y1988">
        <v>1</v>
      </c>
      <c r="Z1988">
        <v>18</v>
      </c>
      <c r="AA1988">
        <v>0.5</v>
      </c>
      <c r="AB1988">
        <v>3</v>
      </c>
      <c r="AC1988">
        <v>1050</v>
      </c>
      <c r="AD1988">
        <v>48</v>
      </c>
      <c r="AE1988">
        <v>9.4</v>
      </c>
      <c r="AF1988">
        <v>2</v>
      </c>
      <c r="AG1988">
        <v>2.2999999999999998</v>
      </c>
      <c r="AH1988">
        <v>277</v>
      </c>
    </row>
    <row r="1989" spans="1:34" x14ac:dyDescent="0.3">
      <c r="A1989" t="s">
        <v>7604</v>
      </c>
      <c r="B1989" t="s">
        <v>7605</v>
      </c>
      <c r="C1989" s="1" t="str">
        <f t="shared" si="313"/>
        <v>21:0720</v>
      </c>
      <c r="D1989" s="1" t="str">
        <f t="shared" si="314"/>
        <v>21:0213</v>
      </c>
      <c r="E1989" t="s">
        <v>7606</v>
      </c>
      <c r="F1989" t="s">
        <v>7607</v>
      </c>
      <c r="H1989">
        <v>62.673987400000001</v>
      </c>
      <c r="I1989">
        <v>-135.00133719999999</v>
      </c>
      <c r="J1989" s="1" t="str">
        <f t="shared" si="315"/>
        <v>NGR bulk stream sediment</v>
      </c>
      <c r="K1989" s="1" t="str">
        <f t="shared" si="316"/>
        <v>&lt;177 micron (NGR)</v>
      </c>
      <c r="L1989">
        <v>46</v>
      </c>
      <c r="M1989" t="s">
        <v>116</v>
      </c>
      <c r="N1989">
        <v>915</v>
      </c>
      <c r="O1989">
        <v>148</v>
      </c>
      <c r="P1989">
        <v>15</v>
      </c>
      <c r="Q1989">
        <v>10</v>
      </c>
      <c r="R1989">
        <v>18</v>
      </c>
      <c r="S1989">
        <v>3</v>
      </c>
      <c r="T1989">
        <v>0.1</v>
      </c>
      <c r="U1989">
        <v>136</v>
      </c>
      <c r="V1989">
        <v>1.32</v>
      </c>
      <c r="W1989">
        <v>0.4</v>
      </c>
      <c r="X1989">
        <v>4</v>
      </c>
      <c r="Y1989">
        <v>2</v>
      </c>
      <c r="Z1989">
        <v>20</v>
      </c>
      <c r="AA1989">
        <v>0.7</v>
      </c>
      <c r="AB1989">
        <v>2</v>
      </c>
      <c r="AC1989">
        <v>1000</v>
      </c>
      <c r="AD1989">
        <v>52</v>
      </c>
      <c r="AE1989">
        <v>11.8</v>
      </c>
      <c r="AF1989">
        <v>3</v>
      </c>
      <c r="AG1989">
        <v>4.2</v>
      </c>
      <c r="AH1989">
        <v>381</v>
      </c>
    </row>
    <row r="1990" spans="1:34" x14ac:dyDescent="0.3">
      <c r="A1990" t="s">
        <v>7608</v>
      </c>
      <c r="B1990" t="s">
        <v>7609</v>
      </c>
      <c r="C1990" s="1" t="str">
        <f t="shared" si="313"/>
        <v>21:0720</v>
      </c>
      <c r="D1990" s="1" t="str">
        <f t="shared" si="314"/>
        <v>21:0213</v>
      </c>
      <c r="E1990" t="s">
        <v>7610</v>
      </c>
      <c r="F1990" t="s">
        <v>7611</v>
      </c>
      <c r="H1990">
        <v>62.666881400000001</v>
      </c>
      <c r="I1990">
        <v>-134.96862239999999</v>
      </c>
      <c r="J1990" s="1" t="str">
        <f t="shared" si="315"/>
        <v>NGR bulk stream sediment</v>
      </c>
      <c r="K1990" s="1" t="str">
        <f t="shared" si="316"/>
        <v>&lt;177 micron (NGR)</v>
      </c>
      <c r="L1990">
        <v>46</v>
      </c>
      <c r="M1990" t="s">
        <v>126</v>
      </c>
      <c r="N1990">
        <v>916</v>
      </c>
      <c r="O1990">
        <v>72</v>
      </c>
      <c r="P1990">
        <v>16</v>
      </c>
      <c r="Q1990">
        <v>13</v>
      </c>
      <c r="R1990">
        <v>23</v>
      </c>
      <c r="S1990">
        <v>7</v>
      </c>
      <c r="T1990">
        <v>0.1</v>
      </c>
      <c r="U1990">
        <v>305</v>
      </c>
      <c r="V1990">
        <v>1.87</v>
      </c>
      <c r="W1990">
        <v>0.1</v>
      </c>
      <c r="X1990">
        <v>6</v>
      </c>
      <c r="Y1990">
        <v>2</v>
      </c>
      <c r="Z1990">
        <v>20</v>
      </c>
      <c r="AA1990">
        <v>0.9</v>
      </c>
      <c r="AB1990">
        <v>4</v>
      </c>
      <c r="AC1990">
        <v>20</v>
      </c>
      <c r="AD1990">
        <v>35</v>
      </c>
      <c r="AE1990">
        <v>4</v>
      </c>
      <c r="AF1990">
        <v>2</v>
      </c>
      <c r="AG1990">
        <v>2.7</v>
      </c>
      <c r="AH1990">
        <v>366</v>
      </c>
    </row>
    <row r="1991" spans="1:34" x14ac:dyDescent="0.3">
      <c r="A1991" t="s">
        <v>7612</v>
      </c>
      <c r="B1991" t="s">
        <v>7613</v>
      </c>
      <c r="C1991" s="1" t="str">
        <f t="shared" si="313"/>
        <v>21:0720</v>
      </c>
      <c r="D1991" s="1" t="str">
        <f t="shared" si="314"/>
        <v>21:0213</v>
      </c>
      <c r="E1991" t="s">
        <v>7614</v>
      </c>
      <c r="F1991" t="s">
        <v>7615</v>
      </c>
      <c r="H1991">
        <v>62.6573809</v>
      </c>
      <c r="I1991">
        <v>-134.92113699999999</v>
      </c>
      <c r="J1991" s="1" t="str">
        <f t="shared" si="315"/>
        <v>NGR bulk stream sediment</v>
      </c>
      <c r="K1991" s="1" t="str">
        <f t="shared" si="316"/>
        <v>&lt;177 micron (NGR)</v>
      </c>
      <c r="L1991">
        <v>46</v>
      </c>
      <c r="M1991" t="s">
        <v>131</v>
      </c>
      <c r="N1991">
        <v>917</v>
      </c>
      <c r="O1991">
        <v>54</v>
      </c>
      <c r="P1991">
        <v>15</v>
      </c>
      <c r="Q1991">
        <v>12</v>
      </c>
      <c r="R1991">
        <v>23</v>
      </c>
      <c r="S1991">
        <v>9</v>
      </c>
      <c r="T1991">
        <v>0.1</v>
      </c>
      <c r="U1991">
        <v>328</v>
      </c>
      <c r="V1991">
        <v>2.27</v>
      </c>
      <c r="W1991">
        <v>0.1</v>
      </c>
      <c r="X1991">
        <v>10</v>
      </c>
      <c r="Y1991">
        <v>1</v>
      </c>
      <c r="Z1991">
        <v>18</v>
      </c>
      <c r="AA1991">
        <v>0.5</v>
      </c>
      <c r="AB1991">
        <v>1</v>
      </c>
      <c r="AC1991">
        <v>986</v>
      </c>
      <c r="AD1991">
        <v>26</v>
      </c>
      <c r="AE1991">
        <v>4.2</v>
      </c>
      <c r="AF1991">
        <v>4</v>
      </c>
      <c r="AG1991">
        <v>3.3</v>
      </c>
      <c r="AH1991">
        <v>272</v>
      </c>
    </row>
    <row r="1992" spans="1:34" x14ac:dyDescent="0.3">
      <c r="A1992" t="s">
        <v>7616</v>
      </c>
      <c r="B1992" t="s">
        <v>7617</v>
      </c>
      <c r="C1992" s="1" t="str">
        <f t="shared" si="313"/>
        <v>21:0720</v>
      </c>
      <c r="D1992" s="1" t="str">
        <f t="shared" si="314"/>
        <v>21:0213</v>
      </c>
      <c r="E1992" t="s">
        <v>7618</v>
      </c>
      <c r="F1992" t="s">
        <v>7619</v>
      </c>
      <c r="H1992">
        <v>62.802497600000002</v>
      </c>
      <c r="I1992">
        <v>-135.02013740000001</v>
      </c>
      <c r="J1992" s="1" t="str">
        <f t="shared" si="315"/>
        <v>NGR bulk stream sediment</v>
      </c>
      <c r="K1992" s="1" t="str">
        <f t="shared" si="316"/>
        <v>&lt;177 micron (NGR)</v>
      </c>
      <c r="L1992">
        <v>47</v>
      </c>
      <c r="M1992" t="s">
        <v>440</v>
      </c>
      <c r="N1992">
        <v>918</v>
      </c>
      <c r="O1992">
        <v>97</v>
      </c>
      <c r="P1992">
        <v>33</v>
      </c>
      <c r="Q1992">
        <v>10</v>
      </c>
      <c r="R1992">
        <v>26</v>
      </c>
      <c r="S1992">
        <v>6</v>
      </c>
      <c r="T1992">
        <v>0.1</v>
      </c>
      <c r="U1992">
        <v>133</v>
      </c>
      <c r="V1992">
        <v>1.72</v>
      </c>
      <c r="W1992">
        <v>0.3</v>
      </c>
      <c r="X1992">
        <v>6</v>
      </c>
      <c r="Y1992">
        <v>1</v>
      </c>
      <c r="Z1992">
        <v>30</v>
      </c>
      <c r="AA1992">
        <v>1.6</v>
      </c>
      <c r="AB1992">
        <v>2</v>
      </c>
      <c r="AC1992">
        <v>688</v>
      </c>
      <c r="AD1992">
        <v>106</v>
      </c>
      <c r="AE1992">
        <v>4</v>
      </c>
      <c r="AF1992">
        <v>2</v>
      </c>
      <c r="AG1992">
        <v>3.4</v>
      </c>
      <c r="AH1992">
        <v>541</v>
      </c>
    </row>
    <row r="1993" spans="1:34" x14ac:dyDescent="0.3">
      <c r="A1993" t="s">
        <v>7620</v>
      </c>
      <c r="B1993" t="s">
        <v>7621</v>
      </c>
      <c r="C1993" s="1" t="str">
        <f t="shared" si="313"/>
        <v>21:0720</v>
      </c>
      <c r="D1993" s="1" t="str">
        <f t="shared" si="314"/>
        <v>21:0213</v>
      </c>
      <c r="E1993" t="s">
        <v>7622</v>
      </c>
      <c r="F1993" t="s">
        <v>7623</v>
      </c>
      <c r="H1993">
        <v>62.665578799999999</v>
      </c>
      <c r="I1993">
        <v>-134.9114333</v>
      </c>
      <c r="J1993" s="1" t="str">
        <f t="shared" si="315"/>
        <v>NGR bulk stream sediment</v>
      </c>
      <c r="K1993" s="1" t="str">
        <f t="shared" si="316"/>
        <v>&lt;177 micron (NGR)</v>
      </c>
      <c r="L1993">
        <v>47</v>
      </c>
      <c r="M1993" t="s">
        <v>43</v>
      </c>
      <c r="N1993">
        <v>919</v>
      </c>
      <c r="O1993">
        <v>126</v>
      </c>
      <c r="P1993">
        <v>27</v>
      </c>
      <c r="Q1993">
        <v>35</v>
      </c>
      <c r="R1993">
        <v>15</v>
      </c>
      <c r="S1993">
        <v>7</v>
      </c>
      <c r="T1993">
        <v>0.3</v>
      </c>
      <c r="U1993">
        <v>775</v>
      </c>
      <c r="V1993">
        <v>2.37</v>
      </c>
      <c r="W1993">
        <v>0.2</v>
      </c>
      <c r="X1993">
        <v>12</v>
      </c>
      <c r="Y1993">
        <v>1</v>
      </c>
      <c r="Z1993">
        <v>22</v>
      </c>
      <c r="AA1993">
        <v>0.4</v>
      </c>
      <c r="AB1993">
        <v>3</v>
      </c>
      <c r="AC1993">
        <v>1180</v>
      </c>
      <c r="AD1993">
        <v>65</v>
      </c>
      <c r="AE1993">
        <v>16.8</v>
      </c>
      <c r="AF1993">
        <v>9</v>
      </c>
      <c r="AG1993">
        <v>20.8</v>
      </c>
      <c r="AH1993">
        <v>342</v>
      </c>
    </row>
    <row r="1994" spans="1:34" x14ac:dyDescent="0.3">
      <c r="A1994" t="s">
        <v>7624</v>
      </c>
      <c r="B1994" t="s">
        <v>7625</v>
      </c>
      <c r="C1994" s="1" t="str">
        <f t="shared" si="313"/>
        <v>21:0720</v>
      </c>
      <c r="D1994" s="1" t="str">
        <f t="shared" si="314"/>
        <v>21:0213</v>
      </c>
      <c r="E1994" t="s">
        <v>7626</v>
      </c>
      <c r="F1994" t="s">
        <v>7627</v>
      </c>
      <c r="H1994">
        <v>62.689486899999999</v>
      </c>
      <c r="I1994">
        <v>-134.8913359</v>
      </c>
      <c r="J1994" s="1" t="str">
        <f t="shared" si="315"/>
        <v>NGR bulk stream sediment</v>
      </c>
      <c r="K1994" s="1" t="str">
        <f t="shared" si="316"/>
        <v>&lt;177 micron (NGR)</v>
      </c>
      <c r="L1994">
        <v>47</v>
      </c>
      <c r="M1994" t="s">
        <v>48</v>
      </c>
      <c r="N1994">
        <v>920</v>
      </c>
      <c r="O1994">
        <v>33</v>
      </c>
      <c r="P1994">
        <v>6</v>
      </c>
      <c r="Q1994">
        <v>8</v>
      </c>
      <c r="R1994">
        <v>8</v>
      </c>
      <c r="S1994">
        <v>3</v>
      </c>
      <c r="T1994">
        <v>0.1</v>
      </c>
      <c r="U1994">
        <v>384</v>
      </c>
      <c r="V1994">
        <v>1.67</v>
      </c>
      <c r="W1994">
        <v>0.1</v>
      </c>
      <c r="X1994">
        <v>2</v>
      </c>
      <c r="Y1994">
        <v>1</v>
      </c>
      <c r="Z1994">
        <v>17</v>
      </c>
      <c r="AA1994">
        <v>0.3</v>
      </c>
      <c r="AB1994">
        <v>2</v>
      </c>
      <c r="AC1994">
        <v>684</v>
      </c>
      <c r="AD1994">
        <v>19</v>
      </c>
      <c r="AE1994">
        <v>7.2</v>
      </c>
      <c r="AF1994">
        <v>2</v>
      </c>
      <c r="AG1994">
        <v>3.7</v>
      </c>
      <c r="AH1994">
        <v>310</v>
      </c>
    </row>
    <row r="1995" spans="1:34" x14ac:dyDescent="0.3">
      <c r="A1995" t="s">
        <v>7628</v>
      </c>
      <c r="B1995" t="s">
        <v>7629</v>
      </c>
      <c r="C1995" s="1" t="str">
        <f t="shared" si="313"/>
        <v>21:0720</v>
      </c>
      <c r="D1995" s="1" t="str">
        <f t="shared" si="314"/>
        <v>21:0213</v>
      </c>
      <c r="E1995" t="s">
        <v>7630</v>
      </c>
      <c r="F1995" t="s">
        <v>7631</v>
      </c>
      <c r="H1995">
        <v>62.728290899999998</v>
      </c>
      <c r="I1995">
        <v>-134.9116295</v>
      </c>
      <c r="J1995" s="1" t="str">
        <f t="shared" si="315"/>
        <v>NGR bulk stream sediment</v>
      </c>
      <c r="K1995" s="1" t="str">
        <f t="shared" si="316"/>
        <v>&lt;177 micron (NGR)</v>
      </c>
      <c r="L1995">
        <v>47</v>
      </c>
      <c r="M1995" t="s">
        <v>53</v>
      </c>
      <c r="N1995">
        <v>921</v>
      </c>
      <c r="O1995">
        <v>126</v>
      </c>
      <c r="P1995">
        <v>40</v>
      </c>
      <c r="Q1995">
        <v>23</v>
      </c>
      <c r="R1995">
        <v>38</v>
      </c>
      <c r="S1995">
        <v>10</v>
      </c>
      <c r="T1995">
        <v>0.1</v>
      </c>
      <c r="U1995">
        <v>1685</v>
      </c>
      <c r="V1995">
        <v>2.77</v>
      </c>
      <c r="W1995">
        <v>0.4</v>
      </c>
      <c r="X1995">
        <v>13</v>
      </c>
      <c r="Y1995">
        <v>1</v>
      </c>
      <c r="Z1995">
        <v>39</v>
      </c>
      <c r="AA1995">
        <v>1.4</v>
      </c>
      <c r="AB1995">
        <v>4</v>
      </c>
      <c r="AC1995">
        <v>1230</v>
      </c>
      <c r="AD1995">
        <v>71</v>
      </c>
      <c r="AE1995">
        <v>18.600000000000001</v>
      </c>
      <c r="AF1995">
        <v>2</v>
      </c>
      <c r="AG1995">
        <v>3.9</v>
      </c>
      <c r="AH1995">
        <v>344</v>
      </c>
    </row>
    <row r="1996" spans="1:34" x14ac:dyDescent="0.3">
      <c r="A1996" t="s">
        <v>7632</v>
      </c>
      <c r="B1996" t="s">
        <v>7633</v>
      </c>
      <c r="C1996" s="1" t="str">
        <f t="shared" si="313"/>
        <v>21:0720</v>
      </c>
      <c r="D1996" s="1" t="str">
        <f t="shared" si="314"/>
        <v>21:0213</v>
      </c>
      <c r="E1996" t="s">
        <v>7634</v>
      </c>
      <c r="F1996" t="s">
        <v>7635</v>
      </c>
      <c r="H1996">
        <v>62.740693899999997</v>
      </c>
      <c r="I1996">
        <v>-135.0465355</v>
      </c>
      <c r="J1996" s="1" t="str">
        <f t="shared" si="315"/>
        <v>NGR bulk stream sediment</v>
      </c>
      <c r="K1996" s="1" t="str">
        <f t="shared" si="316"/>
        <v>&lt;177 micron (NGR)</v>
      </c>
      <c r="L1996">
        <v>47</v>
      </c>
      <c r="M1996" t="s">
        <v>58</v>
      </c>
      <c r="N1996">
        <v>922</v>
      </c>
      <c r="O1996">
        <v>185</v>
      </c>
      <c r="P1996">
        <v>14</v>
      </c>
      <c r="Q1996">
        <v>22</v>
      </c>
      <c r="R1996">
        <v>23</v>
      </c>
      <c r="S1996">
        <v>18</v>
      </c>
      <c r="T1996">
        <v>0.1</v>
      </c>
      <c r="U1996">
        <v>20000</v>
      </c>
      <c r="V1996">
        <v>5.18</v>
      </c>
      <c r="W1996">
        <v>1.6</v>
      </c>
      <c r="X1996">
        <v>58</v>
      </c>
      <c r="Y1996">
        <v>6</v>
      </c>
      <c r="Z1996">
        <v>36</v>
      </c>
      <c r="AA1996">
        <v>1</v>
      </c>
      <c r="AB1996">
        <v>5</v>
      </c>
      <c r="AC1996">
        <v>1370</v>
      </c>
      <c r="AD1996">
        <v>40</v>
      </c>
      <c r="AE1996">
        <v>23.6</v>
      </c>
      <c r="AF1996">
        <v>2</v>
      </c>
      <c r="AG1996">
        <v>2.2000000000000002</v>
      </c>
      <c r="AH1996">
        <v>294</v>
      </c>
    </row>
    <row r="1997" spans="1:34" x14ac:dyDescent="0.3">
      <c r="A1997" t="s">
        <v>7636</v>
      </c>
      <c r="B1997" t="s">
        <v>7637</v>
      </c>
      <c r="C1997" s="1" t="str">
        <f t="shared" si="313"/>
        <v>21:0720</v>
      </c>
      <c r="D1997" s="1" t="str">
        <f t="shared" si="314"/>
        <v>21:0213</v>
      </c>
      <c r="E1997" t="s">
        <v>7638</v>
      </c>
      <c r="F1997" t="s">
        <v>7639</v>
      </c>
      <c r="H1997">
        <v>62.725896499999998</v>
      </c>
      <c r="I1997">
        <v>-134.9809338</v>
      </c>
      <c r="J1997" s="1" t="str">
        <f t="shared" si="315"/>
        <v>NGR bulk stream sediment</v>
      </c>
      <c r="K1997" s="1" t="str">
        <f t="shared" si="316"/>
        <v>&lt;177 micron (NGR)</v>
      </c>
      <c r="L1997">
        <v>47</v>
      </c>
      <c r="M1997" t="s">
        <v>63</v>
      </c>
      <c r="N1997">
        <v>923</v>
      </c>
      <c r="O1997">
        <v>155</v>
      </c>
      <c r="P1997">
        <v>49</v>
      </c>
      <c r="Q1997">
        <v>22</v>
      </c>
      <c r="R1997">
        <v>53</v>
      </c>
      <c r="S1997">
        <v>11</v>
      </c>
      <c r="T1997">
        <v>0.1</v>
      </c>
      <c r="U1997">
        <v>668</v>
      </c>
      <c r="V1997">
        <v>2.74</v>
      </c>
      <c r="W1997">
        <v>1.1000000000000001</v>
      </c>
      <c r="X1997">
        <v>12</v>
      </c>
      <c r="Y1997">
        <v>2</v>
      </c>
      <c r="Z1997">
        <v>54</v>
      </c>
      <c r="AA1997">
        <v>2</v>
      </c>
      <c r="AB1997">
        <v>5</v>
      </c>
      <c r="AC1997">
        <v>2060</v>
      </c>
      <c r="AD1997">
        <v>155</v>
      </c>
      <c r="AE1997">
        <v>6</v>
      </c>
      <c r="AF1997">
        <v>2</v>
      </c>
      <c r="AG1997">
        <v>3.5</v>
      </c>
      <c r="AH1997">
        <v>537</v>
      </c>
    </row>
    <row r="1998" spans="1:34" x14ac:dyDescent="0.3">
      <c r="A1998" t="s">
        <v>7640</v>
      </c>
      <c r="B1998" t="s">
        <v>7641</v>
      </c>
      <c r="C1998" s="1" t="str">
        <f t="shared" si="313"/>
        <v>21:0720</v>
      </c>
      <c r="D1998" s="1" t="str">
        <f t="shared" si="314"/>
        <v>21:0213</v>
      </c>
      <c r="E1998" t="s">
        <v>7642</v>
      </c>
      <c r="F1998" t="s">
        <v>7643</v>
      </c>
      <c r="H1998">
        <v>62.771101100000003</v>
      </c>
      <c r="I1998">
        <v>-135.0193338</v>
      </c>
      <c r="J1998" s="1" t="str">
        <f t="shared" si="315"/>
        <v>NGR bulk stream sediment</v>
      </c>
      <c r="K1998" s="1" t="str">
        <f t="shared" si="316"/>
        <v>&lt;177 micron (NGR)</v>
      </c>
      <c r="L1998">
        <v>47</v>
      </c>
      <c r="M1998" t="s">
        <v>453</v>
      </c>
      <c r="N1998">
        <v>924</v>
      </c>
      <c r="O1998">
        <v>115</v>
      </c>
      <c r="P1998">
        <v>39</v>
      </c>
      <c r="Q1998">
        <v>12</v>
      </c>
      <c r="R1998">
        <v>34</v>
      </c>
      <c r="S1998">
        <v>7</v>
      </c>
      <c r="T1998">
        <v>0.1</v>
      </c>
      <c r="U1998">
        <v>1045</v>
      </c>
      <c r="V1998">
        <v>2.2599999999999998</v>
      </c>
      <c r="W1998">
        <v>0.8</v>
      </c>
      <c r="X1998">
        <v>8</v>
      </c>
      <c r="Y1998">
        <v>1</v>
      </c>
      <c r="Z1998">
        <v>29</v>
      </c>
      <c r="AA1998">
        <v>1.1000000000000001</v>
      </c>
      <c r="AB1998">
        <v>4</v>
      </c>
      <c r="AC1998">
        <v>1110</v>
      </c>
      <c r="AD1998">
        <v>121</v>
      </c>
      <c r="AE1998">
        <v>27.3</v>
      </c>
      <c r="AF1998">
        <v>2</v>
      </c>
      <c r="AG1998">
        <v>2.4</v>
      </c>
      <c r="AH1998">
        <v>390</v>
      </c>
    </row>
    <row r="1999" spans="1:34" x14ac:dyDescent="0.3">
      <c r="A1999" t="s">
        <v>7644</v>
      </c>
      <c r="B1999" t="s">
        <v>7645</v>
      </c>
      <c r="C1999" s="1" t="str">
        <f t="shared" si="313"/>
        <v>21:0720</v>
      </c>
      <c r="D1999" s="1" t="str">
        <f t="shared" si="314"/>
        <v>21:0213</v>
      </c>
      <c r="E1999" t="s">
        <v>7642</v>
      </c>
      <c r="F1999" t="s">
        <v>7646</v>
      </c>
      <c r="H1999">
        <v>62.771101100000003</v>
      </c>
      <c r="I1999">
        <v>-135.0193338</v>
      </c>
      <c r="J1999" s="1" t="str">
        <f t="shared" si="315"/>
        <v>NGR bulk stream sediment</v>
      </c>
      <c r="K1999" s="1" t="str">
        <f t="shared" si="316"/>
        <v>&lt;177 micron (NGR)</v>
      </c>
      <c r="L1999">
        <v>47</v>
      </c>
      <c r="M1999" t="s">
        <v>457</v>
      </c>
      <c r="N1999">
        <v>925</v>
      </c>
      <c r="O1999">
        <v>115</v>
      </c>
      <c r="P1999">
        <v>34</v>
      </c>
      <c r="Q1999">
        <v>12</v>
      </c>
      <c r="R1999">
        <v>34</v>
      </c>
      <c r="S1999">
        <v>7</v>
      </c>
      <c r="T1999">
        <v>0.1</v>
      </c>
      <c r="U1999">
        <v>794</v>
      </c>
      <c r="V1999">
        <v>2.04</v>
      </c>
      <c r="W1999">
        <v>0.6</v>
      </c>
      <c r="X1999">
        <v>7</v>
      </c>
      <c r="Y1999">
        <v>1</v>
      </c>
      <c r="Z1999">
        <v>28</v>
      </c>
      <c r="AA1999">
        <v>1.1000000000000001</v>
      </c>
      <c r="AB1999">
        <v>5</v>
      </c>
      <c r="AC1999">
        <v>1190</v>
      </c>
      <c r="AD1999">
        <v>77</v>
      </c>
      <c r="AE1999">
        <v>21</v>
      </c>
      <c r="AF1999">
        <v>2</v>
      </c>
      <c r="AG1999">
        <v>2.6</v>
      </c>
      <c r="AH1999">
        <v>408</v>
      </c>
    </row>
    <row r="2000" spans="1:34" x14ac:dyDescent="0.3">
      <c r="A2000" t="s">
        <v>7647</v>
      </c>
      <c r="B2000" t="s">
        <v>7648</v>
      </c>
      <c r="C2000" s="1" t="str">
        <f t="shared" si="313"/>
        <v>21:0720</v>
      </c>
      <c r="D2000" s="1" t="str">
        <f t="shared" si="314"/>
        <v>21:0213</v>
      </c>
      <c r="E2000" t="s">
        <v>7618</v>
      </c>
      <c r="F2000" t="s">
        <v>7649</v>
      </c>
      <c r="H2000">
        <v>62.802497600000002</v>
      </c>
      <c r="I2000">
        <v>-135.02013740000001</v>
      </c>
      <c r="J2000" s="1" t="str">
        <f t="shared" si="315"/>
        <v>NGR bulk stream sediment</v>
      </c>
      <c r="K2000" s="1" t="str">
        <f t="shared" si="316"/>
        <v>&lt;177 micron (NGR)</v>
      </c>
      <c r="L2000">
        <v>47</v>
      </c>
      <c r="M2000" t="s">
        <v>461</v>
      </c>
      <c r="N2000">
        <v>926</v>
      </c>
      <c r="O2000">
        <v>102</v>
      </c>
      <c r="P2000">
        <v>33</v>
      </c>
      <c r="Q2000">
        <v>11</v>
      </c>
      <c r="R2000">
        <v>26</v>
      </c>
      <c r="S2000">
        <v>6</v>
      </c>
      <c r="T2000">
        <v>0.1</v>
      </c>
      <c r="U2000">
        <v>134</v>
      </c>
      <c r="V2000">
        <v>1.68</v>
      </c>
      <c r="W2000">
        <v>0.2</v>
      </c>
      <c r="X2000">
        <v>6</v>
      </c>
      <c r="Y2000">
        <v>1</v>
      </c>
      <c r="Z2000">
        <v>30</v>
      </c>
      <c r="AA2000">
        <v>1.6</v>
      </c>
      <c r="AB2000">
        <v>1</v>
      </c>
      <c r="AC2000">
        <v>1210</v>
      </c>
      <c r="AD2000">
        <v>99</v>
      </c>
      <c r="AE2000">
        <v>4.4000000000000004</v>
      </c>
      <c r="AF2000">
        <v>2</v>
      </c>
      <c r="AG2000">
        <v>3.3</v>
      </c>
      <c r="AH2000">
        <v>537</v>
      </c>
    </row>
    <row r="2001" spans="1:34" x14ac:dyDescent="0.3">
      <c r="A2001" t="s">
        <v>7650</v>
      </c>
      <c r="B2001" t="s">
        <v>7651</v>
      </c>
      <c r="C2001" s="1" t="str">
        <f t="shared" si="313"/>
        <v>21:0720</v>
      </c>
      <c r="D2001" s="1" t="str">
        <f t="shared" si="314"/>
        <v>21:0213</v>
      </c>
      <c r="E2001" t="s">
        <v>7652</v>
      </c>
      <c r="F2001" t="s">
        <v>7653</v>
      </c>
      <c r="H2001">
        <v>62.835295299999999</v>
      </c>
      <c r="I2001">
        <v>-134.9953242</v>
      </c>
      <c r="J2001" s="1" t="str">
        <f t="shared" si="315"/>
        <v>NGR bulk stream sediment</v>
      </c>
      <c r="K2001" s="1" t="str">
        <f t="shared" si="316"/>
        <v>&lt;177 micron (NGR)</v>
      </c>
      <c r="L2001">
        <v>47</v>
      </c>
      <c r="M2001" t="s">
        <v>76</v>
      </c>
      <c r="N2001">
        <v>927</v>
      </c>
      <c r="O2001">
        <v>111</v>
      </c>
      <c r="P2001">
        <v>46</v>
      </c>
      <c r="Q2001">
        <v>13</v>
      </c>
      <c r="R2001">
        <v>37</v>
      </c>
      <c r="S2001">
        <v>9</v>
      </c>
      <c r="T2001">
        <v>0.1</v>
      </c>
      <c r="U2001">
        <v>150</v>
      </c>
      <c r="V2001">
        <v>2.4300000000000002</v>
      </c>
      <c r="W2001">
        <v>0.1</v>
      </c>
      <c r="X2001">
        <v>7</v>
      </c>
      <c r="Y2001">
        <v>2</v>
      </c>
      <c r="Z2001">
        <v>37</v>
      </c>
      <c r="AA2001">
        <v>2</v>
      </c>
      <c r="AB2001">
        <v>4</v>
      </c>
      <c r="AC2001">
        <v>1430</v>
      </c>
      <c r="AD2001">
        <v>49</v>
      </c>
      <c r="AE2001">
        <v>9.6</v>
      </c>
      <c r="AF2001">
        <v>2</v>
      </c>
      <c r="AG2001">
        <v>3.3</v>
      </c>
      <c r="AH2001">
        <v>507</v>
      </c>
    </row>
    <row r="2002" spans="1:34" x14ac:dyDescent="0.3">
      <c r="A2002" t="s">
        <v>7654</v>
      </c>
      <c r="B2002" t="s">
        <v>7655</v>
      </c>
      <c r="C2002" s="1" t="str">
        <f t="shared" si="313"/>
        <v>21:0720</v>
      </c>
      <c r="D2002" s="1" t="str">
        <f t="shared" si="314"/>
        <v>21:0213</v>
      </c>
      <c r="E2002" t="s">
        <v>7656</v>
      </c>
      <c r="F2002" t="s">
        <v>7657</v>
      </c>
      <c r="H2002">
        <v>62.807799199999998</v>
      </c>
      <c r="I2002">
        <v>-135.22992360000001</v>
      </c>
      <c r="J2002" s="1" t="str">
        <f t="shared" si="315"/>
        <v>NGR bulk stream sediment</v>
      </c>
      <c r="K2002" s="1" t="str">
        <f t="shared" si="316"/>
        <v>&lt;177 micron (NGR)</v>
      </c>
      <c r="L2002">
        <v>47</v>
      </c>
      <c r="M2002" t="s">
        <v>81</v>
      </c>
      <c r="N2002">
        <v>928</v>
      </c>
      <c r="O2002">
        <v>37</v>
      </c>
      <c r="P2002">
        <v>25</v>
      </c>
      <c r="Q2002">
        <v>7</v>
      </c>
      <c r="R2002">
        <v>12</v>
      </c>
      <c r="S2002">
        <v>3</v>
      </c>
      <c r="T2002">
        <v>0.1</v>
      </c>
      <c r="U2002">
        <v>222</v>
      </c>
      <c r="V2002">
        <v>0.61</v>
      </c>
      <c r="W2002">
        <v>0.5</v>
      </c>
      <c r="X2002">
        <v>3</v>
      </c>
      <c r="Y2002">
        <v>1</v>
      </c>
      <c r="Z2002">
        <v>14</v>
      </c>
      <c r="AA2002">
        <v>0.4</v>
      </c>
      <c r="AB2002">
        <v>3</v>
      </c>
      <c r="AC2002">
        <v>770</v>
      </c>
      <c r="AD2002">
        <v>42</v>
      </c>
      <c r="AE2002">
        <v>45.5</v>
      </c>
      <c r="AF2002">
        <v>2</v>
      </c>
      <c r="AG2002">
        <v>5.2</v>
      </c>
      <c r="AH2002">
        <v>209</v>
      </c>
    </row>
    <row r="2003" spans="1:34" x14ac:dyDescent="0.3">
      <c r="A2003" t="s">
        <v>7658</v>
      </c>
      <c r="B2003" t="s">
        <v>7659</v>
      </c>
      <c r="C2003" s="1" t="str">
        <f t="shared" si="313"/>
        <v>21:0720</v>
      </c>
      <c r="D2003" s="1" t="str">
        <f t="shared" si="314"/>
        <v>21:0213</v>
      </c>
      <c r="E2003" t="s">
        <v>7660</v>
      </c>
      <c r="F2003" t="s">
        <v>7661</v>
      </c>
      <c r="H2003">
        <v>62.794296699999997</v>
      </c>
      <c r="I2003">
        <v>-135.26273330000001</v>
      </c>
      <c r="J2003" s="1" t="str">
        <f t="shared" si="315"/>
        <v>NGR bulk stream sediment</v>
      </c>
      <c r="K2003" s="1" t="str">
        <f t="shared" si="316"/>
        <v>&lt;177 micron (NGR)</v>
      </c>
      <c r="L2003">
        <v>47</v>
      </c>
      <c r="M2003" t="s">
        <v>86</v>
      </c>
      <c r="N2003">
        <v>929</v>
      </c>
      <c r="O2003">
        <v>54</v>
      </c>
      <c r="P2003">
        <v>17</v>
      </c>
      <c r="Q2003">
        <v>8</v>
      </c>
      <c r="R2003">
        <v>18</v>
      </c>
      <c r="S2003">
        <v>5</v>
      </c>
      <c r="T2003">
        <v>0.1</v>
      </c>
      <c r="U2003">
        <v>566</v>
      </c>
      <c r="V2003">
        <v>1.29</v>
      </c>
      <c r="W2003">
        <v>0.4</v>
      </c>
      <c r="X2003">
        <v>5</v>
      </c>
      <c r="Y2003">
        <v>1</v>
      </c>
      <c r="Z2003">
        <v>18</v>
      </c>
      <c r="AA2003">
        <v>0.6</v>
      </c>
      <c r="AB2003">
        <v>2</v>
      </c>
      <c r="AC2003">
        <v>1240</v>
      </c>
      <c r="AD2003">
        <v>35</v>
      </c>
      <c r="AE2003">
        <v>13.6</v>
      </c>
      <c r="AF2003">
        <v>2</v>
      </c>
      <c r="AG2003">
        <v>3.2</v>
      </c>
      <c r="AH2003">
        <v>372</v>
      </c>
    </row>
    <row r="2004" spans="1:34" x14ac:dyDescent="0.3">
      <c r="A2004" t="s">
        <v>7662</v>
      </c>
      <c r="B2004" t="s">
        <v>7663</v>
      </c>
      <c r="C2004" s="1" t="str">
        <f t="shared" si="313"/>
        <v>21:0720</v>
      </c>
      <c r="D2004" s="1" t="str">
        <f t="shared" si="314"/>
        <v>21:0213</v>
      </c>
      <c r="E2004" t="s">
        <v>7664</v>
      </c>
      <c r="F2004" t="s">
        <v>7665</v>
      </c>
      <c r="H2004">
        <v>62.736295599999998</v>
      </c>
      <c r="I2004">
        <v>-135.28043360000001</v>
      </c>
      <c r="J2004" s="1" t="str">
        <f t="shared" si="315"/>
        <v>NGR bulk stream sediment</v>
      </c>
      <c r="K2004" s="1" t="str">
        <f t="shared" si="316"/>
        <v>&lt;177 micron (NGR)</v>
      </c>
      <c r="L2004">
        <v>47</v>
      </c>
      <c r="M2004" t="s">
        <v>91</v>
      </c>
      <c r="N2004">
        <v>930</v>
      </c>
      <c r="O2004">
        <v>53</v>
      </c>
      <c r="P2004">
        <v>11</v>
      </c>
      <c r="Q2004">
        <v>6</v>
      </c>
      <c r="R2004">
        <v>12</v>
      </c>
      <c r="S2004">
        <v>2</v>
      </c>
      <c r="T2004">
        <v>0.2</v>
      </c>
      <c r="U2004">
        <v>196</v>
      </c>
      <c r="V2004">
        <v>1.08</v>
      </c>
      <c r="W2004">
        <v>0.2</v>
      </c>
      <c r="X2004">
        <v>2</v>
      </c>
      <c r="Y2004">
        <v>1</v>
      </c>
      <c r="Z2004">
        <v>15</v>
      </c>
      <c r="AA2004">
        <v>0.3</v>
      </c>
      <c r="AB2004">
        <v>1</v>
      </c>
      <c r="AC2004">
        <v>915</v>
      </c>
      <c r="AD2004">
        <v>28</v>
      </c>
      <c r="AE2004">
        <v>19.2</v>
      </c>
      <c r="AF2004">
        <v>2</v>
      </c>
      <c r="AG2004">
        <v>3.5</v>
      </c>
      <c r="AH2004">
        <v>332</v>
      </c>
    </row>
    <row r="2005" spans="1:34" x14ac:dyDescent="0.3">
      <c r="A2005" t="s">
        <v>7666</v>
      </c>
      <c r="B2005" t="s">
        <v>7667</v>
      </c>
      <c r="C2005" s="1" t="str">
        <f t="shared" si="313"/>
        <v>21:0720</v>
      </c>
      <c r="D2005" s="1" t="str">
        <f t="shared" si="314"/>
        <v>21:0213</v>
      </c>
      <c r="E2005" t="s">
        <v>7668</v>
      </c>
      <c r="F2005" t="s">
        <v>7669</v>
      </c>
      <c r="H2005">
        <v>62.699490599999997</v>
      </c>
      <c r="I2005">
        <v>-135.30312810000001</v>
      </c>
      <c r="J2005" s="1" t="str">
        <f t="shared" si="315"/>
        <v>NGR bulk stream sediment</v>
      </c>
      <c r="K2005" s="1" t="str">
        <f t="shared" si="316"/>
        <v>&lt;177 micron (NGR)</v>
      </c>
      <c r="L2005">
        <v>47</v>
      </c>
      <c r="M2005" t="s">
        <v>96</v>
      </c>
      <c r="N2005">
        <v>931</v>
      </c>
      <c r="O2005">
        <v>54</v>
      </c>
      <c r="P2005">
        <v>25</v>
      </c>
      <c r="Q2005">
        <v>8</v>
      </c>
      <c r="R2005">
        <v>20</v>
      </c>
      <c r="S2005">
        <v>3</v>
      </c>
      <c r="T2005">
        <v>0.1</v>
      </c>
      <c r="U2005">
        <v>519</v>
      </c>
      <c r="V2005">
        <v>1.52</v>
      </c>
      <c r="W2005">
        <v>0.5</v>
      </c>
      <c r="X2005">
        <v>12</v>
      </c>
      <c r="Y2005">
        <v>1</v>
      </c>
      <c r="Z2005">
        <v>19</v>
      </c>
      <c r="AA2005">
        <v>0.7</v>
      </c>
      <c r="AB2005">
        <v>2</v>
      </c>
      <c r="AC2005">
        <v>861</v>
      </c>
      <c r="AD2005">
        <v>65</v>
      </c>
      <c r="AE2005">
        <v>21.8</v>
      </c>
      <c r="AF2005">
        <v>2</v>
      </c>
      <c r="AG2005">
        <v>2.8</v>
      </c>
      <c r="AH2005">
        <v>366</v>
      </c>
    </row>
    <row r="2006" spans="1:34" hidden="1" x14ac:dyDescent="0.3">
      <c r="A2006" t="s">
        <v>7670</v>
      </c>
      <c r="B2006" t="s">
        <v>7671</v>
      </c>
      <c r="C2006" s="1" t="str">
        <f t="shared" si="313"/>
        <v>21:0720</v>
      </c>
      <c r="D2006" s="1" t="str">
        <f>HYPERLINK("https://geochem.nrcan.gc.ca/cdogs/content/svy/svy_e.htm", "")</f>
        <v/>
      </c>
      <c r="G2006" s="1" t="str">
        <f>HYPERLINK("https://geochem.nrcan.gc.ca/cdogs/content/cr_/cr_00078_e.htm", "78")</f>
        <v>78</v>
      </c>
      <c r="J2006" t="s">
        <v>119</v>
      </c>
      <c r="K2006" t="s">
        <v>120</v>
      </c>
      <c r="L2006">
        <v>47</v>
      </c>
      <c r="M2006" t="s">
        <v>121</v>
      </c>
      <c r="N2006">
        <v>932</v>
      </c>
      <c r="O2006">
        <v>88</v>
      </c>
      <c r="P2006">
        <v>39</v>
      </c>
      <c r="Q2006">
        <v>21</v>
      </c>
      <c r="R2006">
        <v>264</v>
      </c>
      <c r="S2006">
        <v>20</v>
      </c>
      <c r="T2006">
        <v>0.1</v>
      </c>
      <c r="U2006">
        <v>515</v>
      </c>
      <c r="V2006">
        <v>2.91</v>
      </c>
      <c r="W2006">
        <v>0.5</v>
      </c>
      <c r="X2006">
        <v>26</v>
      </c>
      <c r="Y2006">
        <v>2</v>
      </c>
      <c r="Z2006">
        <v>44</v>
      </c>
      <c r="AA2006">
        <v>1.3</v>
      </c>
      <c r="AB2006">
        <v>4</v>
      </c>
      <c r="AC2006">
        <v>732</v>
      </c>
      <c r="AD2006">
        <v>18</v>
      </c>
      <c r="AE2006">
        <v>2</v>
      </c>
      <c r="AF2006">
        <v>18</v>
      </c>
      <c r="AG2006">
        <v>12.3</v>
      </c>
      <c r="AH2006">
        <v>550</v>
      </c>
    </row>
    <row r="2007" spans="1:34" x14ac:dyDescent="0.3">
      <c r="A2007" t="s">
        <v>7672</v>
      </c>
      <c r="B2007" t="s">
        <v>7673</v>
      </c>
      <c r="C2007" s="1" t="str">
        <f t="shared" si="313"/>
        <v>21:0720</v>
      </c>
      <c r="D2007" s="1" t="str">
        <f t="shared" ref="D2007:D2026" si="317">HYPERLINK("https://geochem.nrcan.gc.ca/cdogs/content/svy/svy210213_e.htm", "21:0213")</f>
        <v>21:0213</v>
      </c>
      <c r="E2007" t="s">
        <v>7674</v>
      </c>
      <c r="F2007" t="s">
        <v>7675</v>
      </c>
      <c r="H2007">
        <v>62.692289899999999</v>
      </c>
      <c r="I2007">
        <v>-135.22733260000001</v>
      </c>
      <c r="J2007" s="1" t="str">
        <f t="shared" ref="J2007:J2026" si="318">HYPERLINK("https://geochem.nrcan.gc.ca/cdogs/content/kwd/kwd020030_e.htm", "NGR bulk stream sediment")</f>
        <v>NGR bulk stream sediment</v>
      </c>
      <c r="K2007" s="1" t="str">
        <f t="shared" ref="K2007:K2026" si="319">HYPERLINK("https://geochem.nrcan.gc.ca/cdogs/content/kwd/kwd080006_e.htm", "&lt;177 micron (NGR)")</f>
        <v>&lt;177 micron (NGR)</v>
      </c>
      <c r="L2007">
        <v>47</v>
      </c>
      <c r="M2007" t="s">
        <v>101</v>
      </c>
      <c r="N2007">
        <v>933</v>
      </c>
      <c r="O2007">
        <v>34</v>
      </c>
      <c r="P2007">
        <v>11</v>
      </c>
      <c r="Q2007">
        <v>5</v>
      </c>
      <c r="R2007">
        <v>8</v>
      </c>
      <c r="S2007">
        <v>2</v>
      </c>
      <c r="T2007">
        <v>0.1</v>
      </c>
      <c r="U2007">
        <v>1334</v>
      </c>
      <c r="V2007">
        <v>0.46</v>
      </c>
      <c r="W2007">
        <v>0.1</v>
      </c>
      <c r="X2007">
        <v>0.5</v>
      </c>
      <c r="Y2007">
        <v>1</v>
      </c>
      <c r="Z2007">
        <v>7</v>
      </c>
      <c r="AA2007">
        <v>0.3</v>
      </c>
      <c r="AB2007">
        <v>4</v>
      </c>
      <c r="AC2007">
        <v>712</v>
      </c>
      <c r="AD2007">
        <v>39</v>
      </c>
      <c r="AE2007">
        <v>33.299999999999997</v>
      </c>
      <c r="AF2007">
        <v>2</v>
      </c>
      <c r="AG2007">
        <v>1.7</v>
      </c>
      <c r="AH2007">
        <v>318</v>
      </c>
    </row>
    <row r="2008" spans="1:34" x14ac:dyDescent="0.3">
      <c r="A2008" t="s">
        <v>7676</v>
      </c>
      <c r="B2008" t="s">
        <v>7677</v>
      </c>
      <c r="C2008" s="1" t="str">
        <f t="shared" si="313"/>
        <v>21:0720</v>
      </c>
      <c r="D2008" s="1" t="str">
        <f t="shared" si="317"/>
        <v>21:0213</v>
      </c>
      <c r="E2008" t="s">
        <v>7678</v>
      </c>
      <c r="F2008" t="s">
        <v>7679</v>
      </c>
      <c r="H2008">
        <v>62.686590299999999</v>
      </c>
      <c r="I2008">
        <v>-135.29092650000001</v>
      </c>
      <c r="J2008" s="1" t="str">
        <f t="shared" si="318"/>
        <v>NGR bulk stream sediment</v>
      </c>
      <c r="K2008" s="1" t="str">
        <f t="shared" si="319"/>
        <v>&lt;177 micron (NGR)</v>
      </c>
      <c r="L2008">
        <v>47</v>
      </c>
      <c r="M2008" t="s">
        <v>106</v>
      </c>
      <c r="N2008">
        <v>934</v>
      </c>
      <c r="O2008">
        <v>11</v>
      </c>
      <c r="P2008">
        <v>8</v>
      </c>
      <c r="Q2008">
        <v>1</v>
      </c>
      <c r="R2008">
        <v>3</v>
      </c>
      <c r="S2008">
        <v>1</v>
      </c>
      <c r="T2008">
        <v>0.1</v>
      </c>
      <c r="U2008">
        <v>46</v>
      </c>
      <c r="V2008">
        <v>0.62</v>
      </c>
      <c r="W2008">
        <v>0.1</v>
      </c>
      <c r="X2008">
        <v>0.5</v>
      </c>
      <c r="Y2008">
        <v>1</v>
      </c>
      <c r="Z2008">
        <v>14</v>
      </c>
      <c r="AA2008">
        <v>0.2</v>
      </c>
      <c r="AB2008">
        <v>1</v>
      </c>
      <c r="AC2008">
        <v>788</v>
      </c>
      <c r="AD2008">
        <v>14</v>
      </c>
      <c r="AE2008">
        <v>8.6</v>
      </c>
      <c r="AF2008">
        <v>2</v>
      </c>
      <c r="AG2008">
        <v>1.8</v>
      </c>
      <c r="AH2008">
        <v>349</v>
      </c>
    </row>
    <row r="2009" spans="1:34" x14ac:dyDescent="0.3">
      <c r="A2009" t="s">
        <v>7680</v>
      </c>
      <c r="B2009" t="s">
        <v>7681</v>
      </c>
      <c r="C2009" s="1" t="str">
        <f t="shared" si="313"/>
        <v>21:0720</v>
      </c>
      <c r="D2009" s="1" t="str">
        <f t="shared" si="317"/>
        <v>21:0213</v>
      </c>
      <c r="E2009" t="s">
        <v>7682</v>
      </c>
      <c r="F2009" t="s">
        <v>7683</v>
      </c>
      <c r="H2009">
        <v>62.675293099999998</v>
      </c>
      <c r="I2009">
        <v>-135.31422749999999</v>
      </c>
      <c r="J2009" s="1" t="str">
        <f t="shared" si="318"/>
        <v>NGR bulk stream sediment</v>
      </c>
      <c r="K2009" s="1" t="str">
        <f t="shared" si="319"/>
        <v>&lt;177 micron (NGR)</v>
      </c>
      <c r="L2009">
        <v>47</v>
      </c>
      <c r="M2009" t="s">
        <v>111</v>
      </c>
      <c r="N2009">
        <v>935</v>
      </c>
      <c r="O2009">
        <v>64</v>
      </c>
      <c r="P2009">
        <v>21</v>
      </c>
      <c r="Q2009">
        <v>5</v>
      </c>
      <c r="R2009">
        <v>8</v>
      </c>
      <c r="S2009">
        <v>1</v>
      </c>
      <c r="T2009">
        <v>0.1</v>
      </c>
      <c r="U2009">
        <v>682</v>
      </c>
      <c r="V2009">
        <v>0.47</v>
      </c>
      <c r="W2009">
        <v>0.5</v>
      </c>
      <c r="X2009">
        <v>1</v>
      </c>
      <c r="Y2009">
        <v>1</v>
      </c>
      <c r="Z2009">
        <v>10</v>
      </c>
      <c r="AA2009">
        <v>0.3</v>
      </c>
      <c r="AB2009">
        <v>6</v>
      </c>
      <c r="AC2009">
        <v>425</v>
      </c>
      <c r="AD2009">
        <v>49</v>
      </c>
      <c r="AE2009">
        <v>58.3</v>
      </c>
      <c r="AF2009">
        <v>2</v>
      </c>
      <c r="AG2009">
        <v>29.9</v>
      </c>
      <c r="AH2009">
        <v>189</v>
      </c>
    </row>
    <row r="2010" spans="1:34" x14ac:dyDescent="0.3">
      <c r="A2010" t="s">
        <v>7684</v>
      </c>
      <c r="B2010" t="s">
        <v>7685</v>
      </c>
      <c r="C2010" s="1" t="str">
        <f t="shared" si="313"/>
        <v>21:0720</v>
      </c>
      <c r="D2010" s="1" t="str">
        <f t="shared" si="317"/>
        <v>21:0213</v>
      </c>
      <c r="E2010" t="s">
        <v>7686</v>
      </c>
      <c r="F2010" t="s">
        <v>7687</v>
      </c>
      <c r="H2010">
        <v>62.665588</v>
      </c>
      <c r="I2010">
        <v>-135.32683249999999</v>
      </c>
      <c r="J2010" s="1" t="str">
        <f t="shared" si="318"/>
        <v>NGR bulk stream sediment</v>
      </c>
      <c r="K2010" s="1" t="str">
        <f t="shared" si="319"/>
        <v>&lt;177 micron (NGR)</v>
      </c>
      <c r="L2010">
        <v>47</v>
      </c>
      <c r="M2010" t="s">
        <v>116</v>
      </c>
      <c r="N2010">
        <v>936</v>
      </c>
      <c r="O2010">
        <v>58</v>
      </c>
      <c r="P2010">
        <v>13</v>
      </c>
      <c r="Q2010">
        <v>4</v>
      </c>
      <c r="R2010">
        <v>8</v>
      </c>
      <c r="S2010">
        <v>3</v>
      </c>
      <c r="T2010">
        <v>0.1</v>
      </c>
      <c r="U2010">
        <v>304</v>
      </c>
      <c r="V2010">
        <v>0.52</v>
      </c>
      <c r="W2010">
        <v>0.2</v>
      </c>
      <c r="X2010">
        <v>7</v>
      </c>
      <c r="Y2010">
        <v>1</v>
      </c>
      <c r="Z2010">
        <v>8</v>
      </c>
      <c r="AA2010">
        <v>0.3</v>
      </c>
      <c r="AB2010">
        <v>0.5</v>
      </c>
      <c r="AC2010">
        <v>405</v>
      </c>
      <c r="AD2010">
        <v>42</v>
      </c>
      <c r="AE2010">
        <v>41.4</v>
      </c>
      <c r="AF2010">
        <v>2</v>
      </c>
      <c r="AG2010">
        <v>2.1</v>
      </c>
      <c r="AH2010">
        <v>211</v>
      </c>
    </row>
    <row r="2011" spans="1:34" x14ac:dyDescent="0.3">
      <c r="A2011" t="s">
        <v>7688</v>
      </c>
      <c r="B2011" t="s">
        <v>7689</v>
      </c>
      <c r="C2011" s="1" t="str">
        <f t="shared" si="313"/>
        <v>21:0720</v>
      </c>
      <c r="D2011" s="1" t="str">
        <f t="shared" si="317"/>
        <v>21:0213</v>
      </c>
      <c r="E2011" t="s">
        <v>7690</v>
      </c>
      <c r="F2011" t="s">
        <v>7691</v>
      </c>
      <c r="H2011">
        <v>62.924102400000002</v>
      </c>
      <c r="I2011">
        <v>-135.3875376</v>
      </c>
      <c r="J2011" s="1" t="str">
        <f t="shared" si="318"/>
        <v>NGR bulk stream sediment</v>
      </c>
      <c r="K2011" s="1" t="str">
        <f t="shared" si="319"/>
        <v>&lt;177 micron (NGR)</v>
      </c>
      <c r="L2011">
        <v>47</v>
      </c>
      <c r="M2011" t="s">
        <v>126</v>
      </c>
      <c r="N2011">
        <v>937</v>
      </c>
      <c r="O2011">
        <v>120</v>
      </c>
      <c r="P2011">
        <v>21</v>
      </c>
      <c r="Q2011">
        <v>25</v>
      </c>
      <c r="R2011">
        <v>25</v>
      </c>
      <c r="S2011">
        <v>6</v>
      </c>
      <c r="T2011">
        <v>0.1</v>
      </c>
      <c r="U2011">
        <v>264</v>
      </c>
      <c r="V2011">
        <v>1.94</v>
      </c>
      <c r="W2011">
        <v>0.3</v>
      </c>
      <c r="X2011">
        <v>7</v>
      </c>
      <c r="Y2011">
        <v>1</v>
      </c>
      <c r="Z2011">
        <v>30</v>
      </c>
      <c r="AA2011">
        <v>1.4</v>
      </c>
      <c r="AB2011">
        <v>3</v>
      </c>
      <c r="AC2011">
        <v>1380</v>
      </c>
      <c r="AD2011">
        <v>39</v>
      </c>
      <c r="AE2011">
        <v>5.6</v>
      </c>
      <c r="AF2011">
        <v>2</v>
      </c>
      <c r="AG2011">
        <v>3.8</v>
      </c>
      <c r="AH2011">
        <v>498</v>
      </c>
    </row>
    <row r="2012" spans="1:34" x14ac:dyDescent="0.3">
      <c r="A2012" t="s">
        <v>7692</v>
      </c>
      <c r="B2012" t="s">
        <v>7693</v>
      </c>
      <c r="C2012" s="1" t="str">
        <f t="shared" si="313"/>
        <v>21:0720</v>
      </c>
      <c r="D2012" s="1" t="str">
        <f t="shared" si="317"/>
        <v>21:0213</v>
      </c>
      <c r="E2012" t="s">
        <v>7694</v>
      </c>
      <c r="F2012" t="s">
        <v>7695</v>
      </c>
      <c r="H2012">
        <v>62.893297400000002</v>
      </c>
      <c r="I2012">
        <v>-135.22024730000001</v>
      </c>
      <c r="J2012" s="1" t="str">
        <f t="shared" si="318"/>
        <v>NGR bulk stream sediment</v>
      </c>
      <c r="K2012" s="1" t="str">
        <f t="shared" si="319"/>
        <v>&lt;177 micron (NGR)</v>
      </c>
      <c r="L2012">
        <v>48</v>
      </c>
      <c r="M2012" t="s">
        <v>38</v>
      </c>
      <c r="N2012">
        <v>938</v>
      </c>
      <c r="O2012">
        <v>280</v>
      </c>
      <c r="P2012">
        <v>28</v>
      </c>
      <c r="Q2012">
        <v>14</v>
      </c>
      <c r="R2012">
        <v>46</v>
      </c>
      <c r="S2012">
        <v>7</v>
      </c>
      <c r="T2012">
        <v>0.1</v>
      </c>
      <c r="U2012">
        <v>308</v>
      </c>
      <c r="V2012">
        <v>1.99</v>
      </c>
      <c r="W2012">
        <v>3</v>
      </c>
      <c r="X2012">
        <v>20</v>
      </c>
      <c r="Y2012">
        <v>2</v>
      </c>
      <c r="Z2012">
        <v>36</v>
      </c>
      <c r="AA2012">
        <v>3.4</v>
      </c>
      <c r="AB2012">
        <v>0.5</v>
      </c>
      <c r="AC2012">
        <v>1920</v>
      </c>
      <c r="AD2012">
        <v>46</v>
      </c>
      <c r="AE2012">
        <v>3.2</v>
      </c>
      <c r="AF2012">
        <v>2</v>
      </c>
      <c r="AG2012">
        <v>3.7</v>
      </c>
      <c r="AH2012">
        <v>458</v>
      </c>
    </row>
    <row r="2013" spans="1:34" x14ac:dyDescent="0.3">
      <c r="A2013" t="s">
        <v>7696</v>
      </c>
      <c r="B2013" t="s">
        <v>7697</v>
      </c>
      <c r="C2013" s="1" t="str">
        <f t="shared" si="313"/>
        <v>21:0720</v>
      </c>
      <c r="D2013" s="1" t="str">
        <f t="shared" si="317"/>
        <v>21:0213</v>
      </c>
      <c r="E2013" t="s">
        <v>7698</v>
      </c>
      <c r="F2013" t="s">
        <v>7699</v>
      </c>
      <c r="H2013">
        <v>62.9080023</v>
      </c>
      <c r="I2013">
        <v>-135.3665426</v>
      </c>
      <c r="J2013" s="1" t="str">
        <f t="shared" si="318"/>
        <v>NGR bulk stream sediment</v>
      </c>
      <c r="K2013" s="1" t="str">
        <f t="shared" si="319"/>
        <v>&lt;177 micron (NGR)</v>
      </c>
      <c r="L2013">
        <v>48</v>
      </c>
      <c r="M2013" t="s">
        <v>43</v>
      </c>
      <c r="N2013">
        <v>939</v>
      </c>
      <c r="O2013">
        <v>2489</v>
      </c>
      <c r="P2013">
        <v>47</v>
      </c>
      <c r="Q2013">
        <v>51</v>
      </c>
      <c r="R2013">
        <v>49</v>
      </c>
      <c r="S2013">
        <v>8</v>
      </c>
      <c r="T2013">
        <v>0.1</v>
      </c>
      <c r="U2013">
        <v>667</v>
      </c>
      <c r="V2013">
        <v>2.61</v>
      </c>
      <c r="W2013">
        <v>7.5</v>
      </c>
      <c r="X2013">
        <v>11</v>
      </c>
      <c r="Y2013">
        <v>2</v>
      </c>
      <c r="Z2013">
        <v>44</v>
      </c>
      <c r="AA2013">
        <v>2.6</v>
      </c>
      <c r="AB2013">
        <v>3</v>
      </c>
      <c r="AC2013">
        <v>1320</v>
      </c>
      <c r="AD2013">
        <v>46</v>
      </c>
      <c r="AE2013">
        <v>6.4</v>
      </c>
      <c r="AF2013">
        <v>4</v>
      </c>
      <c r="AG2013">
        <v>3.2</v>
      </c>
      <c r="AH2013">
        <v>574</v>
      </c>
    </row>
    <row r="2014" spans="1:34" x14ac:dyDescent="0.3">
      <c r="A2014" t="s">
        <v>7700</v>
      </c>
      <c r="B2014" t="s">
        <v>7701</v>
      </c>
      <c r="C2014" s="1" t="str">
        <f t="shared" si="313"/>
        <v>21:0720</v>
      </c>
      <c r="D2014" s="1" t="str">
        <f t="shared" si="317"/>
        <v>21:0213</v>
      </c>
      <c r="E2014" t="s">
        <v>7702</v>
      </c>
      <c r="F2014" t="s">
        <v>7703</v>
      </c>
      <c r="H2014">
        <v>62.926904299999997</v>
      </c>
      <c r="I2014">
        <v>-135.30974839999999</v>
      </c>
      <c r="J2014" s="1" t="str">
        <f t="shared" si="318"/>
        <v>NGR bulk stream sediment</v>
      </c>
      <c r="K2014" s="1" t="str">
        <f t="shared" si="319"/>
        <v>&lt;177 micron (NGR)</v>
      </c>
      <c r="L2014">
        <v>48</v>
      </c>
      <c r="M2014" t="s">
        <v>48</v>
      </c>
      <c r="N2014">
        <v>940</v>
      </c>
      <c r="O2014">
        <v>195</v>
      </c>
      <c r="P2014">
        <v>47</v>
      </c>
      <c r="Q2014">
        <v>12</v>
      </c>
      <c r="R2014">
        <v>33</v>
      </c>
      <c r="S2014">
        <v>8</v>
      </c>
      <c r="T2014">
        <v>0.1</v>
      </c>
      <c r="U2014">
        <v>222</v>
      </c>
      <c r="V2014">
        <v>1.94</v>
      </c>
      <c r="W2014">
        <v>2.1</v>
      </c>
      <c r="X2014">
        <v>6</v>
      </c>
      <c r="Y2014">
        <v>1</v>
      </c>
      <c r="Z2014">
        <v>32</v>
      </c>
      <c r="AA2014">
        <v>0.6</v>
      </c>
      <c r="AB2014">
        <v>2</v>
      </c>
      <c r="AC2014">
        <v>2030</v>
      </c>
      <c r="AD2014">
        <v>28</v>
      </c>
      <c r="AE2014">
        <v>19.600000000000001</v>
      </c>
      <c r="AF2014">
        <v>2</v>
      </c>
      <c r="AG2014">
        <v>4</v>
      </c>
      <c r="AH2014">
        <v>1631</v>
      </c>
    </row>
    <row r="2015" spans="1:34" x14ac:dyDescent="0.3">
      <c r="A2015" t="s">
        <v>7704</v>
      </c>
      <c r="B2015" t="s">
        <v>7705</v>
      </c>
      <c r="C2015" s="1" t="str">
        <f t="shared" si="313"/>
        <v>21:0720</v>
      </c>
      <c r="D2015" s="1" t="str">
        <f t="shared" si="317"/>
        <v>21:0213</v>
      </c>
      <c r="E2015" t="s">
        <v>7706</v>
      </c>
      <c r="F2015" t="s">
        <v>7707</v>
      </c>
      <c r="H2015">
        <v>62.922503800000001</v>
      </c>
      <c r="I2015">
        <v>-135.29414679999999</v>
      </c>
      <c r="J2015" s="1" t="str">
        <f t="shared" si="318"/>
        <v>NGR bulk stream sediment</v>
      </c>
      <c r="K2015" s="1" t="str">
        <f t="shared" si="319"/>
        <v>&lt;177 micron (NGR)</v>
      </c>
      <c r="L2015">
        <v>48</v>
      </c>
      <c r="M2015" t="s">
        <v>53</v>
      </c>
      <c r="N2015">
        <v>941</v>
      </c>
      <c r="O2015">
        <v>496</v>
      </c>
      <c r="P2015">
        <v>63</v>
      </c>
      <c r="Q2015">
        <v>19</v>
      </c>
      <c r="R2015">
        <v>80</v>
      </c>
      <c r="S2015">
        <v>8</v>
      </c>
      <c r="T2015">
        <v>0.2</v>
      </c>
      <c r="U2015">
        <v>259</v>
      </c>
      <c r="V2015">
        <v>2.2799999999999998</v>
      </c>
      <c r="W2015">
        <v>5.2</v>
      </c>
      <c r="X2015">
        <v>30</v>
      </c>
      <c r="Y2015">
        <v>4</v>
      </c>
      <c r="Z2015">
        <v>65</v>
      </c>
      <c r="AA2015">
        <v>2.4</v>
      </c>
      <c r="AB2015">
        <v>2</v>
      </c>
      <c r="AC2015">
        <v>1340</v>
      </c>
      <c r="AD2015">
        <v>32</v>
      </c>
      <c r="AE2015">
        <v>5.2</v>
      </c>
      <c r="AF2015">
        <v>11</v>
      </c>
      <c r="AG2015">
        <v>8.6</v>
      </c>
      <c r="AH2015">
        <v>483</v>
      </c>
    </row>
    <row r="2016" spans="1:34" x14ac:dyDescent="0.3">
      <c r="A2016" t="s">
        <v>7708</v>
      </c>
      <c r="B2016" t="s">
        <v>7709</v>
      </c>
      <c r="C2016" s="1" t="str">
        <f t="shared" si="313"/>
        <v>21:0720</v>
      </c>
      <c r="D2016" s="1" t="str">
        <f t="shared" si="317"/>
        <v>21:0213</v>
      </c>
      <c r="E2016" t="s">
        <v>7710</v>
      </c>
      <c r="F2016" t="s">
        <v>7711</v>
      </c>
      <c r="H2016">
        <v>62.908600200000002</v>
      </c>
      <c r="I2016">
        <v>-135.24244400000001</v>
      </c>
      <c r="J2016" s="1" t="str">
        <f t="shared" si="318"/>
        <v>NGR bulk stream sediment</v>
      </c>
      <c r="K2016" s="1" t="str">
        <f t="shared" si="319"/>
        <v>&lt;177 micron (NGR)</v>
      </c>
      <c r="L2016">
        <v>48</v>
      </c>
      <c r="M2016" t="s">
        <v>58</v>
      </c>
      <c r="N2016">
        <v>942</v>
      </c>
      <c r="O2016">
        <v>1934</v>
      </c>
      <c r="P2016">
        <v>86</v>
      </c>
      <c r="Q2016">
        <v>18</v>
      </c>
      <c r="R2016">
        <v>172</v>
      </c>
      <c r="S2016">
        <v>14</v>
      </c>
      <c r="T2016">
        <v>0.6</v>
      </c>
      <c r="U2016">
        <v>305</v>
      </c>
      <c r="V2016">
        <v>2.36</v>
      </c>
      <c r="W2016">
        <v>15.5</v>
      </c>
      <c r="X2016">
        <v>12</v>
      </c>
      <c r="Y2016">
        <v>6</v>
      </c>
      <c r="Z2016">
        <v>106</v>
      </c>
      <c r="AA2016">
        <v>3.3</v>
      </c>
      <c r="AB2016">
        <v>2</v>
      </c>
      <c r="AC2016">
        <v>1870</v>
      </c>
      <c r="AD2016">
        <v>74</v>
      </c>
      <c r="AE2016">
        <v>13.4</v>
      </c>
      <c r="AF2016">
        <v>2</v>
      </c>
      <c r="AG2016">
        <v>7.2</v>
      </c>
      <c r="AH2016">
        <v>492</v>
      </c>
    </row>
    <row r="2017" spans="1:34" x14ac:dyDescent="0.3">
      <c r="A2017" t="s">
        <v>7712</v>
      </c>
      <c r="B2017" t="s">
        <v>7713</v>
      </c>
      <c r="C2017" s="1" t="str">
        <f t="shared" si="313"/>
        <v>21:0720</v>
      </c>
      <c r="D2017" s="1" t="str">
        <f t="shared" si="317"/>
        <v>21:0213</v>
      </c>
      <c r="E2017" t="s">
        <v>7714</v>
      </c>
      <c r="F2017" t="s">
        <v>7715</v>
      </c>
      <c r="H2017">
        <v>62.941205699999998</v>
      </c>
      <c r="I2017">
        <v>-135.19073760000001</v>
      </c>
      <c r="J2017" s="1" t="str">
        <f t="shared" si="318"/>
        <v>NGR bulk stream sediment</v>
      </c>
      <c r="K2017" s="1" t="str">
        <f t="shared" si="319"/>
        <v>&lt;177 micron (NGR)</v>
      </c>
      <c r="L2017">
        <v>48</v>
      </c>
      <c r="M2017" t="s">
        <v>63</v>
      </c>
      <c r="N2017">
        <v>943</v>
      </c>
      <c r="O2017">
        <v>191</v>
      </c>
      <c r="P2017">
        <v>29</v>
      </c>
      <c r="Q2017">
        <v>11</v>
      </c>
      <c r="R2017">
        <v>35</v>
      </c>
      <c r="S2017">
        <v>6</v>
      </c>
      <c r="T2017">
        <v>0.1</v>
      </c>
      <c r="U2017">
        <v>176</v>
      </c>
      <c r="V2017">
        <v>1.81</v>
      </c>
      <c r="W2017">
        <v>1.7</v>
      </c>
      <c r="X2017">
        <v>12</v>
      </c>
      <c r="Y2017">
        <v>2</v>
      </c>
      <c r="Z2017">
        <v>28</v>
      </c>
      <c r="AA2017">
        <v>2.9</v>
      </c>
      <c r="AB2017">
        <v>1</v>
      </c>
      <c r="AC2017">
        <v>1900</v>
      </c>
      <c r="AD2017">
        <v>56</v>
      </c>
      <c r="AE2017">
        <v>2.4</v>
      </c>
      <c r="AF2017">
        <v>2</v>
      </c>
      <c r="AG2017">
        <v>3.4</v>
      </c>
      <c r="AH2017">
        <v>461</v>
      </c>
    </row>
    <row r="2018" spans="1:34" x14ac:dyDescent="0.3">
      <c r="A2018" t="s">
        <v>7716</v>
      </c>
      <c r="B2018" t="s">
        <v>7717</v>
      </c>
      <c r="C2018" s="1" t="str">
        <f t="shared" si="313"/>
        <v>21:0720</v>
      </c>
      <c r="D2018" s="1" t="str">
        <f t="shared" si="317"/>
        <v>21:0213</v>
      </c>
      <c r="E2018" t="s">
        <v>7718</v>
      </c>
      <c r="F2018" t="s">
        <v>7719</v>
      </c>
      <c r="H2018">
        <v>62.948800200000001</v>
      </c>
      <c r="I2018">
        <v>-135.23193660000001</v>
      </c>
      <c r="J2018" s="1" t="str">
        <f t="shared" si="318"/>
        <v>NGR bulk stream sediment</v>
      </c>
      <c r="K2018" s="1" t="str">
        <f t="shared" si="319"/>
        <v>&lt;177 micron (NGR)</v>
      </c>
      <c r="L2018">
        <v>48</v>
      </c>
      <c r="M2018" t="s">
        <v>76</v>
      </c>
      <c r="N2018">
        <v>944</v>
      </c>
      <c r="O2018">
        <v>832</v>
      </c>
      <c r="P2018">
        <v>98</v>
      </c>
      <c r="Q2018">
        <v>21</v>
      </c>
      <c r="R2018">
        <v>117</v>
      </c>
      <c r="S2018">
        <v>13</v>
      </c>
      <c r="T2018">
        <v>0.4</v>
      </c>
      <c r="U2018">
        <v>289</v>
      </c>
      <c r="V2018">
        <v>2.74</v>
      </c>
      <c r="W2018">
        <v>11</v>
      </c>
      <c r="X2018">
        <v>57</v>
      </c>
      <c r="Y2018">
        <v>2</v>
      </c>
      <c r="Z2018">
        <v>62</v>
      </c>
      <c r="AA2018">
        <v>4.5</v>
      </c>
      <c r="AB2018">
        <v>0.5</v>
      </c>
      <c r="AC2018">
        <v>2570</v>
      </c>
      <c r="AD2018">
        <v>35</v>
      </c>
      <c r="AE2018">
        <v>7.4</v>
      </c>
      <c r="AF2018">
        <v>4</v>
      </c>
      <c r="AG2018">
        <v>5.8</v>
      </c>
      <c r="AH2018">
        <v>480</v>
      </c>
    </row>
    <row r="2019" spans="1:34" x14ac:dyDescent="0.3">
      <c r="A2019" t="s">
        <v>7720</v>
      </c>
      <c r="B2019" t="s">
        <v>7721</v>
      </c>
      <c r="C2019" s="1" t="str">
        <f t="shared" si="313"/>
        <v>21:0720</v>
      </c>
      <c r="D2019" s="1" t="str">
        <f t="shared" si="317"/>
        <v>21:0213</v>
      </c>
      <c r="E2019" t="s">
        <v>7694</v>
      </c>
      <c r="F2019" t="s">
        <v>7722</v>
      </c>
      <c r="H2019">
        <v>62.893297400000002</v>
      </c>
      <c r="I2019">
        <v>-135.22024730000001</v>
      </c>
      <c r="J2019" s="1" t="str">
        <f t="shared" si="318"/>
        <v>NGR bulk stream sediment</v>
      </c>
      <c r="K2019" s="1" t="str">
        <f t="shared" si="319"/>
        <v>&lt;177 micron (NGR)</v>
      </c>
      <c r="L2019">
        <v>48</v>
      </c>
      <c r="M2019" t="s">
        <v>67</v>
      </c>
      <c r="N2019">
        <v>945</v>
      </c>
      <c r="O2019">
        <v>272</v>
      </c>
      <c r="P2019">
        <v>29</v>
      </c>
      <c r="Q2019">
        <v>15</v>
      </c>
      <c r="R2019">
        <v>48</v>
      </c>
      <c r="S2019">
        <v>6</v>
      </c>
      <c r="T2019">
        <v>0.2</v>
      </c>
      <c r="U2019">
        <v>310</v>
      </c>
      <c r="V2019">
        <v>2.04</v>
      </c>
      <c r="W2019">
        <v>3.2</v>
      </c>
      <c r="X2019">
        <v>21</v>
      </c>
      <c r="Y2019">
        <v>2</v>
      </c>
      <c r="Z2019">
        <v>33</v>
      </c>
      <c r="AA2019">
        <v>3</v>
      </c>
      <c r="AB2019">
        <v>0.5</v>
      </c>
      <c r="AC2019">
        <v>1960</v>
      </c>
      <c r="AD2019">
        <v>56</v>
      </c>
      <c r="AE2019">
        <v>3</v>
      </c>
      <c r="AF2019">
        <v>2</v>
      </c>
      <c r="AG2019">
        <v>3.9</v>
      </c>
      <c r="AH2019">
        <v>541</v>
      </c>
    </row>
    <row r="2020" spans="1:34" x14ac:dyDescent="0.3">
      <c r="A2020" t="s">
        <v>7723</v>
      </c>
      <c r="B2020" t="s">
        <v>7724</v>
      </c>
      <c r="C2020" s="1" t="str">
        <f t="shared" si="313"/>
        <v>21:0720</v>
      </c>
      <c r="D2020" s="1" t="str">
        <f t="shared" si="317"/>
        <v>21:0213</v>
      </c>
      <c r="E2020" t="s">
        <v>7694</v>
      </c>
      <c r="F2020" t="s">
        <v>7725</v>
      </c>
      <c r="H2020">
        <v>62.893297400000002</v>
      </c>
      <c r="I2020">
        <v>-135.22024730000001</v>
      </c>
      <c r="J2020" s="1" t="str">
        <f t="shared" si="318"/>
        <v>NGR bulk stream sediment</v>
      </c>
      <c r="K2020" s="1" t="str">
        <f t="shared" si="319"/>
        <v>&lt;177 micron (NGR)</v>
      </c>
      <c r="L2020">
        <v>48</v>
      </c>
      <c r="M2020" t="s">
        <v>71</v>
      </c>
      <c r="N2020">
        <v>946</v>
      </c>
      <c r="O2020">
        <v>236</v>
      </c>
      <c r="P2020">
        <v>27</v>
      </c>
      <c r="Q2020">
        <v>15</v>
      </c>
      <c r="R2020">
        <v>42</v>
      </c>
      <c r="S2020">
        <v>6</v>
      </c>
      <c r="T2020">
        <v>0.2</v>
      </c>
      <c r="U2020">
        <v>324</v>
      </c>
      <c r="V2020">
        <v>1.97</v>
      </c>
      <c r="W2020">
        <v>2.7</v>
      </c>
      <c r="X2020">
        <v>20</v>
      </c>
      <c r="Y2020">
        <v>2</v>
      </c>
      <c r="Z2020">
        <v>33</v>
      </c>
      <c r="AA2020">
        <v>3.2</v>
      </c>
      <c r="AB2020">
        <v>1</v>
      </c>
      <c r="AC2020">
        <v>1950</v>
      </c>
      <c r="AD2020">
        <v>62</v>
      </c>
      <c r="AE2020">
        <v>2.6</v>
      </c>
      <c r="AF2020">
        <v>2</v>
      </c>
      <c r="AG2020">
        <v>3.6</v>
      </c>
      <c r="AH2020">
        <v>498</v>
      </c>
    </row>
    <row r="2021" spans="1:34" x14ac:dyDescent="0.3">
      <c r="A2021" t="s">
        <v>7726</v>
      </c>
      <c r="B2021" t="s">
        <v>7727</v>
      </c>
      <c r="C2021" s="1" t="str">
        <f t="shared" si="313"/>
        <v>21:0720</v>
      </c>
      <c r="D2021" s="1" t="str">
        <f t="shared" si="317"/>
        <v>21:0213</v>
      </c>
      <c r="E2021" t="s">
        <v>7728</v>
      </c>
      <c r="F2021" t="s">
        <v>7729</v>
      </c>
      <c r="H2021">
        <v>62.903399299999997</v>
      </c>
      <c r="I2021">
        <v>-135.19234230000001</v>
      </c>
      <c r="J2021" s="1" t="str">
        <f t="shared" si="318"/>
        <v>NGR bulk stream sediment</v>
      </c>
      <c r="K2021" s="1" t="str">
        <f t="shared" si="319"/>
        <v>&lt;177 micron (NGR)</v>
      </c>
      <c r="L2021">
        <v>48</v>
      </c>
      <c r="M2021" t="s">
        <v>81</v>
      </c>
      <c r="N2021">
        <v>947</v>
      </c>
      <c r="O2021">
        <v>213</v>
      </c>
      <c r="P2021">
        <v>32</v>
      </c>
      <c r="Q2021">
        <v>17</v>
      </c>
      <c r="R2021">
        <v>42</v>
      </c>
      <c r="S2021">
        <v>6</v>
      </c>
      <c r="T2021">
        <v>0.3</v>
      </c>
      <c r="U2021">
        <v>751</v>
      </c>
      <c r="V2021">
        <v>1.61</v>
      </c>
      <c r="W2021">
        <v>2.9</v>
      </c>
      <c r="X2021">
        <v>13</v>
      </c>
      <c r="Y2021">
        <v>1</v>
      </c>
      <c r="Z2021">
        <v>29</v>
      </c>
      <c r="AA2021">
        <v>4.3</v>
      </c>
      <c r="AB2021">
        <v>4</v>
      </c>
      <c r="AC2021">
        <v>1270</v>
      </c>
      <c r="AD2021">
        <v>56</v>
      </c>
      <c r="AE2021">
        <v>11.2</v>
      </c>
      <c r="AF2021">
        <v>2</v>
      </c>
      <c r="AG2021">
        <v>3.4</v>
      </c>
      <c r="AH2021">
        <v>453</v>
      </c>
    </row>
    <row r="2022" spans="1:34" x14ac:dyDescent="0.3">
      <c r="A2022" t="s">
        <v>7730</v>
      </c>
      <c r="B2022" t="s">
        <v>7731</v>
      </c>
      <c r="C2022" s="1" t="str">
        <f t="shared" si="313"/>
        <v>21:0720</v>
      </c>
      <c r="D2022" s="1" t="str">
        <f t="shared" si="317"/>
        <v>21:0213</v>
      </c>
      <c r="E2022" t="s">
        <v>7732</v>
      </c>
      <c r="F2022" t="s">
        <v>7733</v>
      </c>
      <c r="H2022">
        <v>62.900700999999998</v>
      </c>
      <c r="I2022">
        <v>-135.1134448</v>
      </c>
      <c r="J2022" s="1" t="str">
        <f t="shared" si="318"/>
        <v>NGR bulk stream sediment</v>
      </c>
      <c r="K2022" s="1" t="str">
        <f t="shared" si="319"/>
        <v>&lt;177 micron (NGR)</v>
      </c>
      <c r="L2022">
        <v>48</v>
      </c>
      <c r="M2022" t="s">
        <v>86</v>
      </c>
      <c r="N2022">
        <v>948</v>
      </c>
      <c r="O2022">
        <v>158</v>
      </c>
      <c r="P2022">
        <v>30</v>
      </c>
      <c r="Q2022">
        <v>14</v>
      </c>
      <c r="R2022">
        <v>32</v>
      </c>
      <c r="S2022">
        <v>6</v>
      </c>
      <c r="T2022">
        <v>0.3</v>
      </c>
      <c r="U2022">
        <v>297</v>
      </c>
      <c r="V2022">
        <v>1.71</v>
      </c>
      <c r="W2022">
        <v>1.2</v>
      </c>
      <c r="X2022">
        <v>19</v>
      </c>
      <c r="Y2022">
        <v>2</v>
      </c>
      <c r="Z2022">
        <v>21</v>
      </c>
      <c r="AA2022">
        <v>5.5</v>
      </c>
      <c r="AB2022">
        <v>2</v>
      </c>
      <c r="AC2022">
        <v>1560</v>
      </c>
      <c r="AD2022">
        <v>56</v>
      </c>
      <c r="AE2022">
        <v>2.2000000000000002</v>
      </c>
      <c r="AF2022">
        <v>2</v>
      </c>
      <c r="AG2022">
        <v>3.5</v>
      </c>
      <c r="AH2022">
        <v>509</v>
      </c>
    </row>
    <row r="2023" spans="1:34" x14ac:dyDescent="0.3">
      <c r="A2023" t="s">
        <v>7734</v>
      </c>
      <c r="B2023" t="s">
        <v>7735</v>
      </c>
      <c r="C2023" s="1" t="str">
        <f t="shared" si="313"/>
        <v>21:0720</v>
      </c>
      <c r="D2023" s="1" t="str">
        <f t="shared" si="317"/>
        <v>21:0213</v>
      </c>
      <c r="E2023" t="s">
        <v>7736</v>
      </c>
      <c r="F2023" t="s">
        <v>7737</v>
      </c>
      <c r="H2023">
        <v>62.930006200000001</v>
      </c>
      <c r="I2023">
        <v>-135.1339423</v>
      </c>
      <c r="J2023" s="1" t="str">
        <f t="shared" si="318"/>
        <v>NGR bulk stream sediment</v>
      </c>
      <c r="K2023" s="1" t="str">
        <f t="shared" si="319"/>
        <v>&lt;177 micron (NGR)</v>
      </c>
      <c r="L2023">
        <v>48</v>
      </c>
      <c r="M2023" t="s">
        <v>91</v>
      </c>
      <c r="N2023">
        <v>949</v>
      </c>
      <c r="O2023">
        <v>176</v>
      </c>
      <c r="P2023">
        <v>33</v>
      </c>
      <c r="Q2023">
        <v>16</v>
      </c>
      <c r="R2023">
        <v>38</v>
      </c>
      <c r="S2023">
        <v>6</v>
      </c>
      <c r="T2023">
        <v>0.3</v>
      </c>
      <c r="U2023">
        <v>278</v>
      </c>
      <c r="V2023">
        <v>1.85</v>
      </c>
      <c r="W2023">
        <v>1.6</v>
      </c>
      <c r="X2023">
        <v>13</v>
      </c>
      <c r="Y2023">
        <v>2</v>
      </c>
      <c r="Z2023">
        <v>26</v>
      </c>
      <c r="AA2023">
        <v>5</v>
      </c>
      <c r="AB2023">
        <v>2</v>
      </c>
      <c r="AC2023">
        <v>1730</v>
      </c>
      <c r="AD2023">
        <v>77</v>
      </c>
      <c r="AE2023">
        <v>4.2</v>
      </c>
      <c r="AF2023">
        <v>2</v>
      </c>
      <c r="AG2023">
        <v>3.6</v>
      </c>
      <c r="AH2023">
        <v>499</v>
      </c>
    </row>
    <row r="2024" spans="1:34" x14ac:dyDescent="0.3">
      <c r="A2024" t="s">
        <v>7738</v>
      </c>
      <c r="B2024" t="s">
        <v>7739</v>
      </c>
      <c r="C2024" s="1" t="str">
        <f t="shared" si="313"/>
        <v>21:0720</v>
      </c>
      <c r="D2024" s="1" t="str">
        <f t="shared" si="317"/>
        <v>21:0213</v>
      </c>
      <c r="E2024" t="s">
        <v>7740</v>
      </c>
      <c r="F2024" t="s">
        <v>7741</v>
      </c>
      <c r="H2024">
        <v>62.940403000000003</v>
      </c>
      <c r="I2024">
        <v>-135.06272469999999</v>
      </c>
      <c r="J2024" s="1" t="str">
        <f t="shared" si="318"/>
        <v>NGR bulk stream sediment</v>
      </c>
      <c r="K2024" s="1" t="str">
        <f t="shared" si="319"/>
        <v>&lt;177 micron (NGR)</v>
      </c>
      <c r="L2024">
        <v>48</v>
      </c>
      <c r="M2024" t="s">
        <v>96</v>
      </c>
      <c r="N2024">
        <v>950</v>
      </c>
      <c r="O2024">
        <v>65</v>
      </c>
      <c r="P2024">
        <v>16</v>
      </c>
      <c r="Q2024">
        <v>8</v>
      </c>
      <c r="R2024">
        <v>22</v>
      </c>
      <c r="S2024">
        <v>5</v>
      </c>
      <c r="T2024">
        <v>0.1</v>
      </c>
      <c r="U2024">
        <v>172</v>
      </c>
      <c r="V2024">
        <v>1.55</v>
      </c>
      <c r="W2024">
        <v>0.3</v>
      </c>
      <c r="X2024">
        <v>5</v>
      </c>
      <c r="Y2024">
        <v>1</v>
      </c>
      <c r="Z2024">
        <v>23</v>
      </c>
      <c r="AA2024">
        <v>0.7</v>
      </c>
      <c r="AB2024">
        <v>0.5</v>
      </c>
      <c r="AC2024">
        <v>1110</v>
      </c>
      <c r="AD2024">
        <v>32</v>
      </c>
      <c r="AE2024">
        <v>1.8</v>
      </c>
      <c r="AF2024">
        <v>2</v>
      </c>
      <c r="AG2024">
        <v>2.1</v>
      </c>
      <c r="AH2024">
        <v>365</v>
      </c>
    </row>
    <row r="2025" spans="1:34" x14ac:dyDescent="0.3">
      <c r="A2025" t="s">
        <v>7742</v>
      </c>
      <c r="B2025" t="s">
        <v>7743</v>
      </c>
      <c r="C2025" s="1" t="str">
        <f t="shared" si="313"/>
        <v>21:0720</v>
      </c>
      <c r="D2025" s="1" t="str">
        <f t="shared" si="317"/>
        <v>21:0213</v>
      </c>
      <c r="E2025" t="s">
        <v>7744</v>
      </c>
      <c r="F2025" t="s">
        <v>7745</v>
      </c>
      <c r="H2025">
        <v>62.907497300000003</v>
      </c>
      <c r="I2025">
        <v>-135.06682839999999</v>
      </c>
      <c r="J2025" s="1" t="str">
        <f t="shared" si="318"/>
        <v>NGR bulk stream sediment</v>
      </c>
      <c r="K2025" s="1" t="str">
        <f t="shared" si="319"/>
        <v>&lt;177 micron (NGR)</v>
      </c>
      <c r="L2025">
        <v>48</v>
      </c>
      <c r="M2025" t="s">
        <v>101</v>
      </c>
      <c r="N2025">
        <v>951</v>
      </c>
      <c r="O2025">
        <v>291</v>
      </c>
      <c r="P2025">
        <v>41</v>
      </c>
      <c r="Q2025">
        <v>12</v>
      </c>
      <c r="R2025">
        <v>67</v>
      </c>
      <c r="S2025">
        <v>8</v>
      </c>
      <c r="T2025">
        <v>0.4</v>
      </c>
      <c r="U2025">
        <v>328</v>
      </c>
      <c r="V2025">
        <v>1.83</v>
      </c>
      <c r="W2025">
        <v>3.7</v>
      </c>
      <c r="X2025">
        <v>5</v>
      </c>
      <c r="Y2025">
        <v>1</v>
      </c>
      <c r="Z2025">
        <v>27</v>
      </c>
      <c r="AA2025">
        <v>1.5</v>
      </c>
      <c r="AB2025">
        <v>4</v>
      </c>
      <c r="AC2025">
        <v>1630</v>
      </c>
      <c r="AD2025">
        <v>105</v>
      </c>
      <c r="AE2025">
        <v>16.2</v>
      </c>
      <c r="AF2025">
        <v>2</v>
      </c>
      <c r="AG2025">
        <v>2.7</v>
      </c>
      <c r="AH2025">
        <v>476</v>
      </c>
    </row>
    <row r="2026" spans="1:34" x14ac:dyDescent="0.3">
      <c r="A2026" t="s">
        <v>7746</v>
      </c>
      <c r="B2026" t="s">
        <v>7747</v>
      </c>
      <c r="C2026" s="1" t="str">
        <f t="shared" si="313"/>
        <v>21:0720</v>
      </c>
      <c r="D2026" s="1" t="str">
        <f t="shared" si="317"/>
        <v>21:0213</v>
      </c>
      <c r="E2026" t="s">
        <v>7748</v>
      </c>
      <c r="F2026" t="s">
        <v>7749</v>
      </c>
      <c r="H2026">
        <v>62.952505600000002</v>
      </c>
      <c r="I2026">
        <v>-135.00012860000001</v>
      </c>
      <c r="J2026" s="1" t="str">
        <f t="shared" si="318"/>
        <v>NGR bulk stream sediment</v>
      </c>
      <c r="K2026" s="1" t="str">
        <f t="shared" si="319"/>
        <v>&lt;177 micron (NGR)</v>
      </c>
      <c r="L2026">
        <v>48</v>
      </c>
      <c r="M2026" t="s">
        <v>106</v>
      </c>
      <c r="N2026">
        <v>952</v>
      </c>
      <c r="O2026">
        <v>133</v>
      </c>
      <c r="P2026">
        <v>30</v>
      </c>
      <c r="Q2026">
        <v>14</v>
      </c>
      <c r="R2026">
        <v>33</v>
      </c>
      <c r="S2026">
        <v>7</v>
      </c>
      <c r="T2026">
        <v>0.3</v>
      </c>
      <c r="U2026">
        <v>289</v>
      </c>
      <c r="V2026">
        <v>1.98</v>
      </c>
      <c r="W2026">
        <v>1.4</v>
      </c>
      <c r="X2026">
        <v>8</v>
      </c>
      <c r="Y2026">
        <v>1</v>
      </c>
      <c r="Z2026">
        <v>28</v>
      </c>
      <c r="AA2026">
        <v>1.5</v>
      </c>
      <c r="AB2026">
        <v>0.5</v>
      </c>
      <c r="AC2026">
        <v>1790</v>
      </c>
      <c r="AD2026">
        <v>74</v>
      </c>
      <c r="AE2026">
        <v>3.8</v>
      </c>
      <c r="AF2026">
        <v>2</v>
      </c>
      <c r="AG2026">
        <v>2.7</v>
      </c>
      <c r="AH2026">
        <v>448</v>
      </c>
    </row>
    <row r="2027" spans="1:34" hidden="1" x14ac:dyDescent="0.3">
      <c r="A2027" t="s">
        <v>7750</v>
      </c>
      <c r="B2027" t="s">
        <v>7751</v>
      </c>
      <c r="C2027" s="1" t="str">
        <f t="shared" si="313"/>
        <v>21:0720</v>
      </c>
      <c r="D2027" s="1" t="str">
        <f>HYPERLINK("https://geochem.nrcan.gc.ca/cdogs/content/svy/svy_e.htm", "")</f>
        <v/>
      </c>
      <c r="G2027" s="1" t="str">
        <f>HYPERLINK("https://geochem.nrcan.gc.ca/cdogs/content/cr_/cr_00078_e.htm", "78")</f>
        <v>78</v>
      </c>
      <c r="J2027" t="s">
        <v>119</v>
      </c>
      <c r="K2027" t="s">
        <v>120</v>
      </c>
      <c r="L2027">
        <v>48</v>
      </c>
      <c r="M2027" t="s">
        <v>121</v>
      </c>
      <c r="N2027">
        <v>953</v>
      </c>
      <c r="O2027">
        <v>90</v>
      </c>
      <c r="P2027">
        <v>40</v>
      </c>
      <c r="Q2027">
        <v>21</v>
      </c>
      <c r="R2027">
        <v>257</v>
      </c>
      <c r="S2027">
        <v>19</v>
      </c>
      <c r="T2027">
        <v>0.1</v>
      </c>
      <c r="U2027">
        <v>519</v>
      </c>
      <c r="V2027">
        <v>2.95</v>
      </c>
      <c r="W2027">
        <v>0.5</v>
      </c>
      <c r="X2027">
        <v>27</v>
      </c>
      <c r="Y2027">
        <v>2</v>
      </c>
      <c r="Z2027">
        <v>45</v>
      </c>
      <c r="AA2027">
        <v>1.2</v>
      </c>
      <c r="AB2027">
        <v>4</v>
      </c>
      <c r="AC2027">
        <v>715</v>
      </c>
      <c r="AD2027">
        <v>18</v>
      </c>
      <c r="AE2027">
        <v>2.5</v>
      </c>
      <c r="AF2027">
        <v>16</v>
      </c>
      <c r="AG2027">
        <v>12.1</v>
      </c>
      <c r="AH2027">
        <v>545</v>
      </c>
    </row>
    <row r="2028" spans="1:34" x14ac:dyDescent="0.3">
      <c r="A2028" t="s">
        <v>7752</v>
      </c>
      <c r="B2028" t="s">
        <v>7753</v>
      </c>
      <c r="C2028" s="1" t="str">
        <f t="shared" si="313"/>
        <v>21:0720</v>
      </c>
      <c r="D2028" s="1" t="str">
        <f t="shared" ref="D2028:D2043" si="320">HYPERLINK("https://geochem.nrcan.gc.ca/cdogs/content/svy/svy210213_e.htm", "21:0213")</f>
        <v>21:0213</v>
      </c>
      <c r="E2028" t="s">
        <v>7754</v>
      </c>
      <c r="F2028" t="s">
        <v>7755</v>
      </c>
      <c r="H2028">
        <v>62.9832015</v>
      </c>
      <c r="I2028">
        <v>-135.00413169999999</v>
      </c>
      <c r="J2028" s="1" t="str">
        <f t="shared" ref="J2028:J2043" si="321">HYPERLINK("https://geochem.nrcan.gc.ca/cdogs/content/kwd/kwd020030_e.htm", "NGR bulk stream sediment")</f>
        <v>NGR bulk stream sediment</v>
      </c>
      <c r="K2028" s="1" t="str">
        <f t="shared" ref="K2028:K2043" si="322">HYPERLINK("https://geochem.nrcan.gc.ca/cdogs/content/kwd/kwd080006_e.htm", "&lt;177 micron (NGR)")</f>
        <v>&lt;177 micron (NGR)</v>
      </c>
      <c r="L2028">
        <v>48</v>
      </c>
      <c r="M2028" t="s">
        <v>111</v>
      </c>
      <c r="N2028">
        <v>954</v>
      </c>
      <c r="O2028">
        <v>166</v>
      </c>
      <c r="P2028">
        <v>30</v>
      </c>
      <c r="Q2028">
        <v>16</v>
      </c>
      <c r="R2028">
        <v>31</v>
      </c>
      <c r="S2028">
        <v>6</v>
      </c>
      <c r="T2028">
        <v>0.1</v>
      </c>
      <c r="U2028">
        <v>228</v>
      </c>
      <c r="V2028">
        <v>1.66</v>
      </c>
      <c r="W2028">
        <v>1.6</v>
      </c>
      <c r="X2028">
        <v>8</v>
      </c>
      <c r="Y2028">
        <v>1</v>
      </c>
      <c r="Z2028">
        <v>32</v>
      </c>
      <c r="AA2028">
        <v>1.5</v>
      </c>
      <c r="AB2028">
        <v>1</v>
      </c>
      <c r="AC2028">
        <v>2680</v>
      </c>
      <c r="AD2028">
        <v>140</v>
      </c>
      <c r="AE2028">
        <v>4</v>
      </c>
      <c r="AF2028">
        <v>2</v>
      </c>
      <c r="AG2028">
        <v>4.0999999999999996</v>
      </c>
      <c r="AH2028">
        <v>681</v>
      </c>
    </row>
    <row r="2029" spans="1:34" x14ac:dyDescent="0.3">
      <c r="A2029" t="s">
        <v>7756</v>
      </c>
      <c r="B2029" t="s">
        <v>7757</v>
      </c>
      <c r="C2029" s="1" t="str">
        <f t="shared" si="313"/>
        <v>21:0720</v>
      </c>
      <c r="D2029" s="1" t="str">
        <f t="shared" si="320"/>
        <v>21:0213</v>
      </c>
      <c r="E2029" t="s">
        <v>7758</v>
      </c>
      <c r="F2029" t="s">
        <v>7759</v>
      </c>
      <c r="H2029">
        <v>62.989999300000001</v>
      </c>
      <c r="I2029">
        <v>-135.04163109999999</v>
      </c>
      <c r="J2029" s="1" t="str">
        <f t="shared" si="321"/>
        <v>NGR bulk stream sediment</v>
      </c>
      <c r="K2029" s="1" t="str">
        <f t="shared" si="322"/>
        <v>&lt;177 micron (NGR)</v>
      </c>
      <c r="L2029">
        <v>48</v>
      </c>
      <c r="M2029" t="s">
        <v>116</v>
      </c>
      <c r="N2029">
        <v>955</v>
      </c>
      <c r="O2029">
        <v>237</v>
      </c>
      <c r="P2029">
        <v>39</v>
      </c>
      <c r="Q2029">
        <v>16</v>
      </c>
      <c r="R2029">
        <v>38</v>
      </c>
      <c r="S2029">
        <v>6</v>
      </c>
      <c r="T2029">
        <v>0.2</v>
      </c>
      <c r="U2029">
        <v>290</v>
      </c>
      <c r="V2029">
        <v>1.61</v>
      </c>
      <c r="W2029">
        <v>2.5</v>
      </c>
      <c r="X2029">
        <v>10</v>
      </c>
      <c r="Y2029">
        <v>2</v>
      </c>
      <c r="Z2029">
        <v>37</v>
      </c>
      <c r="AA2029">
        <v>2.2999999999999998</v>
      </c>
      <c r="AB2029">
        <v>3</v>
      </c>
      <c r="AC2029">
        <v>2080</v>
      </c>
      <c r="AD2029">
        <v>257</v>
      </c>
      <c r="AE2029">
        <v>4.2</v>
      </c>
      <c r="AF2029">
        <v>2</v>
      </c>
      <c r="AG2029">
        <v>3.7</v>
      </c>
      <c r="AH2029">
        <v>630</v>
      </c>
    </row>
    <row r="2030" spans="1:34" x14ac:dyDescent="0.3">
      <c r="A2030" t="s">
        <v>7760</v>
      </c>
      <c r="B2030" t="s">
        <v>7761</v>
      </c>
      <c r="C2030" s="1" t="str">
        <f t="shared" si="313"/>
        <v>21:0720</v>
      </c>
      <c r="D2030" s="1" t="str">
        <f t="shared" si="320"/>
        <v>21:0213</v>
      </c>
      <c r="E2030" t="s">
        <v>7762</v>
      </c>
      <c r="F2030" t="s">
        <v>7763</v>
      </c>
      <c r="H2030">
        <v>62.989101300000002</v>
      </c>
      <c r="I2030">
        <v>-135.08443650000001</v>
      </c>
      <c r="J2030" s="1" t="str">
        <f t="shared" si="321"/>
        <v>NGR bulk stream sediment</v>
      </c>
      <c r="K2030" s="1" t="str">
        <f t="shared" si="322"/>
        <v>&lt;177 micron (NGR)</v>
      </c>
      <c r="L2030">
        <v>48</v>
      </c>
      <c r="M2030" t="s">
        <v>126</v>
      </c>
      <c r="N2030">
        <v>956</v>
      </c>
      <c r="O2030">
        <v>250</v>
      </c>
      <c r="P2030">
        <v>38</v>
      </c>
      <c r="Q2030">
        <v>20</v>
      </c>
      <c r="R2030">
        <v>41</v>
      </c>
      <c r="S2030">
        <v>7</v>
      </c>
      <c r="T2030">
        <v>0.7</v>
      </c>
      <c r="U2030">
        <v>1346</v>
      </c>
      <c r="V2030">
        <v>3.3</v>
      </c>
      <c r="W2030">
        <v>2.8</v>
      </c>
      <c r="X2030">
        <v>11</v>
      </c>
      <c r="Y2030">
        <v>2</v>
      </c>
      <c r="Z2030">
        <v>71</v>
      </c>
      <c r="AA2030">
        <v>1.8</v>
      </c>
      <c r="AB2030">
        <v>3</v>
      </c>
      <c r="AC2030">
        <v>2800</v>
      </c>
      <c r="AD2030">
        <v>497</v>
      </c>
      <c r="AE2030">
        <v>16.8</v>
      </c>
      <c r="AF2030">
        <v>2</v>
      </c>
      <c r="AG2030">
        <v>3.7</v>
      </c>
      <c r="AH2030">
        <v>630</v>
      </c>
    </row>
    <row r="2031" spans="1:34" x14ac:dyDescent="0.3">
      <c r="A2031" t="s">
        <v>7764</v>
      </c>
      <c r="B2031" t="s">
        <v>7765</v>
      </c>
      <c r="C2031" s="1" t="str">
        <f t="shared" si="313"/>
        <v>21:0720</v>
      </c>
      <c r="D2031" s="1" t="str">
        <f t="shared" si="320"/>
        <v>21:0213</v>
      </c>
      <c r="E2031" t="s">
        <v>7766</v>
      </c>
      <c r="F2031" t="s">
        <v>7767</v>
      </c>
      <c r="H2031">
        <v>62.987400399999999</v>
      </c>
      <c r="I2031">
        <v>-135.12723589999999</v>
      </c>
      <c r="J2031" s="1" t="str">
        <f t="shared" si="321"/>
        <v>NGR bulk stream sediment</v>
      </c>
      <c r="K2031" s="1" t="str">
        <f t="shared" si="322"/>
        <v>&lt;177 micron (NGR)</v>
      </c>
      <c r="L2031">
        <v>48</v>
      </c>
      <c r="M2031" t="s">
        <v>131</v>
      </c>
      <c r="N2031">
        <v>957</v>
      </c>
      <c r="O2031">
        <v>146</v>
      </c>
      <c r="P2031">
        <v>32</v>
      </c>
      <c r="Q2031">
        <v>17</v>
      </c>
      <c r="R2031">
        <v>33</v>
      </c>
      <c r="S2031">
        <v>6</v>
      </c>
      <c r="T2031">
        <v>0.1</v>
      </c>
      <c r="U2031">
        <v>363</v>
      </c>
      <c r="V2031">
        <v>1.54</v>
      </c>
      <c r="W2031">
        <v>1.9</v>
      </c>
      <c r="X2031">
        <v>9</v>
      </c>
      <c r="Y2031">
        <v>2</v>
      </c>
      <c r="Z2031">
        <v>31</v>
      </c>
      <c r="AA2031">
        <v>2.2999999999999998</v>
      </c>
      <c r="AB2031">
        <v>3</v>
      </c>
      <c r="AC2031">
        <v>2510</v>
      </c>
      <c r="AD2031">
        <v>200</v>
      </c>
      <c r="AE2031">
        <v>2.8</v>
      </c>
      <c r="AF2031">
        <v>2</v>
      </c>
      <c r="AG2031">
        <v>3.4</v>
      </c>
      <c r="AH2031">
        <v>524</v>
      </c>
    </row>
    <row r="2032" spans="1:34" x14ac:dyDescent="0.3">
      <c r="A2032" t="s">
        <v>7768</v>
      </c>
      <c r="B2032" t="s">
        <v>7769</v>
      </c>
      <c r="C2032" s="1" t="str">
        <f t="shared" si="313"/>
        <v>21:0720</v>
      </c>
      <c r="D2032" s="1" t="str">
        <f t="shared" si="320"/>
        <v>21:0213</v>
      </c>
      <c r="E2032" t="s">
        <v>7770</v>
      </c>
      <c r="F2032" t="s">
        <v>7771</v>
      </c>
      <c r="H2032">
        <v>62.986399800000001</v>
      </c>
      <c r="I2032">
        <v>-135.15864790000001</v>
      </c>
      <c r="J2032" s="1" t="str">
        <f t="shared" si="321"/>
        <v>NGR bulk stream sediment</v>
      </c>
      <c r="K2032" s="1" t="str">
        <f t="shared" si="322"/>
        <v>&lt;177 micron (NGR)</v>
      </c>
      <c r="L2032">
        <v>49</v>
      </c>
      <c r="M2032" t="s">
        <v>38</v>
      </c>
      <c r="N2032">
        <v>958</v>
      </c>
      <c r="O2032">
        <v>276</v>
      </c>
      <c r="P2032">
        <v>44</v>
      </c>
      <c r="Q2032">
        <v>12</v>
      </c>
      <c r="R2032">
        <v>45</v>
      </c>
      <c r="S2032">
        <v>8</v>
      </c>
      <c r="T2032">
        <v>0.3</v>
      </c>
      <c r="U2032">
        <v>265</v>
      </c>
      <c r="V2032">
        <v>1.57</v>
      </c>
      <c r="W2032">
        <v>2.6</v>
      </c>
      <c r="X2032">
        <v>9</v>
      </c>
      <c r="Y2032">
        <v>3</v>
      </c>
      <c r="Z2032">
        <v>48</v>
      </c>
      <c r="AA2032">
        <v>2.4</v>
      </c>
      <c r="AB2032">
        <v>3</v>
      </c>
      <c r="AC2032">
        <v>3160</v>
      </c>
      <c r="AD2032">
        <v>275</v>
      </c>
      <c r="AE2032">
        <v>5.6</v>
      </c>
      <c r="AF2032">
        <v>2</v>
      </c>
      <c r="AG2032">
        <v>4.3</v>
      </c>
      <c r="AH2032">
        <v>547</v>
      </c>
    </row>
    <row r="2033" spans="1:34" x14ac:dyDescent="0.3">
      <c r="A2033" t="s">
        <v>7772</v>
      </c>
      <c r="B2033" t="s">
        <v>7773</v>
      </c>
      <c r="C2033" s="1" t="str">
        <f t="shared" si="313"/>
        <v>21:0720</v>
      </c>
      <c r="D2033" s="1" t="str">
        <f t="shared" si="320"/>
        <v>21:0213</v>
      </c>
      <c r="E2033" t="s">
        <v>7770</v>
      </c>
      <c r="F2033" t="s">
        <v>7774</v>
      </c>
      <c r="H2033">
        <v>62.986399800000001</v>
      </c>
      <c r="I2033">
        <v>-135.15864790000001</v>
      </c>
      <c r="J2033" s="1" t="str">
        <f t="shared" si="321"/>
        <v>NGR bulk stream sediment</v>
      </c>
      <c r="K2033" s="1" t="str">
        <f t="shared" si="322"/>
        <v>&lt;177 micron (NGR)</v>
      </c>
      <c r="L2033">
        <v>49</v>
      </c>
      <c r="M2033" t="s">
        <v>67</v>
      </c>
      <c r="N2033">
        <v>959</v>
      </c>
      <c r="O2033">
        <v>280</v>
      </c>
      <c r="P2033">
        <v>43</v>
      </c>
      <c r="Q2033">
        <v>11</v>
      </c>
      <c r="R2033">
        <v>44</v>
      </c>
      <c r="S2033">
        <v>9</v>
      </c>
      <c r="T2033">
        <v>0.3</v>
      </c>
      <c r="U2033">
        <v>278</v>
      </c>
      <c r="V2033">
        <v>1.54</v>
      </c>
      <c r="W2033">
        <v>2.6</v>
      </c>
      <c r="X2033">
        <v>8</v>
      </c>
      <c r="Y2033">
        <v>3</v>
      </c>
      <c r="Z2033">
        <v>45</v>
      </c>
      <c r="AA2033">
        <v>2.4</v>
      </c>
      <c r="AB2033">
        <v>3</v>
      </c>
      <c r="AC2033">
        <v>3310</v>
      </c>
      <c r="AD2033">
        <v>267</v>
      </c>
      <c r="AE2033">
        <v>5.2</v>
      </c>
      <c r="AF2033">
        <v>2</v>
      </c>
      <c r="AG2033">
        <v>4.2</v>
      </c>
      <c r="AH2033">
        <v>486</v>
      </c>
    </row>
    <row r="2034" spans="1:34" x14ac:dyDescent="0.3">
      <c r="A2034" t="s">
        <v>7775</v>
      </c>
      <c r="B2034" t="s">
        <v>7776</v>
      </c>
      <c r="C2034" s="1" t="str">
        <f t="shared" si="313"/>
        <v>21:0720</v>
      </c>
      <c r="D2034" s="1" t="str">
        <f t="shared" si="320"/>
        <v>21:0213</v>
      </c>
      <c r="E2034" t="s">
        <v>7770</v>
      </c>
      <c r="F2034" t="s">
        <v>7777</v>
      </c>
      <c r="H2034">
        <v>62.986399800000001</v>
      </c>
      <c r="I2034">
        <v>-135.15864790000001</v>
      </c>
      <c r="J2034" s="1" t="str">
        <f t="shared" si="321"/>
        <v>NGR bulk stream sediment</v>
      </c>
      <c r="K2034" s="1" t="str">
        <f t="shared" si="322"/>
        <v>&lt;177 micron (NGR)</v>
      </c>
      <c r="L2034">
        <v>49</v>
      </c>
      <c r="M2034" t="s">
        <v>71</v>
      </c>
      <c r="N2034">
        <v>960</v>
      </c>
      <c r="O2034">
        <v>294</v>
      </c>
      <c r="P2034">
        <v>44</v>
      </c>
      <c r="Q2034">
        <v>13</v>
      </c>
      <c r="R2034">
        <v>45</v>
      </c>
      <c r="S2034">
        <v>9</v>
      </c>
      <c r="T2034">
        <v>0.1</v>
      </c>
      <c r="U2034">
        <v>288</v>
      </c>
      <c r="V2034">
        <v>1.62</v>
      </c>
      <c r="W2034">
        <v>2.6</v>
      </c>
      <c r="X2034">
        <v>8</v>
      </c>
      <c r="Y2034">
        <v>5</v>
      </c>
      <c r="Z2034">
        <v>61</v>
      </c>
      <c r="AA2034">
        <v>2.2999999999999998</v>
      </c>
      <c r="AB2034">
        <v>2</v>
      </c>
      <c r="AC2034">
        <v>3250</v>
      </c>
      <c r="AD2034">
        <v>295</v>
      </c>
      <c r="AE2034">
        <v>6.6</v>
      </c>
      <c r="AF2034">
        <v>2</v>
      </c>
      <c r="AG2034">
        <v>4.4000000000000004</v>
      </c>
      <c r="AH2034">
        <v>487</v>
      </c>
    </row>
    <row r="2035" spans="1:34" x14ac:dyDescent="0.3">
      <c r="A2035" t="s">
        <v>7778</v>
      </c>
      <c r="B2035" t="s">
        <v>7779</v>
      </c>
      <c r="C2035" s="1" t="str">
        <f t="shared" ref="C2035:C2098" si="323">HYPERLINK("https://geochem.nrcan.gc.ca/cdogs/content/bdl/bdl210720_e.htm", "21:0720")</f>
        <v>21:0720</v>
      </c>
      <c r="D2035" s="1" t="str">
        <f t="shared" si="320"/>
        <v>21:0213</v>
      </c>
      <c r="E2035" t="s">
        <v>7780</v>
      </c>
      <c r="F2035" t="s">
        <v>7781</v>
      </c>
      <c r="H2035">
        <v>62.993304999999999</v>
      </c>
      <c r="I2035">
        <v>-135.20504990000001</v>
      </c>
      <c r="J2035" s="1" t="str">
        <f t="shared" si="321"/>
        <v>NGR bulk stream sediment</v>
      </c>
      <c r="K2035" s="1" t="str">
        <f t="shared" si="322"/>
        <v>&lt;177 micron (NGR)</v>
      </c>
      <c r="L2035">
        <v>49</v>
      </c>
      <c r="M2035" t="s">
        <v>43</v>
      </c>
      <c r="N2035">
        <v>961</v>
      </c>
      <c r="O2035">
        <v>271</v>
      </c>
      <c r="P2035">
        <v>53</v>
      </c>
      <c r="Q2035">
        <v>16</v>
      </c>
      <c r="R2035">
        <v>54</v>
      </c>
      <c r="S2035">
        <v>14</v>
      </c>
      <c r="T2035">
        <v>0.4</v>
      </c>
      <c r="U2035">
        <v>410</v>
      </c>
      <c r="V2035">
        <v>2.42</v>
      </c>
      <c r="W2035">
        <v>2.2000000000000002</v>
      </c>
      <c r="X2035">
        <v>11</v>
      </c>
      <c r="Y2035">
        <v>6</v>
      </c>
      <c r="Z2035">
        <v>46</v>
      </c>
      <c r="AA2035">
        <v>2.7</v>
      </c>
      <c r="AB2035">
        <v>2</v>
      </c>
      <c r="AC2035">
        <v>2860</v>
      </c>
      <c r="AD2035">
        <v>496</v>
      </c>
      <c r="AE2035">
        <v>3</v>
      </c>
      <c r="AF2035">
        <v>2</v>
      </c>
      <c r="AG2035">
        <v>5.5</v>
      </c>
      <c r="AH2035">
        <v>449</v>
      </c>
    </row>
    <row r="2036" spans="1:34" x14ac:dyDescent="0.3">
      <c r="A2036" t="s">
        <v>7782</v>
      </c>
      <c r="B2036" t="s">
        <v>7783</v>
      </c>
      <c r="C2036" s="1" t="str">
        <f t="shared" si="323"/>
        <v>21:0720</v>
      </c>
      <c r="D2036" s="1" t="str">
        <f t="shared" si="320"/>
        <v>21:0213</v>
      </c>
      <c r="E2036" t="s">
        <v>7784</v>
      </c>
      <c r="F2036" t="s">
        <v>7785</v>
      </c>
      <c r="H2036">
        <v>62.995198899999998</v>
      </c>
      <c r="I2036">
        <v>-135.2496543</v>
      </c>
      <c r="J2036" s="1" t="str">
        <f t="shared" si="321"/>
        <v>NGR bulk stream sediment</v>
      </c>
      <c r="K2036" s="1" t="str">
        <f t="shared" si="322"/>
        <v>&lt;177 micron (NGR)</v>
      </c>
      <c r="L2036">
        <v>49</v>
      </c>
      <c r="M2036" t="s">
        <v>48</v>
      </c>
      <c r="N2036">
        <v>962</v>
      </c>
      <c r="O2036">
        <v>181</v>
      </c>
      <c r="P2036">
        <v>42</v>
      </c>
      <c r="Q2036">
        <v>14</v>
      </c>
      <c r="R2036">
        <v>49</v>
      </c>
      <c r="S2036">
        <v>13</v>
      </c>
      <c r="T2036">
        <v>0.2</v>
      </c>
      <c r="U2036">
        <v>3860</v>
      </c>
      <c r="V2036">
        <v>2.76</v>
      </c>
      <c r="W2036">
        <v>1.1000000000000001</v>
      </c>
      <c r="X2036">
        <v>10</v>
      </c>
      <c r="Y2036">
        <v>3</v>
      </c>
      <c r="Z2036">
        <v>29</v>
      </c>
      <c r="AA2036">
        <v>2.1</v>
      </c>
      <c r="AB2036">
        <v>3</v>
      </c>
      <c r="AC2036">
        <v>1870</v>
      </c>
      <c r="AD2036">
        <v>213</v>
      </c>
      <c r="AE2036">
        <v>12.2</v>
      </c>
      <c r="AF2036">
        <v>2</v>
      </c>
      <c r="AG2036">
        <v>3.6</v>
      </c>
      <c r="AH2036">
        <v>445</v>
      </c>
    </row>
    <row r="2037" spans="1:34" x14ac:dyDescent="0.3">
      <c r="A2037" t="s">
        <v>7786</v>
      </c>
      <c r="B2037" t="s">
        <v>7787</v>
      </c>
      <c r="C2037" s="1" t="str">
        <f t="shared" si="323"/>
        <v>21:0720</v>
      </c>
      <c r="D2037" s="1" t="str">
        <f t="shared" si="320"/>
        <v>21:0213</v>
      </c>
      <c r="E2037" t="s">
        <v>7788</v>
      </c>
      <c r="F2037" t="s">
        <v>7789</v>
      </c>
      <c r="H2037">
        <v>62.996504199999997</v>
      </c>
      <c r="I2037">
        <v>-135.28105239999999</v>
      </c>
      <c r="J2037" s="1" t="str">
        <f t="shared" si="321"/>
        <v>NGR bulk stream sediment</v>
      </c>
      <c r="K2037" s="1" t="str">
        <f t="shared" si="322"/>
        <v>&lt;177 micron (NGR)</v>
      </c>
      <c r="L2037">
        <v>49</v>
      </c>
      <c r="M2037" t="s">
        <v>53</v>
      </c>
      <c r="N2037">
        <v>963</v>
      </c>
      <c r="O2037">
        <v>214</v>
      </c>
      <c r="P2037">
        <v>26</v>
      </c>
      <c r="Q2037">
        <v>15</v>
      </c>
      <c r="R2037">
        <v>38</v>
      </c>
      <c r="S2037">
        <v>10</v>
      </c>
      <c r="T2037">
        <v>0.1</v>
      </c>
      <c r="U2037">
        <v>327</v>
      </c>
      <c r="V2037">
        <v>1.91</v>
      </c>
      <c r="W2037">
        <v>1.1000000000000001</v>
      </c>
      <c r="X2037">
        <v>10</v>
      </c>
      <c r="Y2037">
        <v>2</v>
      </c>
      <c r="Z2037">
        <v>39</v>
      </c>
      <c r="AA2037">
        <v>2.1</v>
      </c>
      <c r="AB2037">
        <v>1</v>
      </c>
      <c r="AC2037">
        <v>2010</v>
      </c>
      <c r="AD2037">
        <v>139</v>
      </c>
      <c r="AE2037">
        <v>3.4</v>
      </c>
      <c r="AF2037">
        <v>2</v>
      </c>
      <c r="AG2037">
        <v>3.6</v>
      </c>
      <c r="AH2037">
        <v>389</v>
      </c>
    </row>
    <row r="2038" spans="1:34" x14ac:dyDescent="0.3">
      <c r="A2038" t="s">
        <v>7790</v>
      </c>
      <c r="B2038" t="s">
        <v>7791</v>
      </c>
      <c r="C2038" s="1" t="str">
        <f t="shared" si="323"/>
        <v>21:0720</v>
      </c>
      <c r="D2038" s="1" t="str">
        <f t="shared" si="320"/>
        <v>21:0213</v>
      </c>
      <c r="E2038" t="s">
        <v>7792</v>
      </c>
      <c r="F2038" t="s">
        <v>7793</v>
      </c>
      <c r="H2038">
        <v>62.966098700000003</v>
      </c>
      <c r="I2038">
        <v>-135.26104129999999</v>
      </c>
      <c r="J2038" s="1" t="str">
        <f t="shared" si="321"/>
        <v>NGR bulk stream sediment</v>
      </c>
      <c r="K2038" s="1" t="str">
        <f t="shared" si="322"/>
        <v>&lt;177 micron (NGR)</v>
      </c>
      <c r="L2038">
        <v>49</v>
      </c>
      <c r="M2038" t="s">
        <v>58</v>
      </c>
      <c r="N2038">
        <v>964</v>
      </c>
      <c r="O2038">
        <v>170</v>
      </c>
      <c r="P2038">
        <v>31</v>
      </c>
      <c r="Q2038">
        <v>14</v>
      </c>
      <c r="R2038">
        <v>31</v>
      </c>
      <c r="S2038">
        <v>9</v>
      </c>
      <c r="T2038">
        <v>0.1</v>
      </c>
      <c r="U2038">
        <v>142</v>
      </c>
      <c r="V2038">
        <v>1.79</v>
      </c>
      <c r="W2038">
        <v>0.9</v>
      </c>
      <c r="X2038">
        <v>11</v>
      </c>
      <c r="Y2038">
        <v>1</v>
      </c>
      <c r="Z2038">
        <v>47</v>
      </c>
      <c r="AA2038">
        <v>1.4</v>
      </c>
      <c r="AB2038">
        <v>0.5</v>
      </c>
      <c r="AC2038">
        <v>1680</v>
      </c>
      <c r="AD2038">
        <v>131</v>
      </c>
      <c r="AE2038">
        <v>6.8</v>
      </c>
      <c r="AF2038">
        <v>2</v>
      </c>
      <c r="AG2038">
        <v>2.8</v>
      </c>
    </row>
    <row r="2039" spans="1:34" x14ac:dyDescent="0.3">
      <c r="A2039" t="s">
        <v>7794</v>
      </c>
      <c r="B2039" t="s">
        <v>7795</v>
      </c>
      <c r="C2039" s="1" t="str">
        <f t="shared" si="323"/>
        <v>21:0720</v>
      </c>
      <c r="D2039" s="1" t="str">
        <f t="shared" si="320"/>
        <v>21:0213</v>
      </c>
      <c r="E2039" t="s">
        <v>7796</v>
      </c>
      <c r="F2039" t="s">
        <v>7797</v>
      </c>
      <c r="H2039">
        <v>62.980803100000003</v>
      </c>
      <c r="I2039">
        <v>-135.33614460000001</v>
      </c>
      <c r="J2039" s="1" t="str">
        <f t="shared" si="321"/>
        <v>NGR bulk stream sediment</v>
      </c>
      <c r="K2039" s="1" t="str">
        <f t="shared" si="322"/>
        <v>&lt;177 micron (NGR)</v>
      </c>
      <c r="L2039">
        <v>49</v>
      </c>
      <c r="M2039" t="s">
        <v>63</v>
      </c>
      <c r="N2039">
        <v>965</v>
      </c>
      <c r="O2039">
        <v>65</v>
      </c>
      <c r="P2039">
        <v>10</v>
      </c>
      <c r="Q2039">
        <v>10</v>
      </c>
      <c r="R2039">
        <v>14</v>
      </c>
      <c r="S2039">
        <v>5</v>
      </c>
      <c r="T2039">
        <v>0.1</v>
      </c>
      <c r="U2039">
        <v>212</v>
      </c>
      <c r="V2039">
        <v>1.4</v>
      </c>
      <c r="W2039">
        <v>0.1</v>
      </c>
      <c r="X2039">
        <v>15</v>
      </c>
      <c r="Y2039">
        <v>1</v>
      </c>
      <c r="Z2039">
        <v>17</v>
      </c>
      <c r="AA2039">
        <v>0.7</v>
      </c>
      <c r="AB2039">
        <v>0.5</v>
      </c>
      <c r="AC2039">
        <v>1140</v>
      </c>
      <c r="AD2039">
        <v>37</v>
      </c>
      <c r="AE2039">
        <v>2.6</v>
      </c>
      <c r="AF2039">
        <v>2</v>
      </c>
      <c r="AG2039">
        <v>5.2</v>
      </c>
      <c r="AH2039">
        <v>340</v>
      </c>
    </row>
    <row r="2040" spans="1:34" x14ac:dyDescent="0.3">
      <c r="A2040" t="s">
        <v>7798</v>
      </c>
      <c r="B2040" t="s">
        <v>7799</v>
      </c>
      <c r="C2040" s="1" t="str">
        <f t="shared" si="323"/>
        <v>21:0720</v>
      </c>
      <c r="D2040" s="1" t="str">
        <f t="shared" si="320"/>
        <v>21:0213</v>
      </c>
      <c r="E2040" t="s">
        <v>7800</v>
      </c>
      <c r="F2040" t="s">
        <v>7801</v>
      </c>
      <c r="H2040">
        <v>62.983003600000004</v>
      </c>
      <c r="I2040">
        <v>-135.3718423</v>
      </c>
      <c r="J2040" s="1" t="str">
        <f t="shared" si="321"/>
        <v>NGR bulk stream sediment</v>
      </c>
      <c r="K2040" s="1" t="str">
        <f t="shared" si="322"/>
        <v>&lt;177 micron (NGR)</v>
      </c>
      <c r="L2040">
        <v>49</v>
      </c>
      <c r="M2040" t="s">
        <v>76</v>
      </c>
      <c r="N2040">
        <v>966</v>
      </c>
      <c r="O2040">
        <v>91</v>
      </c>
      <c r="P2040">
        <v>16</v>
      </c>
      <c r="Q2040">
        <v>10</v>
      </c>
      <c r="R2040">
        <v>18</v>
      </c>
      <c r="S2040">
        <v>6</v>
      </c>
      <c r="T2040">
        <v>0.1</v>
      </c>
      <c r="U2040">
        <v>168</v>
      </c>
      <c r="V2040">
        <v>2.4300000000000002</v>
      </c>
      <c r="W2040">
        <v>0.1</v>
      </c>
      <c r="X2040">
        <v>5</v>
      </c>
      <c r="Y2040">
        <v>1</v>
      </c>
      <c r="Z2040">
        <v>23</v>
      </c>
      <c r="AA2040">
        <v>0.4</v>
      </c>
      <c r="AB2040">
        <v>3</v>
      </c>
      <c r="AC2040">
        <v>1370</v>
      </c>
      <c r="AD2040">
        <v>78</v>
      </c>
      <c r="AE2040">
        <v>14.4</v>
      </c>
      <c r="AF2040">
        <v>2</v>
      </c>
      <c r="AG2040">
        <v>6.9</v>
      </c>
      <c r="AH2040">
        <v>432</v>
      </c>
    </row>
    <row r="2041" spans="1:34" x14ac:dyDescent="0.3">
      <c r="A2041" t="s">
        <v>7802</v>
      </c>
      <c r="B2041" t="s">
        <v>7803</v>
      </c>
      <c r="C2041" s="1" t="str">
        <f t="shared" si="323"/>
        <v>21:0720</v>
      </c>
      <c r="D2041" s="1" t="str">
        <f t="shared" si="320"/>
        <v>21:0213</v>
      </c>
      <c r="E2041" t="s">
        <v>7804</v>
      </c>
      <c r="F2041" t="s">
        <v>7805</v>
      </c>
      <c r="H2041">
        <v>62.963605800000003</v>
      </c>
      <c r="I2041">
        <v>-135.3829533</v>
      </c>
      <c r="J2041" s="1" t="str">
        <f t="shared" si="321"/>
        <v>NGR bulk stream sediment</v>
      </c>
      <c r="K2041" s="1" t="str">
        <f t="shared" si="322"/>
        <v>&lt;177 micron (NGR)</v>
      </c>
      <c r="L2041">
        <v>49</v>
      </c>
      <c r="M2041" t="s">
        <v>81</v>
      </c>
      <c r="N2041">
        <v>967</v>
      </c>
      <c r="O2041">
        <v>80</v>
      </c>
      <c r="P2041">
        <v>15</v>
      </c>
      <c r="Q2041">
        <v>12</v>
      </c>
      <c r="R2041">
        <v>18</v>
      </c>
      <c r="S2041">
        <v>6</v>
      </c>
      <c r="T2041">
        <v>0.1</v>
      </c>
      <c r="U2041">
        <v>250</v>
      </c>
      <c r="V2041">
        <v>1.8</v>
      </c>
      <c r="W2041">
        <v>0.1</v>
      </c>
      <c r="X2041">
        <v>6</v>
      </c>
      <c r="Y2041">
        <v>1</v>
      </c>
      <c r="Z2041">
        <v>27</v>
      </c>
      <c r="AA2041">
        <v>0.7</v>
      </c>
      <c r="AB2041">
        <v>1</v>
      </c>
      <c r="AC2041">
        <v>1340</v>
      </c>
      <c r="AD2041">
        <v>66</v>
      </c>
      <c r="AE2041">
        <v>6.6</v>
      </c>
      <c r="AF2041">
        <v>2</v>
      </c>
      <c r="AG2041">
        <v>5.0999999999999996</v>
      </c>
      <c r="AH2041">
        <v>370</v>
      </c>
    </row>
    <row r="2042" spans="1:34" x14ac:dyDescent="0.3">
      <c r="A2042" t="s">
        <v>7806</v>
      </c>
      <c r="B2042" t="s">
        <v>7807</v>
      </c>
      <c r="C2042" s="1" t="str">
        <f t="shared" si="323"/>
        <v>21:0720</v>
      </c>
      <c r="D2042" s="1" t="str">
        <f t="shared" si="320"/>
        <v>21:0213</v>
      </c>
      <c r="E2042" t="s">
        <v>7808</v>
      </c>
      <c r="F2042" t="s">
        <v>7809</v>
      </c>
      <c r="H2042">
        <v>62.913805199999999</v>
      </c>
      <c r="I2042">
        <v>-135.96086460000001</v>
      </c>
      <c r="J2042" s="1" t="str">
        <f t="shared" si="321"/>
        <v>NGR bulk stream sediment</v>
      </c>
      <c r="K2042" s="1" t="str">
        <f t="shared" si="322"/>
        <v>&lt;177 micron (NGR)</v>
      </c>
      <c r="L2042">
        <v>49</v>
      </c>
      <c r="M2042" t="s">
        <v>86</v>
      </c>
      <c r="N2042">
        <v>968</v>
      </c>
      <c r="O2042">
        <v>329</v>
      </c>
      <c r="P2042">
        <v>23</v>
      </c>
      <c r="Q2042">
        <v>40</v>
      </c>
      <c r="R2042">
        <v>24</v>
      </c>
      <c r="S2042">
        <v>12</v>
      </c>
      <c r="T2042">
        <v>0.1</v>
      </c>
      <c r="U2042">
        <v>493</v>
      </c>
      <c r="V2042">
        <v>2.46</v>
      </c>
      <c r="W2042">
        <v>0.5</v>
      </c>
      <c r="X2042">
        <v>55</v>
      </c>
      <c r="Y2042">
        <v>1</v>
      </c>
      <c r="Z2042">
        <v>16</v>
      </c>
      <c r="AA2042">
        <v>6.5</v>
      </c>
      <c r="AB2042">
        <v>3</v>
      </c>
      <c r="AC2042">
        <v>729</v>
      </c>
      <c r="AD2042">
        <v>25</v>
      </c>
      <c r="AE2042">
        <v>5</v>
      </c>
      <c r="AF2042">
        <v>2</v>
      </c>
      <c r="AG2042">
        <v>3.5</v>
      </c>
      <c r="AH2042">
        <v>596</v>
      </c>
    </row>
    <row r="2043" spans="1:34" x14ac:dyDescent="0.3">
      <c r="A2043" t="s">
        <v>7810</v>
      </c>
      <c r="B2043" t="s">
        <v>7811</v>
      </c>
      <c r="C2043" s="1" t="str">
        <f t="shared" si="323"/>
        <v>21:0720</v>
      </c>
      <c r="D2043" s="1" t="str">
        <f t="shared" si="320"/>
        <v>21:0213</v>
      </c>
      <c r="E2043" t="s">
        <v>7812</v>
      </c>
      <c r="F2043" t="s">
        <v>7813</v>
      </c>
      <c r="H2043">
        <v>62.933002899999998</v>
      </c>
      <c r="I2043">
        <v>-135.95595850000001</v>
      </c>
      <c r="J2043" s="1" t="str">
        <f t="shared" si="321"/>
        <v>NGR bulk stream sediment</v>
      </c>
      <c r="K2043" s="1" t="str">
        <f t="shared" si="322"/>
        <v>&lt;177 micron (NGR)</v>
      </c>
      <c r="L2043">
        <v>49</v>
      </c>
      <c r="M2043" t="s">
        <v>91</v>
      </c>
      <c r="N2043">
        <v>969</v>
      </c>
      <c r="O2043">
        <v>80</v>
      </c>
      <c r="P2043">
        <v>28</v>
      </c>
      <c r="Q2043">
        <v>16</v>
      </c>
      <c r="R2043">
        <v>29</v>
      </c>
      <c r="S2043">
        <v>16</v>
      </c>
      <c r="T2043">
        <v>0.1</v>
      </c>
      <c r="U2043">
        <v>710</v>
      </c>
      <c r="V2043">
        <v>2.89</v>
      </c>
      <c r="W2043">
        <v>0.1</v>
      </c>
      <c r="X2043">
        <v>48</v>
      </c>
      <c r="Y2043">
        <v>1</v>
      </c>
      <c r="Z2043">
        <v>20</v>
      </c>
      <c r="AA2043">
        <v>9.5</v>
      </c>
      <c r="AB2043">
        <v>2</v>
      </c>
      <c r="AC2043">
        <v>854</v>
      </c>
      <c r="AD2043">
        <v>37</v>
      </c>
      <c r="AE2043">
        <v>5.4</v>
      </c>
      <c r="AF2043">
        <v>2</v>
      </c>
      <c r="AG2043">
        <v>4</v>
      </c>
      <c r="AH2043">
        <v>636</v>
      </c>
    </row>
    <row r="2044" spans="1:34" hidden="1" x14ac:dyDescent="0.3">
      <c r="A2044" t="s">
        <v>7814</v>
      </c>
      <c r="B2044" t="s">
        <v>7815</v>
      </c>
      <c r="C2044" s="1" t="str">
        <f t="shared" si="323"/>
        <v>21:0720</v>
      </c>
      <c r="D2044" s="1" t="str">
        <f>HYPERLINK("https://geochem.nrcan.gc.ca/cdogs/content/svy/svy_e.htm", "")</f>
        <v/>
      </c>
      <c r="G2044" s="1" t="str">
        <f>HYPERLINK("https://geochem.nrcan.gc.ca/cdogs/content/cr_/cr_00083_e.htm", "83")</f>
        <v>83</v>
      </c>
      <c r="J2044" t="s">
        <v>119</v>
      </c>
      <c r="K2044" t="s">
        <v>120</v>
      </c>
      <c r="L2044">
        <v>49</v>
      </c>
      <c r="M2044" t="s">
        <v>121</v>
      </c>
      <c r="N2044">
        <v>970</v>
      </c>
      <c r="O2044">
        <v>79</v>
      </c>
      <c r="P2044">
        <v>28</v>
      </c>
      <c r="Q2044">
        <v>19</v>
      </c>
      <c r="R2044">
        <v>24</v>
      </c>
      <c r="S2044">
        <v>13</v>
      </c>
      <c r="T2044">
        <v>0.1</v>
      </c>
      <c r="U2044">
        <v>381</v>
      </c>
      <c r="V2044">
        <v>2.41</v>
      </c>
      <c r="W2044">
        <v>0.1</v>
      </c>
      <c r="X2044">
        <v>7</v>
      </c>
      <c r="Y2044">
        <v>1</v>
      </c>
      <c r="Z2044">
        <v>31</v>
      </c>
      <c r="AA2044">
        <v>0.4</v>
      </c>
      <c r="AB2044">
        <v>2</v>
      </c>
      <c r="AC2044">
        <v>1470</v>
      </c>
      <c r="AD2044">
        <v>33</v>
      </c>
      <c r="AE2044">
        <v>4.2</v>
      </c>
      <c r="AF2044">
        <v>2</v>
      </c>
      <c r="AG2044">
        <v>3.9</v>
      </c>
      <c r="AH2044">
        <v>395</v>
      </c>
    </row>
    <row r="2045" spans="1:34" x14ac:dyDescent="0.3">
      <c r="A2045" t="s">
        <v>7816</v>
      </c>
      <c r="B2045" t="s">
        <v>7817</v>
      </c>
      <c r="C2045" s="1" t="str">
        <f t="shared" si="323"/>
        <v>21:0720</v>
      </c>
      <c r="D2045" s="1" t="str">
        <f t="shared" ref="D2045:D2056" si="324">HYPERLINK("https://geochem.nrcan.gc.ca/cdogs/content/svy/svy210213_e.htm", "21:0213")</f>
        <v>21:0213</v>
      </c>
      <c r="E2045" t="s">
        <v>7818</v>
      </c>
      <c r="F2045" t="s">
        <v>7819</v>
      </c>
      <c r="H2045">
        <v>62.827491000000002</v>
      </c>
      <c r="I2045">
        <v>-135.94322600000001</v>
      </c>
      <c r="J2045" s="1" t="str">
        <f t="shared" ref="J2045:J2056" si="325">HYPERLINK("https://geochem.nrcan.gc.ca/cdogs/content/kwd/kwd020030_e.htm", "NGR bulk stream sediment")</f>
        <v>NGR bulk stream sediment</v>
      </c>
      <c r="K2045" s="1" t="str">
        <f t="shared" ref="K2045:K2056" si="326">HYPERLINK("https://geochem.nrcan.gc.ca/cdogs/content/kwd/kwd080006_e.htm", "&lt;177 micron (NGR)")</f>
        <v>&lt;177 micron (NGR)</v>
      </c>
      <c r="L2045">
        <v>49</v>
      </c>
      <c r="M2045" t="s">
        <v>96</v>
      </c>
      <c r="N2045">
        <v>971</v>
      </c>
      <c r="O2045">
        <v>78</v>
      </c>
      <c r="P2045">
        <v>21</v>
      </c>
      <c r="Q2045">
        <v>10</v>
      </c>
      <c r="R2045">
        <v>20</v>
      </c>
      <c r="S2045">
        <v>9</v>
      </c>
      <c r="T2045">
        <v>0.1</v>
      </c>
      <c r="U2045">
        <v>326</v>
      </c>
      <c r="V2045">
        <v>1.71</v>
      </c>
      <c r="W2045">
        <v>0.1</v>
      </c>
      <c r="X2045">
        <v>4</v>
      </c>
      <c r="Y2045">
        <v>1</v>
      </c>
      <c r="Z2045">
        <v>25</v>
      </c>
      <c r="AA2045">
        <v>0.5</v>
      </c>
      <c r="AB2045">
        <v>1</v>
      </c>
      <c r="AC2045">
        <v>1090</v>
      </c>
      <c r="AD2045">
        <v>45</v>
      </c>
      <c r="AE2045">
        <v>8.8000000000000007</v>
      </c>
      <c r="AF2045">
        <v>2</v>
      </c>
      <c r="AG2045">
        <v>3.5</v>
      </c>
      <c r="AH2045">
        <v>332</v>
      </c>
    </row>
    <row r="2046" spans="1:34" x14ac:dyDescent="0.3">
      <c r="A2046" t="s">
        <v>7820</v>
      </c>
      <c r="B2046" t="s">
        <v>7821</v>
      </c>
      <c r="C2046" s="1" t="str">
        <f t="shared" si="323"/>
        <v>21:0720</v>
      </c>
      <c r="D2046" s="1" t="str">
        <f t="shared" si="324"/>
        <v>21:0213</v>
      </c>
      <c r="E2046" t="s">
        <v>7822</v>
      </c>
      <c r="F2046" t="s">
        <v>7823</v>
      </c>
      <c r="H2046">
        <v>62.787082300000002</v>
      </c>
      <c r="I2046">
        <v>-135.9598316</v>
      </c>
      <c r="J2046" s="1" t="str">
        <f t="shared" si="325"/>
        <v>NGR bulk stream sediment</v>
      </c>
      <c r="K2046" s="1" t="str">
        <f t="shared" si="326"/>
        <v>&lt;177 micron (NGR)</v>
      </c>
      <c r="L2046">
        <v>49</v>
      </c>
      <c r="M2046" t="s">
        <v>101</v>
      </c>
      <c r="N2046">
        <v>972</v>
      </c>
      <c r="O2046">
        <v>52</v>
      </c>
      <c r="P2046">
        <v>13</v>
      </c>
      <c r="Q2046">
        <v>8</v>
      </c>
      <c r="R2046">
        <v>16</v>
      </c>
      <c r="S2046">
        <v>7</v>
      </c>
      <c r="T2046">
        <v>0.1</v>
      </c>
      <c r="U2046">
        <v>450</v>
      </c>
      <c r="V2046">
        <v>1.64</v>
      </c>
      <c r="W2046">
        <v>0.1</v>
      </c>
      <c r="X2046">
        <v>4</v>
      </c>
      <c r="Y2046">
        <v>1</v>
      </c>
      <c r="Z2046">
        <v>19</v>
      </c>
      <c r="AA2046">
        <v>0.3</v>
      </c>
      <c r="AB2046">
        <v>2</v>
      </c>
      <c r="AC2046">
        <v>886</v>
      </c>
      <c r="AD2046">
        <v>37</v>
      </c>
      <c r="AE2046">
        <v>12.4</v>
      </c>
      <c r="AF2046">
        <v>2</v>
      </c>
      <c r="AG2046">
        <v>2.5</v>
      </c>
      <c r="AH2046">
        <v>326</v>
      </c>
    </row>
    <row r="2047" spans="1:34" x14ac:dyDescent="0.3">
      <c r="A2047" t="s">
        <v>7824</v>
      </c>
      <c r="B2047" t="s">
        <v>7825</v>
      </c>
      <c r="C2047" s="1" t="str">
        <f t="shared" si="323"/>
        <v>21:0720</v>
      </c>
      <c r="D2047" s="1" t="str">
        <f t="shared" si="324"/>
        <v>21:0213</v>
      </c>
      <c r="E2047" t="s">
        <v>7826</v>
      </c>
      <c r="F2047" t="s">
        <v>7827</v>
      </c>
      <c r="H2047">
        <v>62.732888500000001</v>
      </c>
      <c r="I2047">
        <v>-135.92012149999999</v>
      </c>
      <c r="J2047" s="1" t="str">
        <f t="shared" si="325"/>
        <v>NGR bulk stream sediment</v>
      </c>
      <c r="K2047" s="1" t="str">
        <f t="shared" si="326"/>
        <v>&lt;177 micron (NGR)</v>
      </c>
      <c r="L2047">
        <v>49</v>
      </c>
      <c r="M2047" t="s">
        <v>106</v>
      </c>
      <c r="N2047">
        <v>973</v>
      </c>
      <c r="O2047">
        <v>50</v>
      </c>
      <c r="P2047">
        <v>14</v>
      </c>
      <c r="Q2047">
        <v>7</v>
      </c>
      <c r="R2047">
        <v>13</v>
      </c>
      <c r="S2047">
        <v>4</v>
      </c>
      <c r="T2047">
        <v>0.1</v>
      </c>
      <c r="U2047">
        <v>152</v>
      </c>
      <c r="V2047">
        <v>1.19</v>
      </c>
      <c r="W2047">
        <v>0.1</v>
      </c>
      <c r="X2047">
        <v>2</v>
      </c>
      <c r="Y2047">
        <v>1</v>
      </c>
      <c r="Z2047">
        <v>15</v>
      </c>
      <c r="AA2047">
        <v>0.2</v>
      </c>
      <c r="AB2047">
        <v>1</v>
      </c>
      <c r="AC2047">
        <v>886</v>
      </c>
      <c r="AD2047">
        <v>41</v>
      </c>
      <c r="AE2047">
        <v>6</v>
      </c>
      <c r="AF2047">
        <v>2</v>
      </c>
      <c r="AG2047">
        <v>2.6</v>
      </c>
      <c r="AH2047">
        <v>283</v>
      </c>
    </row>
    <row r="2048" spans="1:34" x14ac:dyDescent="0.3">
      <c r="A2048" t="s">
        <v>7828</v>
      </c>
      <c r="B2048" t="s">
        <v>7829</v>
      </c>
      <c r="C2048" s="1" t="str">
        <f t="shared" si="323"/>
        <v>21:0720</v>
      </c>
      <c r="D2048" s="1" t="str">
        <f t="shared" si="324"/>
        <v>21:0213</v>
      </c>
      <c r="E2048" t="s">
        <v>7830</v>
      </c>
      <c r="F2048" t="s">
        <v>7831</v>
      </c>
      <c r="H2048">
        <v>62.699578899999999</v>
      </c>
      <c r="I2048">
        <v>-135.98592579999999</v>
      </c>
      <c r="J2048" s="1" t="str">
        <f t="shared" si="325"/>
        <v>NGR bulk stream sediment</v>
      </c>
      <c r="K2048" s="1" t="str">
        <f t="shared" si="326"/>
        <v>&lt;177 micron (NGR)</v>
      </c>
      <c r="L2048">
        <v>49</v>
      </c>
      <c r="M2048" t="s">
        <v>111</v>
      </c>
      <c r="N2048">
        <v>974</v>
      </c>
      <c r="O2048">
        <v>88</v>
      </c>
      <c r="P2048">
        <v>14</v>
      </c>
      <c r="Q2048">
        <v>10</v>
      </c>
      <c r="R2048">
        <v>25</v>
      </c>
      <c r="S2048">
        <v>12</v>
      </c>
      <c r="T2048">
        <v>0.1</v>
      </c>
      <c r="U2048">
        <v>1620</v>
      </c>
      <c r="V2048">
        <v>1.94</v>
      </c>
      <c r="W2048">
        <v>0.1</v>
      </c>
      <c r="X2048">
        <v>3</v>
      </c>
      <c r="Y2048">
        <v>1</v>
      </c>
      <c r="Z2048">
        <v>29</v>
      </c>
      <c r="AA2048">
        <v>0.2</v>
      </c>
      <c r="AB2048">
        <v>0.5</v>
      </c>
      <c r="AC2048">
        <v>1040</v>
      </c>
      <c r="AD2048">
        <v>41</v>
      </c>
      <c r="AE2048">
        <v>8</v>
      </c>
      <c r="AF2048">
        <v>2</v>
      </c>
      <c r="AG2048">
        <v>2.9</v>
      </c>
      <c r="AH2048">
        <v>415</v>
      </c>
    </row>
    <row r="2049" spans="1:34" x14ac:dyDescent="0.3">
      <c r="A2049" t="s">
        <v>7832</v>
      </c>
      <c r="B2049" t="s">
        <v>7833</v>
      </c>
      <c r="C2049" s="1" t="str">
        <f t="shared" si="323"/>
        <v>21:0720</v>
      </c>
      <c r="D2049" s="1" t="str">
        <f t="shared" si="324"/>
        <v>21:0213</v>
      </c>
      <c r="E2049" t="s">
        <v>7834</v>
      </c>
      <c r="F2049" t="s">
        <v>7835</v>
      </c>
      <c r="H2049">
        <v>62.708289899999997</v>
      </c>
      <c r="I2049">
        <v>-135.87453669999999</v>
      </c>
      <c r="J2049" s="1" t="str">
        <f t="shared" si="325"/>
        <v>NGR bulk stream sediment</v>
      </c>
      <c r="K2049" s="1" t="str">
        <f t="shared" si="326"/>
        <v>&lt;177 micron (NGR)</v>
      </c>
      <c r="L2049">
        <v>49</v>
      </c>
      <c r="M2049" t="s">
        <v>116</v>
      </c>
      <c r="N2049">
        <v>975</v>
      </c>
      <c r="O2049">
        <v>54</v>
      </c>
      <c r="P2049">
        <v>15</v>
      </c>
      <c r="Q2049">
        <v>8</v>
      </c>
      <c r="R2049">
        <v>22</v>
      </c>
      <c r="S2049">
        <v>8</v>
      </c>
      <c r="T2049">
        <v>0.1</v>
      </c>
      <c r="U2049">
        <v>192</v>
      </c>
      <c r="V2049">
        <v>1.61</v>
      </c>
      <c r="W2049">
        <v>0.1</v>
      </c>
      <c r="X2049">
        <v>5</v>
      </c>
      <c r="Y2049">
        <v>1</v>
      </c>
      <c r="Z2049">
        <v>25</v>
      </c>
      <c r="AA2049">
        <v>0.3</v>
      </c>
      <c r="AB2049">
        <v>1</v>
      </c>
      <c r="AC2049">
        <v>977</v>
      </c>
      <c r="AD2049">
        <v>35</v>
      </c>
      <c r="AE2049">
        <v>11</v>
      </c>
      <c r="AF2049">
        <v>2</v>
      </c>
      <c r="AG2049">
        <v>3.2</v>
      </c>
      <c r="AH2049">
        <v>323</v>
      </c>
    </row>
    <row r="2050" spans="1:34" x14ac:dyDescent="0.3">
      <c r="A2050" t="s">
        <v>7836</v>
      </c>
      <c r="B2050" t="s">
        <v>7837</v>
      </c>
      <c r="C2050" s="1" t="str">
        <f t="shared" si="323"/>
        <v>21:0720</v>
      </c>
      <c r="D2050" s="1" t="str">
        <f t="shared" si="324"/>
        <v>21:0213</v>
      </c>
      <c r="E2050" t="s">
        <v>7838</v>
      </c>
      <c r="F2050" t="s">
        <v>7839</v>
      </c>
      <c r="H2050">
        <v>62.695682099999999</v>
      </c>
      <c r="I2050">
        <v>-135.87252509999999</v>
      </c>
      <c r="J2050" s="1" t="str">
        <f t="shared" si="325"/>
        <v>NGR bulk stream sediment</v>
      </c>
      <c r="K2050" s="1" t="str">
        <f t="shared" si="326"/>
        <v>&lt;177 micron (NGR)</v>
      </c>
      <c r="L2050">
        <v>49</v>
      </c>
      <c r="M2050" t="s">
        <v>126</v>
      </c>
      <c r="N2050">
        <v>976</v>
      </c>
      <c r="O2050">
        <v>51</v>
      </c>
      <c r="P2050">
        <v>12</v>
      </c>
      <c r="Q2050">
        <v>8</v>
      </c>
      <c r="R2050">
        <v>17</v>
      </c>
      <c r="S2050">
        <v>6</v>
      </c>
      <c r="T2050">
        <v>0.1</v>
      </c>
      <c r="U2050">
        <v>195</v>
      </c>
      <c r="V2050">
        <v>1.26</v>
      </c>
      <c r="W2050">
        <v>0.1</v>
      </c>
      <c r="X2050">
        <v>5</v>
      </c>
      <c r="Y2050">
        <v>1</v>
      </c>
      <c r="Z2050">
        <v>18</v>
      </c>
      <c r="AA2050">
        <v>0.4</v>
      </c>
      <c r="AB2050">
        <v>1</v>
      </c>
      <c r="AC2050">
        <v>1030</v>
      </c>
      <c r="AD2050">
        <v>25</v>
      </c>
      <c r="AE2050">
        <v>5</v>
      </c>
      <c r="AF2050">
        <v>2</v>
      </c>
      <c r="AG2050">
        <v>2.5</v>
      </c>
      <c r="AH2050">
        <v>293</v>
      </c>
    </row>
    <row r="2051" spans="1:34" x14ac:dyDescent="0.3">
      <c r="A2051" t="s">
        <v>7840</v>
      </c>
      <c r="B2051" t="s">
        <v>7841</v>
      </c>
      <c r="C2051" s="1" t="str">
        <f t="shared" si="323"/>
        <v>21:0720</v>
      </c>
      <c r="D2051" s="1" t="str">
        <f t="shared" si="324"/>
        <v>21:0213</v>
      </c>
      <c r="E2051" t="s">
        <v>7842</v>
      </c>
      <c r="F2051" t="s">
        <v>7843</v>
      </c>
      <c r="H2051">
        <v>62.669384399999998</v>
      </c>
      <c r="I2051">
        <v>-135.90603590000001</v>
      </c>
      <c r="J2051" s="1" t="str">
        <f t="shared" si="325"/>
        <v>NGR bulk stream sediment</v>
      </c>
      <c r="K2051" s="1" t="str">
        <f t="shared" si="326"/>
        <v>&lt;177 micron (NGR)</v>
      </c>
      <c r="L2051">
        <v>49</v>
      </c>
      <c r="M2051" t="s">
        <v>131</v>
      </c>
      <c r="N2051">
        <v>977</v>
      </c>
      <c r="O2051">
        <v>51</v>
      </c>
      <c r="P2051">
        <v>13</v>
      </c>
      <c r="Q2051">
        <v>7</v>
      </c>
      <c r="R2051">
        <v>18</v>
      </c>
      <c r="S2051">
        <v>6</v>
      </c>
      <c r="T2051">
        <v>0.1</v>
      </c>
      <c r="U2051">
        <v>241</v>
      </c>
      <c r="V2051">
        <v>1.47</v>
      </c>
      <c r="W2051">
        <v>0.1</v>
      </c>
      <c r="X2051">
        <v>4</v>
      </c>
      <c r="Y2051">
        <v>1</v>
      </c>
      <c r="Z2051">
        <v>20</v>
      </c>
      <c r="AA2051">
        <v>0.3</v>
      </c>
      <c r="AB2051">
        <v>2</v>
      </c>
      <c r="AC2051">
        <v>876</v>
      </c>
      <c r="AD2051">
        <v>25</v>
      </c>
      <c r="AE2051">
        <v>8.1999999999999993</v>
      </c>
      <c r="AF2051">
        <v>2</v>
      </c>
      <c r="AG2051">
        <v>2.5</v>
      </c>
      <c r="AH2051">
        <v>230</v>
      </c>
    </row>
    <row r="2052" spans="1:34" x14ac:dyDescent="0.3">
      <c r="A2052" t="s">
        <v>7844</v>
      </c>
      <c r="B2052" t="s">
        <v>7845</v>
      </c>
      <c r="C2052" s="1" t="str">
        <f t="shared" si="323"/>
        <v>21:0720</v>
      </c>
      <c r="D2052" s="1" t="str">
        <f t="shared" si="324"/>
        <v>21:0213</v>
      </c>
      <c r="E2052" t="s">
        <v>7846</v>
      </c>
      <c r="F2052" t="s">
        <v>7847</v>
      </c>
      <c r="H2052">
        <v>62.623581000000001</v>
      </c>
      <c r="I2052">
        <v>-135.94614240000001</v>
      </c>
      <c r="J2052" s="1" t="str">
        <f t="shared" si="325"/>
        <v>NGR bulk stream sediment</v>
      </c>
      <c r="K2052" s="1" t="str">
        <f t="shared" si="326"/>
        <v>&lt;177 micron (NGR)</v>
      </c>
      <c r="L2052">
        <v>50</v>
      </c>
      <c r="M2052" t="s">
        <v>38</v>
      </c>
      <c r="N2052">
        <v>978</v>
      </c>
      <c r="O2052">
        <v>50</v>
      </c>
      <c r="P2052">
        <v>19</v>
      </c>
      <c r="Q2052">
        <v>7</v>
      </c>
      <c r="R2052">
        <v>18</v>
      </c>
      <c r="S2052">
        <v>7</v>
      </c>
      <c r="T2052">
        <v>0.1</v>
      </c>
      <c r="U2052">
        <v>367</v>
      </c>
      <c r="V2052">
        <v>1.26</v>
      </c>
      <c r="W2052">
        <v>0.1</v>
      </c>
      <c r="X2052">
        <v>3</v>
      </c>
      <c r="Y2052">
        <v>1</v>
      </c>
      <c r="Z2052">
        <v>17</v>
      </c>
      <c r="AA2052">
        <v>0.2</v>
      </c>
      <c r="AB2052">
        <v>3</v>
      </c>
      <c r="AC2052">
        <v>844</v>
      </c>
      <c r="AD2052">
        <v>29</v>
      </c>
      <c r="AE2052">
        <v>14.2</v>
      </c>
      <c r="AF2052">
        <v>2</v>
      </c>
      <c r="AG2052">
        <v>1.9</v>
      </c>
      <c r="AH2052">
        <v>301</v>
      </c>
    </row>
    <row r="2053" spans="1:34" x14ac:dyDescent="0.3">
      <c r="A2053" t="s">
        <v>7848</v>
      </c>
      <c r="B2053" t="s">
        <v>7849</v>
      </c>
      <c r="C2053" s="1" t="str">
        <f t="shared" si="323"/>
        <v>21:0720</v>
      </c>
      <c r="D2053" s="1" t="str">
        <f t="shared" si="324"/>
        <v>21:0213</v>
      </c>
      <c r="E2053" t="s">
        <v>7850</v>
      </c>
      <c r="F2053" t="s">
        <v>7851</v>
      </c>
      <c r="H2053">
        <v>62.643682300000002</v>
      </c>
      <c r="I2053">
        <v>-135.89532610000001</v>
      </c>
      <c r="J2053" s="1" t="str">
        <f t="shared" si="325"/>
        <v>NGR bulk stream sediment</v>
      </c>
      <c r="K2053" s="1" t="str">
        <f t="shared" si="326"/>
        <v>&lt;177 micron (NGR)</v>
      </c>
      <c r="L2053">
        <v>50</v>
      </c>
      <c r="M2053" t="s">
        <v>43</v>
      </c>
      <c r="N2053">
        <v>979</v>
      </c>
      <c r="O2053">
        <v>58</v>
      </c>
      <c r="P2053">
        <v>14</v>
      </c>
      <c r="Q2053">
        <v>9</v>
      </c>
      <c r="R2053">
        <v>20</v>
      </c>
      <c r="S2053">
        <v>7</v>
      </c>
      <c r="T2053">
        <v>0.1</v>
      </c>
      <c r="U2053">
        <v>233</v>
      </c>
      <c r="V2053">
        <v>1.46</v>
      </c>
      <c r="W2053">
        <v>0.1</v>
      </c>
      <c r="X2053">
        <v>4</v>
      </c>
      <c r="Y2053">
        <v>1</v>
      </c>
      <c r="Z2053">
        <v>19</v>
      </c>
      <c r="AA2053">
        <v>0.3</v>
      </c>
      <c r="AB2053">
        <v>1</v>
      </c>
      <c r="AC2053">
        <v>977</v>
      </c>
      <c r="AD2053">
        <v>33</v>
      </c>
      <c r="AE2053">
        <v>6.4</v>
      </c>
      <c r="AF2053">
        <v>2</v>
      </c>
      <c r="AG2053">
        <v>2.2000000000000002</v>
      </c>
      <c r="AH2053">
        <v>324</v>
      </c>
    </row>
    <row r="2054" spans="1:34" x14ac:dyDescent="0.3">
      <c r="A2054" t="s">
        <v>7852</v>
      </c>
      <c r="B2054" t="s">
        <v>7853</v>
      </c>
      <c r="C2054" s="1" t="str">
        <f t="shared" si="323"/>
        <v>21:0720</v>
      </c>
      <c r="D2054" s="1" t="str">
        <f t="shared" si="324"/>
        <v>21:0213</v>
      </c>
      <c r="E2054" t="s">
        <v>7854</v>
      </c>
      <c r="F2054" t="s">
        <v>7855</v>
      </c>
      <c r="H2054">
        <v>62.628985299999997</v>
      </c>
      <c r="I2054">
        <v>-135.95793330000001</v>
      </c>
      <c r="J2054" s="1" t="str">
        <f t="shared" si="325"/>
        <v>NGR bulk stream sediment</v>
      </c>
      <c r="K2054" s="1" t="str">
        <f t="shared" si="326"/>
        <v>&lt;177 micron (NGR)</v>
      </c>
      <c r="L2054">
        <v>50</v>
      </c>
      <c r="M2054" t="s">
        <v>48</v>
      </c>
      <c r="N2054">
        <v>980</v>
      </c>
      <c r="O2054">
        <v>42</v>
      </c>
      <c r="P2054">
        <v>16</v>
      </c>
      <c r="Q2054">
        <v>6</v>
      </c>
      <c r="R2054">
        <v>15</v>
      </c>
      <c r="S2054">
        <v>9</v>
      </c>
      <c r="T2054">
        <v>0.1</v>
      </c>
      <c r="U2054">
        <v>180</v>
      </c>
      <c r="V2054">
        <v>1.45</v>
      </c>
      <c r="W2054">
        <v>0.1</v>
      </c>
      <c r="X2054">
        <v>2</v>
      </c>
      <c r="Y2054">
        <v>1</v>
      </c>
      <c r="Z2054">
        <v>24</v>
      </c>
      <c r="AA2054">
        <v>0.3</v>
      </c>
      <c r="AB2054">
        <v>2</v>
      </c>
      <c r="AC2054">
        <v>929</v>
      </c>
      <c r="AD2054">
        <v>21</v>
      </c>
      <c r="AE2054">
        <v>3</v>
      </c>
      <c r="AF2054">
        <v>2</v>
      </c>
      <c r="AG2054">
        <v>2.8</v>
      </c>
      <c r="AH2054">
        <v>321</v>
      </c>
    </row>
    <row r="2055" spans="1:34" x14ac:dyDescent="0.3">
      <c r="A2055" t="s">
        <v>7856</v>
      </c>
      <c r="B2055" t="s">
        <v>7857</v>
      </c>
      <c r="C2055" s="1" t="str">
        <f t="shared" si="323"/>
        <v>21:0720</v>
      </c>
      <c r="D2055" s="1" t="str">
        <f t="shared" si="324"/>
        <v>21:0213</v>
      </c>
      <c r="E2055" t="s">
        <v>7846</v>
      </c>
      <c r="F2055" t="s">
        <v>7858</v>
      </c>
      <c r="H2055">
        <v>62.623581000000001</v>
      </c>
      <c r="I2055">
        <v>-135.94614240000001</v>
      </c>
      <c r="J2055" s="1" t="str">
        <f t="shared" si="325"/>
        <v>NGR bulk stream sediment</v>
      </c>
      <c r="K2055" s="1" t="str">
        <f t="shared" si="326"/>
        <v>&lt;177 micron (NGR)</v>
      </c>
      <c r="L2055">
        <v>50</v>
      </c>
      <c r="M2055" t="s">
        <v>67</v>
      </c>
      <c r="N2055">
        <v>981</v>
      </c>
      <c r="O2055">
        <v>48</v>
      </c>
      <c r="P2055">
        <v>19</v>
      </c>
      <c r="Q2055">
        <v>9</v>
      </c>
      <c r="R2055">
        <v>18</v>
      </c>
      <c r="S2055">
        <v>8</v>
      </c>
      <c r="T2055">
        <v>0.1</v>
      </c>
      <c r="U2055">
        <v>374</v>
      </c>
      <c r="V2055">
        <v>1.28</v>
      </c>
      <c r="W2055">
        <v>0.1</v>
      </c>
      <c r="X2055">
        <v>3</v>
      </c>
      <c r="Y2055">
        <v>1</v>
      </c>
      <c r="Z2055">
        <v>18</v>
      </c>
      <c r="AA2055">
        <v>0.3</v>
      </c>
      <c r="AB2055">
        <v>3</v>
      </c>
      <c r="AC2055">
        <v>778</v>
      </c>
      <c r="AD2055">
        <v>33</v>
      </c>
      <c r="AE2055">
        <v>14.2</v>
      </c>
      <c r="AF2055">
        <v>2</v>
      </c>
      <c r="AG2055">
        <v>2.2999999999999998</v>
      </c>
      <c r="AH2055">
        <v>285</v>
      </c>
    </row>
    <row r="2056" spans="1:34" x14ac:dyDescent="0.3">
      <c r="A2056" t="s">
        <v>7859</v>
      </c>
      <c r="B2056" t="s">
        <v>7860</v>
      </c>
      <c r="C2056" s="1" t="str">
        <f t="shared" si="323"/>
        <v>21:0720</v>
      </c>
      <c r="D2056" s="1" t="str">
        <f t="shared" si="324"/>
        <v>21:0213</v>
      </c>
      <c r="E2056" t="s">
        <v>7846</v>
      </c>
      <c r="F2056" t="s">
        <v>7861</v>
      </c>
      <c r="H2056">
        <v>62.623581000000001</v>
      </c>
      <c r="I2056">
        <v>-135.94614240000001</v>
      </c>
      <c r="J2056" s="1" t="str">
        <f t="shared" si="325"/>
        <v>NGR bulk stream sediment</v>
      </c>
      <c r="K2056" s="1" t="str">
        <f t="shared" si="326"/>
        <v>&lt;177 micron (NGR)</v>
      </c>
      <c r="L2056">
        <v>50</v>
      </c>
      <c r="M2056" t="s">
        <v>71</v>
      </c>
      <c r="N2056">
        <v>982</v>
      </c>
      <c r="O2056">
        <v>53</v>
      </c>
      <c r="P2056">
        <v>24</v>
      </c>
      <c r="Q2056">
        <v>7</v>
      </c>
      <c r="R2056">
        <v>19</v>
      </c>
      <c r="S2056">
        <v>7</v>
      </c>
      <c r="T2056">
        <v>0.1</v>
      </c>
      <c r="U2056">
        <v>420</v>
      </c>
      <c r="V2056">
        <v>1.29</v>
      </c>
      <c r="W2056">
        <v>0.1</v>
      </c>
      <c r="X2056">
        <v>3</v>
      </c>
      <c r="Y2056">
        <v>1</v>
      </c>
      <c r="Z2056">
        <v>18</v>
      </c>
      <c r="AA2056">
        <v>0.3</v>
      </c>
      <c r="AB2056">
        <v>4</v>
      </c>
      <c r="AC2056">
        <v>790</v>
      </c>
      <c r="AD2056">
        <v>37</v>
      </c>
      <c r="AE2056">
        <v>19.8</v>
      </c>
      <c r="AF2056">
        <v>2</v>
      </c>
      <c r="AG2056">
        <v>2.2000000000000002</v>
      </c>
      <c r="AH2056">
        <v>300</v>
      </c>
    </row>
    <row r="2057" spans="1:34" hidden="1" x14ac:dyDescent="0.3">
      <c r="A2057" t="s">
        <v>7862</v>
      </c>
      <c r="B2057" t="s">
        <v>7863</v>
      </c>
      <c r="C2057" s="1" t="str">
        <f t="shared" si="323"/>
        <v>21:0720</v>
      </c>
      <c r="D2057" s="1" t="str">
        <f>HYPERLINK("https://geochem.nrcan.gc.ca/cdogs/content/svy/svy_e.htm", "")</f>
        <v/>
      </c>
      <c r="G2057" s="1" t="str">
        <f>HYPERLINK("https://geochem.nrcan.gc.ca/cdogs/content/cr_/cr_00079_e.htm", "79")</f>
        <v>79</v>
      </c>
      <c r="J2057" t="s">
        <v>119</v>
      </c>
      <c r="K2057" t="s">
        <v>120</v>
      </c>
      <c r="L2057">
        <v>50</v>
      </c>
      <c r="M2057" t="s">
        <v>121</v>
      </c>
      <c r="N2057">
        <v>983</v>
      </c>
      <c r="O2057">
        <v>118</v>
      </c>
      <c r="P2057">
        <v>91</v>
      </c>
      <c r="Q2057">
        <v>20</v>
      </c>
      <c r="R2057">
        <v>257</v>
      </c>
      <c r="S2057">
        <v>30</v>
      </c>
      <c r="T2057">
        <v>0.1</v>
      </c>
      <c r="U2057">
        <v>989</v>
      </c>
      <c r="V2057">
        <v>3.59</v>
      </c>
      <c r="W2057">
        <v>1</v>
      </c>
      <c r="X2057">
        <v>12</v>
      </c>
      <c r="Y2057">
        <v>1</v>
      </c>
      <c r="Z2057">
        <v>69</v>
      </c>
      <c r="AA2057">
        <v>0.6</v>
      </c>
      <c r="AB2057">
        <v>1</v>
      </c>
      <c r="AC2057">
        <v>790</v>
      </c>
      <c r="AD2057">
        <v>45</v>
      </c>
      <c r="AE2057">
        <v>3.2</v>
      </c>
      <c r="AF2057">
        <v>2</v>
      </c>
      <c r="AG2057">
        <v>2.8</v>
      </c>
      <c r="AH2057">
        <v>498</v>
      </c>
    </row>
    <row r="2058" spans="1:34" x14ac:dyDescent="0.3">
      <c r="A2058" t="s">
        <v>7864</v>
      </c>
      <c r="B2058" t="s">
        <v>7865</v>
      </c>
      <c r="C2058" s="1" t="str">
        <f t="shared" si="323"/>
        <v>21:0720</v>
      </c>
      <c r="D2058" s="1" t="str">
        <f t="shared" ref="D2058:D2083" si="327">HYPERLINK("https://geochem.nrcan.gc.ca/cdogs/content/svy/svy210213_e.htm", "21:0213")</f>
        <v>21:0213</v>
      </c>
      <c r="E2058" t="s">
        <v>7866</v>
      </c>
      <c r="F2058" t="s">
        <v>7867</v>
      </c>
      <c r="H2058">
        <v>62.612185500000002</v>
      </c>
      <c r="I2058">
        <v>-135.89514059999999</v>
      </c>
      <c r="J2058" s="1" t="str">
        <f t="shared" ref="J2058:J2083" si="328">HYPERLINK("https://geochem.nrcan.gc.ca/cdogs/content/kwd/kwd020030_e.htm", "NGR bulk stream sediment")</f>
        <v>NGR bulk stream sediment</v>
      </c>
      <c r="K2058" s="1" t="str">
        <f t="shared" ref="K2058:K2083" si="329">HYPERLINK("https://geochem.nrcan.gc.ca/cdogs/content/kwd/kwd080006_e.htm", "&lt;177 micron (NGR)")</f>
        <v>&lt;177 micron (NGR)</v>
      </c>
      <c r="L2058">
        <v>50</v>
      </c>
      <c r="M2058" t="s">
        <v>53</v>
      </c>
      <c r="N2058">
        <v>984</v>
      </c>
      <c r="O2058">
        <v>25</v>
      </c>
      <c r="P2058">
        <v>16</v>
      </c>
      <c r="Q2058">
        <v>2</v>
      </c>
      <c r="R2058">
        <v>12</v>
      </c>
      <c r="S2058">
        <v>5</v>
      </c>
      <c r="T2058">
        <v>0.1</v>
      </c>
      <c r="U2058">
        <v>593</v>
      </c>
      <c r="V2058">
        <v>1.04</v>
      </c>
      <c r="W2058">
        <v>0.1</v>
      </c>
      <c r="X2058">
        <v>1</v>
      </c>
      <c r="Y2058">
        <v>1</v>
      </c>
      <c r="Z2058">
        <v>22</v>
      </c>
      <c r="AA2058">
        <v>0.1</v>
      </c>
      <c r="AB2058">
        <v>1</v>
      </c>
      <c r="AC2058">
        <v>603</v>
      </c>
      <c r="AD2058">
        <v>16</v>
      </c>
      <c r="AE2058">
        <v>15</v>
      </c>
      <c r="AF2058">
        <v>2</v>
      </c>
      <c r="AG2058">
        <v>2.7</v>
      </c>
      <c r="AH2058">
        <v>420</v>
      </c>
    </row>
    <row r="2059" spans="1:34" x14ac:dyDescent="0.3">
      <c r="A2059" t="s">
        <v>7868</v>
      </c>
      <c r="B2059" t="s">
        <v>7869</v>
      </c>
      <c r="C2059" s="1" t="str">
        <f t="shared" si="323"/>
        <v>21:0720</v>
      </c>
      <c r="D2059" s="1" t="str">
        <f t="shared" si="327"/>
        <v>21:0213</v>
      </c>
      <c r="E2059" t="s">
        <v>7870</v>
      </c>
      <c r="F2059" t="s">
        <v>7871</v>
      </c>
      <c r="H2059">
        <v>62.588383800000003</v>
      </c>
      <c r="I2059">
        <v>-135.93283930000001</v>
      </c>
      <c r="J2059" s="1" t="str">
        <f t="shared" si="328"/>
        <v>NGR bulk stream sediment</v>
      </c>
      <c r="K2059" s="1" t="str">
        <f t="shared" si="329"/>
        <v>&lt;177 micron (NGR)</v>
      </c>
      <c r="L2059">
        <v>50</v>
      </c>
      <c r="M2059" t="s">
        <v>58</v>
      </c>
      <c r="N2059">
        <v>985</v>
      </c>
      <c r="O2059">
        <v>86</v>
      </c>
      <c r="P2059">
        <v>39</v>
      </c>
      <c r="Q2059">
        <v>8</v>
      </c>
      <c r="R2059">
        <v>89</v>
      </c>
      <c r="S2059">
        <v>18</v>
      </c>
      <c r="T2059">
        <v>0.1</v>
      </c>
      <c r="U2059">
        <v>596</v>
      </c>
      <c r="V2059">
        <v>2.46</v>
      </c>
      <c r="W2059">
        <v>0.1</v>
      </c>
      <c r="X2059">
        <v>3</v>
      </c>
      <c r="Y2059">
        <v>1</v>
      </c>
      <c r="Z2059">
        <v>44</v>
      </c>
      <c r="AA2059">
        <v>0.2</v>
      </c>
      <c r="AB2059">
        <v>2</v>
      </c>
      <c r="AC2059">
        <v>1480</v>
      </c>
      <c r="AD2059">
        <v>29</v>
      </c>
      <c r="AE2059">
        <v>11</v>
      </c>
      <c r="AF2059">
        <v>2</v>
      </c>
      <c r="AG2059">
        <v>2.2000000000000002</v>
      </c>
      <c r="AH2059">
        <v>392</v>
      </c>
    </row>
    <row r="2060" spans="1:34" x14ac:dyDescent="0.3">
      <c r="A2060" t="s">
        <v>7872</v>
      </c>
      <c r="B2060" t="s">
        <v>7873</v>
      </c>
      <c r="C2060" s="1" t="str">
        <f t="shared" si="323"/>
        <v>21:0720</v>
      </c>
      <c r="D2060" s="1" t="str">
        <f t="shared" si="327"/>
        <v>21:0213</v>
      </c>
      <c r="E2060" t="s">
        <v>7874</v>
      </c>
      <c r="F2060" t="s">
        <v>7875</v>
      </c>
      <c r="H2060">
        <v>62.5884778</v>
      </c>
      <c r="I2060">
        <v>-135.92413959999999</v>
      </c>
      <c r="J2060" s="1" t="str">
        <f t="shared" si="328"/>
        <v>NGR bulk stream sediment</v>
      </c>
      <c r="K2060" s="1" t="str">
        <f t="shared" si="329"/>
        <v>&lt;177 micron (NGR)</v>
      </c>
      <c r="L2060">
        <v>50</v>
      </c>
      <c r="M2060" t="s">
        <v>63</v>
      </c>
      <c r="N2060">
        <v>986</v>
      </c>
      <c r="O2060">
        <v>53</v>
      </c>
      <c r="P2060">
        <v>58</v>
      </c>
      <c r="Q2060">
        <v>6</v>
      </c>
      <c r="R2060">
        <v>27</v>
      </c>
      <c r="S2060">
        <v>15</v>
      </c>
      <c r="T2060">
        <v>0.1</v>
      </c>
      <c r="U2060">
        <v>269</v>
      </c>
      <c r="V2060">
        <v>2.33</v>
      </c>
      <c r="W2060">
        <v>0.1</v>
      </c>
      <c r="X2060">
        <v>2</v>
      </c>
      <c r="Y2060">
        <v>1</v>
      </c>
      <c r="Z2060">
        <v>61</v>
      </c>
      <c r="AA2060">
        <v>0.2</v>
      </c>
      <c r="AB2060">
        <v>0.5</v>
      </c>
      <c r="AC2060">
        <v>635</v>
      </c>
      <c r="AD2060">
        <v>37</v>
      </c>
      <c r="AE2060">
        <v>9.4</v>
      </c>
      <c r="AF2060">
        <v>2</v>
      </c>
      <c r="AG2060">
        <v>2.5</v>
      </c>
      <c r="AH2060">
        <v>442</v>
      </c>
    </row>
    <row r="2061" spans="1:34" x14ac:dyDescent="0.3">
      <c r="A2061" t="s">
        <v>7876</v>
      </c>
      <c r="B2061" t="s">
        <v>7877</v>
      </c>
      <c r="C2061" s="1" t="str">
        <f t="shared" si="323"/>
        <v>21:0720</v>
      </c>
      <c r="D2061" s="1" t="str">
        <f t="shared" si="327"/>
        <v>21:0213</v>
      </c>
      <c r="E2061" t="s">
        <v>7878</v>
      </c>
      <c r="F2061" t="s">
        <v>7879</v>
      </c>
      <c r="H2061">
        <v>62.548578900000003</v>
      </c>
      <c r="I2061">
        <v>-135.97163430000001</v>
      </c>
      <c r="J2061" s="1" t="str">
        <f t="shared" si="328"/>
        <v>NGR bulk stream sediment</v>
      </c>
      <c r="K2061" s="1" t="str">
        <f t="shared" si="329"/>
        <v>&lt;177 micron (NGR)</v>
      </c>
      <c r="L2061">
        <v>50</v>
      </c>
      <c r="M2061" t="s">
        <v>76</v>
      </c>
      <c r="N2061">
        <v>987</v>
      </c>
      <c r="O2061">
        <v>67</v>
      </c>
      <c r="P2061">
        <v>25</v>
      </c>
      <c r="Q2061">
        <v>7</v>
      </c>
      <c r="R2061">
        <v>18</v>
      </c>
      <c r="S2061">
        <v>5</v>
      </c>
      <c r="T2061">
        <v>0.1</v>
      </c>
      <c r="U2061">
        <v>275</v>
      </c>
      <c r="V2061">
        <v>0.88</v>
      </c>
      <c r="W2061">
        <v>0.1</v>
      </c>
      <c r="X2061">
        <v>2</v>
      </c>
      <c r="Y2061">
        <v>1</v>
      </c>
      <c r="Z2061">
        <v>16</v>
      </c>
      <c r="AA2061">
        <v>0.2</v>
      </c>
      <c r="AB2061">
        <v>6</v>
      </c>
      <c r="AC2061">
        <v>531</v>
      </c>
      <c r="AD2061">
        <v>78</v>
      </c>
      <c r="AE2061">
        <v>47.6</v>
      </c>
      <c r="AF2061">
        <v>2</v>
      </c>
      <c r="AG2061">
        <v>7.3</v>
      </c>
      <c r="AH2061">
        <v>222</v>
      </c>
    </row>
    <row r="2062" spans="1:34" x14ac:dyDescent="0.3">
      <c r="A2062" t="s">
        <v>7880</v>
      </c>
      <c r="B2062" t="s">
        <v>7881</v>
      </c>
      <c r="C2062" s="1" t="str">
        <f t="shared" si="323"/>
        <v>21:0720</v>
      </c>
      <c r="D2062" s="1" t="str">
        <f t="shared" si="327"/>
        <v>21:0213</v>
      </c>
      <c r="E2062" t="s">
        <v>7882</v>
      </c>
      <c r="F2062" t="s">
        <v>7883</v>
      </c>
      <c r="H2062">
        <v>62.504882899999998</v>
      </c>
      <c r="I2062">
        <v>-135.94284500000001</v>
      </c>
      <c r="J2062" s="1" t="str">
        <f t="shared" si="328"/>
        <v>NGR bulk stream sediment</v>
      </c>
      <c r="K2062" s="1" t="str">
        <f t="shared" si="329"/>
        <v>&lt;177 micron (NGR)</v>
      </c>
      <c r="L2062">
        <v>50</v>
      </c>
      <c r="M2062" t="s">
        <v>81</v>
      </c>
      <c r="N2062">
        <v>988</v>
      </c>
      <c r="O2062">
        <v>43</v>
      </c>
      <c r="P2062">
        <v>16</v>
      </c>
      <c r="Q2062">
        <v>6</v>
      </c>
      <c r="R2062">
        <v>22</v>
      </c>
      <c r="S2062">
        <v>8</v>
      </c>
      <c r="T2062">
        <v>0.1</v>
      </c>
      <c r="U2062">
        <v>320</v>
      </c>
      <c r="V2062">
        <v>1.47</v>
      </c>
      <c r="W2062">
        <v>0.1</v>
      </c>
      <c r="X2062">
        <v>3</v>
      </c>
      <c r="Y2062">
        <v>1</v>
      </c>
      <c r="Z2062">
        <v>25</v>
      </c>
      <c r="AA2062">
        <v>0.2</v>
      </c>
      <c r="AB2062">
        <v>1</v>
      </c>
      <c r="AC2062">
        <v>851</v>
      </c>
      <c r="AD2062">
        <v>21</v>
      </c>
      <c r="AE2062">
        <v>7.8</v>
      </c>
      <c r="AF2062">
        <v>2</v>
      </c>
      <c r="AG2062">
        <v>2.1</v>
      </c>
      <c r="AH2062">
        <v>343</v>
      </c>
    </row>
    <row r="2063" spans="1:34" x14ac:dyDescent="0.3">
      <c r="A2063" t="s">
        <v>7884</v>
      </c>
      <c r="B2063" t="s">
        <v>7885</v>
      </c>
      <c r="C2063" s="1" t="str">
        <f t="shared" si="323"/>
        <v>21:0720</v>
      </c>
      <c r="D2063" s="1" t="str">
        <f t="shared" si="327"/>
        <v>21:0213</v>
      </c>
      <c r="E2063" t="s">
        <v>7886</v>
      </c>
      <c r="F2063" t="s">
        <v>7887</v>
      </c>
      <c r="H2063">
        <v>62.496385500000002</v>
      </c>
      <c r="I2063">
        <v>-135.9180437</v>
      </c>
      <c r="J2063" s="1" t="str">
        <f t="shared" si="328"/>
        <v>NGR bulk stream sediment</v>
      </c>
      <c r="K2063" s="1" t="str">
        <f t="shared" si="329"/>
        <v>&lt;177 micron (NGR)</v>
      </c>
      <c r="L2063">
        <v>50</v>
      </c>
      <c r="M2063" t="s">
        <v>86</v>
      </c>
      <c r="N2063">
        <v>989</v>
      </c>
      <c r="O2063">
        <v>37</v>
      </c>
      <c r="P2063">
        <v>11</v>
      </c>
      <c r="Q2063">
        <v>7</v>
      </c>
      <c r="R2063">
        <v>16</v>
      </c>
      <c r="S2063">
        <v>6</v>
      </c>
      <c r="T2063">
        <v>0.1</v>
      </c>
      <c r="U2063">
        <v>185</v>
      </c>
      <c r="V2063">
        <v>1.37</v>
      </c>
      <c r="W2063">
        <v>0.1</v>
      </c>
      <c r="X2063">
        <v>3</v>
      </c>
      <c r="Y2063">
        <v>1</v>
      </c>
      <c r="Z2063">
        <v>20</v>
      </c>
      <c r="AA2063">
        <v>0.2</v>
      </c>
      <c r="AB2063">
        <v>1</v>
      </c>
      <c r="AC2063">
        <v>856</v>
      </c>
      <c r="AD2063">
        <v>21</v>
      </c>
      <c r="AE2063">
        <v>6.2</v>
      </c>
      <c r="AF2063">
        <v>2</v>
      </c>
      <c r="AG2063">
        <v>2.4</v>
      </c>
      <c r="AH2063">
        <v>337</v>
      </c>
    </row>
    <row r="2064" spans="1:34" x14ac:dyDescent="0.3">
      <c r="A2064" t="s">
        <v>7888</v>
      </c>
      <c r="B2064" t="s">
        <v>7889</v>
      </c>
      <c r="C2064" s="1" t="str">
        <f t="shared" si="323"/>
        <v>21:0720</v>
      </c>
      <c r="D2064" s="1" t="str">
        <f t="shared" si="327"/>
        <v>21:0213</v>
      </c>
      <c r="E2064" t="s">
        <v>7890</v>
      </c>
      <c r="F2064" t="s">
        <v>7891</v>
      </c>
      <c r="H2064">
        <v>62.492285099999997</v>
      </c>
      <c r="I2064">
        <v>-135.97365679999999</v>
      </c>
      <c r="J2064" s="1" t="str">
        <f t="shared" si="328"/>
        <v>NGR bulk stream sediment</v>
      </c>
      <c r="K2064" s="1" t="str">
        <f t="shared" si="329"/>
        <v>&lt;177 micron (NGR)</v>
      </c>
      <c r="L2064">
        <v>50</v>
      </c>
      <c r="M2064" t="s">
        <v>91</v>
      </c>
      <c r="N2064">
        <v>990</v>
      </c>
      <c r="O2064">
        <v>62</v>
      </c>
      <c r="P2064">
        <v>19</v>
      </c>
      <c r="Q2064">
        <v>10</v>
      </c>
      <c r="R2064">
        <v>23</v>
      </c>
      <c r="S2064">
        <v>9</v>
      </c>
      <c r="T2064">
        <v>0.1</v>
      </c>
      <c r="U2064">
        <v>157</v>
      </c>
      <c r="V2064">
        <v>1.88</v>
      </c>
      <c r="W2064">
        <v>0.1</v>
      </c>
      <c r="X2064">
        <v>4</v>
      </c>
      <c r="Y2064">
        <v>1</v>
      </c>
      <c r="Z2064">
        <v>30</v>
      </c>
      <c r="AA2064">
        <v>0.3</v>
      </c>
      <c r="AB2064">
        <v>1</v>
      </c>
      <c r="AC2064">
        <v>955</v>
      </c>
      <c r="AD2064">
        <v>37</v>
      </c>
      <c r="AE2064">
        <v>5.6</v>
      </c>
      <c r="AF2064">
        <v>2</v>
      </c>
      <c r="AG2064">
        <v>2.9</v>
      </c>
      <c r="AH2064">
        <v>370</v>
      </c>
    </row>
    <row r="2065" spans="1:34" x14ac:dyDescent="0.3">
      <c r="A2065" t="s">
        <v>7892</v>
      </c>
      <c r="B2065" t="s">
        <v>7893</v>
      </c>
      <c r="C2065" s="1" t="str">
        <f t="shared" si="323"/>
        <v>21:0720</v>
      </c>
      <c r="D2065" s="1" t="str">
        <f t="shared" si="327"/>
        <v>21:0213</v>
      </c>
      <c r="E2065" t="s">
        <v>7894</v>
      </c>
      <c r="F2065" t="s">
        <v>7895</v>
      </c>
      <c r="H2065">
        <v>62.461987299999997</v>
      </c>
      <c r="I2065">
        <v>-135.98944460000001</v>
      </c>
      <c r="J2065" s="1" t="str">
        <f t="shared" si="328"/>
        <v>NGR bulk stream sediment</v>
      </c>
      <c r="K2065" s="1" t="str">
        <f t="shared" si="329"/>
        <v>&lt;177 micron (NGR)</v>
      </c>
      <c r="L2065">
        <v>50</v>
      </c>
      <c r="M2065" t="s">
        <v>96</v>
      </c>
      <c r="N2065">
        <v>991</v>
      </c>
      <c r="O2065">
        <v>94</v>
      </c>
      <c r="P2065">
        <v>26</v>
      </c>
      <c r="Q2065">
        <v>12</v>
      </c>
      <c r="R2065">
        <v>30</v>
      </c>
      <c r="S2065">
        <v>12</v>
      </c>
      <c r="T2065">
        <v>0.1</v>
      </c>
      <c r="U2065">
        <v>314</v>
      </c>
      <c r="V2065">
        <v>2.2200000000000002</v>
      </c>
      <c r="W2065">
        <v>0.1</v>
      </c>
      <c r="X2065">
        <v>4</v>
      </c>
      <c r="Y2065">
        <v>1</v>
      </c>
      <c r="Z2065">
        <v>36</v>
      </c>
      <c r="AA2065">
        <v>0.5</v>
      </c>
      <c r="AB2065">
        <v>1</v>
      </c>
      <c r="AC2065">
        <v>1190</v>
      </c>
      <c r="AD2065">
        <v>45</v>
      </c>
      <c r="AE2065">
        <v>11.4</v>
      </c>
      <c r="AF2065">
        <v>2</v>
      </c>
      <c r="AG2065">
        <v>4.3</v>
      </c>
      <c r="AH2065">
        <v>387</v>
      </c>
    </row>
    <row r="2066" spans="1:34" x14ac:dyDescent="0.3">
      <c r="A2066" t="s">
        <v>7896</v>
      </c>
      <c r="B2066" t="s">
        <v>7897</v>
      </c>
      <c r="C2066" s="1" t="str">
        <f t="shared" si="323"/>
        <v>21:0720</v>
      </c>
      <c r="D2066" s="1" t="str">
        <f t="shared" si="327"/>
        <v>21:0213</v>
      </c>
      <c r="E2066" t="s">
        <v>7898</v>
      </c>
      <c r="F2066" t="s">
        <v>7899</v>
      </c>
      <c r="H2066">
        <v>62.458286399999999</v>
      </c>
      <c r="I2066">
        <v>-135.96414110000001</v>
      </c>
      <c r="J2066" s="1" t="str">
        <f t="shared" si="328"/>
        <v>NGR bulk stream sediment</v>
      </c>
      <c r="K2066" s="1" t="str">
        <f t="shared" si="329"/>
        <v>&lt;177 micron (NGR)</v>
      </c>
      <c r="L2066">
        <v>50</v>
      </c>
      <c r="M2066" t="s">
        <v>101</v>
      </c>
      <c r="N2066">
        <v>992</v>
      </c>
      <c r="O2066">
        <v>50</v>
      </c>
      <c r="P2066">
        <v>24</v>
      </c>
      <c r="Q2066">
        <v>8</v>
      </c>
      <c r="R2066">
        <v>28</v>
      </c>
      <c r="S2066">
        <v>9</v>
      </c>
      <c r="T2066">
        <v>0.1</v>
      </c>
      <c r="U2066">
        <v>294</v>
      </c>
      <c r="V2066">
        <v>1.9</v>
      </c>
      <c r="W2066">
        <v>0.1</v>
      </c>
      <c r="X2066">
        <v>8</v>
      </c>
      <c r="Y2066">
        <v>1</v>
      </c>
      <c r="Z2066">
        <v>28</v>
      </c>
      <c r="AA2066">
        <v>0.4</v>
      </c>
      <c r="AB2066">
        <v>2</v>
      </c>
      <c r="AC2066">
        <v>935</v>
      </c>
      <c r="AD2066">
        <v>51</v>
      </c>
      <c r="AE2066">
        <v>5.2</v>
      </c>
      <c r="AF2066">
        <v>2</v>
      </c>
      <c r="AG2066">
        <v>2.2999999999999998</v>
      </c>
      <c r="AH2066">
        <v>328</v>
      </c>
    </row>
    <row r="2067" spans="1:34" x14ac:dyDescent="0.3">
      <c r="A2067" t="s">
        <v>7900</v>
      </c>
      <c r="B2067" t="s">
        <v>7901</v>
      </c>
      <c r="C2067" s="1" t="str">
        <f t="shared" si="323"/>
        <v>21:0720</v>
      </c>
      <c r="D2067" s="1" t="str">
        <f t="shared" si="327"/>
        <v>21:0213</v>
      </c>
      <c r="E2067" t="s">
        <v>7902</v>
      </c>
      <c r="F2067" t="s">
        <v>7903</v>
      </c>
      <c r="H2067">
        <v>62.4603842</v>
      </c>
      <c r="I2067">
        <v>-135.89994200000001</v>
      </c>
      <c r="J2067" s="1" t="str">
        <f t="shared" si="328"/>
        <v>NGR bulk stream sediment</v>
      </c>
      <c r="K2067" s="1" t="str">
        <f t="shared" si="329"/>
        <v>&lt;177 micron (NGR)</v>
      </c>
      <c r="L2067">
        <v>50</v>
      </c>
      <c r="M2067" t="s">
        <v>106</v>
      </c>
      <c r="N2067">
        <v>993</v>
      </c>
      <c r="O2067">
        <v>48</v>
      </c>
      <c r="P2067">
        <v>21</v>
      </c>
      <c r="Q2067">
        <v>8</v>
      </c>
      <c r="R2067">
        <v>19</v>
      </c>
      <c r="S2067">
        <v>8</v>
      </c>
      <c r="T2067">
        <v>0.2</v>
      </c>
      <c r="U2067">
        <v>616</v>
      </c>
      <c r="V2067">
        <v>1.77</v>
      </c>
      <c r="W2067">
        <v>0.1</v>
      </c>
      <c r="X2067">
        <v>3</v>
      </c>
      <c r="Y2067">
        <v>1</v>
      </c>
      <c r="Z2067">
        <v>25</v>
      </c>
      <c r="AA2067">
        <v>0.2</v>
      </c>
      <c r="AB2067">
        <v>3</v>
      </c>
      <c r="AC2067">
        <v>1010</v>
      </c>
      <c r="AD2067">
        <v>72</v>
      </c>
      <c r="AE2067">
        <v>11.4</v>
      </c>
      <c r="AF2067">
        <v>2</v>
      </c>
      <c r="AG2067">
        <v>2.7</v>
      </c>
      <c r="AH2067">
        <v>241</v>
      </c>
    </row>
    <row r="2068" spans="1:34" x14ac:dyDescent="0.3">
      <c r="A2068" t="s">
        <v>7904</v>
      </c>
      <c r="B2068" t="s">
        <v>7905</v>
      </c>
      <c r="C2068" s="1" t="str">
        <f t="shared" si="323"/>
        <v>21:0720</v>
      </c>
      <c r="D2068" s="1" t="str">
        <f t="shared" si="327"/>
        <v>21:0213</v>
      </c>
      <c r="E2068" t="s">
        <v>7906</v>
      </c>
      <c r="F2068" t="s">
        <v>7907</v>
      </c>
      <c r="H2068">
        <v>62.427989099999998</v>
      </c>
      <c r="I2068">
        <v>-135.93555470000001</v>
      </c>
      <c r="J2068" s="1" t="str">
        <f t="shared" si="328"/>
        <v>NGR bulk stream sediment</v>
      </c>
      <c r="K2068" s="1" t="str">
        <f t="shared" si="329"/>
        <v>&lt;177 micron (NGR)</v>
      </c>
      <c r="L2068">
        <v>50</v>
      </c>
      <c r="M2068" t="s">
        <v>111</v>
      </c>
      <c r="N2068">
        <v>994</v>
      </c>
      <c r="O2068">
        <v>44</v>
      </c>
      <c r="P2068">
        <v>17</v>
      </c>
      <c r="Q2068">
        <v>6</v>
      </c>
      <c r="R2068">
        <v>16</v>
      </c>
      <c r="S2068">
        <v>6</v>
      </c>
      <c r="T2068">
        <v>0.1</v>
      </c>
      <c r="U2068">
        <v>137</v>
      </c>
      <c r="V2068">
        <v>1.49</v>
      </c>
      <c r="W2068">
        <v>0.1</v>
      </c>
      <c r="X2068">
        <v>3</v>
      </c>
      <c r="Y2068">
        <v>1</v>
      </c>
      <c r="Z2068">
        <v>24</v>
      </c>
      <c r="AA2068">
        <v>0.2</v>
      </c>
      <c r="AB2068">
        <v>1</v>
      </c>
      <c r="AC2068">
        <v>861</v>
      </c>
      <c r="AD2068">
        <v>43</v>
      </c>
      <c r="AE2068">
        <v>8.6</v>
      </c>
      <c r="AF2068">
        <v>2</v>
      </c>
      <c r="AG2068">
        <v>2.2000000000000002</v>
      </c>
      <c r="AH2068">
        <v>233</v>
      </c>
    </row>
    <row r="2069" spans="1:34" x14ac:dyDescent="0.3">
      <c r="A2069" t="s">
        <v>7908</v>
      </c>
      <c r="B2069" t="s">
        <v>7909</v>
      </c>
      <c r="C2069" s="1" t="str">
        <f t="shared" si="323"/>
        <v>21:0720</v>
      </c>
      <c r="D2069" s="1" t="str">
        <f t="shared" si="327"/>
        <v>21:0213</v>
      </c>
      <c r="E2069" t="s">
        <v>7910</v>
      </c>
      <c r="F2069" t="s">
        <v>7911</v>
      </c>
      <c r="H2069">
        <v>62.419981300000003</v>
      </c>
      <c r="I2069">
        <v>-135.94105579999999</v>
      </c>
      <c r="J2069" s="1" t="str">
        <f t="shared" si="328"/>
        <v>NGR bulk stream sediment</v>
      </c>
      <c r="K2069" s="1" t="str">
        <f t="shared" si="329"/>
        <v>&lt;177 micron (NGR)</v>
      </c>
      <c r="L2069">
        <v>50</v>
      </c>
      <c r="M2069" t="s">
        <v>116</v>
      </c>
      <c r="N2069">
        <v>995</v>
      </c>
      <c r="O2069">
        <v>43</v>
      </c>
      <c r="P2069">
        <v>12</v>
      </c>
      <c r="Q2069">
        <v>5</v>
      </c>
      <c r="R2069">
        <v>16</v>
      </c>
      <c r="S2069">
        <v>6</v>
      </c>
      <c r="T2069">
        <v>0.1</v>
      </c>
      <c r="U2069">
        <v>215</v>
      </c>
      <c r="V2069">
        <v>1.42</v>
      </c>
      <c r="W2069">
        <v>0.1</v>
      </c>
      <c r="X2069">
        <v>4</v>
      </c>
      <c r="Y2069">
        <v>1</v>
      </c>
      <c r="Z2069">
        <v>24</v>
      </c>
      <c r="AA2069">
        <v>0.3</v>
      </c>
      <c r="AB2069">
        <v>1</v>
      </c>
      <c r="AC2069">
        <v>913</v>
      </c>
      <c r="AD2069">
        <v>32</v>
      </c>
      <c r="AE2069">
        <v>2.8</v>
      </c>
      <c r="AF2069">
        <v>2</v>
      </c>
      <c r="AG2069">
        <v>1.3</v>
      </c>
      <c r="AH2069">
        <v>220</v>
      </c>
    </row>
    <row r="2070" spans="1:34" x14ac:dyDescent="0.3">
      <c r="A2070" t="s">
        <v>7912</v>
      </c>
      <c r="B2070" t="s">
        <v>7913</v>
      </c>
      <c r="C2070" s="1" t="str">
        <f t="shared" si="323"/>
        <v>21:0720</v>
      </c>
      <c r="D2070" s="1" t="str">
        <f t="shared" si="327"/>
        <v>21:0213</v>
      </c>
      <c r="E2070" t="s">
        <v>7914</v>
      </c>
      <c r="F2070" t="s">
        <v>7915</v>
      </c>
      <c r="H2070">
        <v>62.395985000000003</v>
      </c>
      <c r="I2070">
        <v>-135.92355169999999</v>
      </c>
      <c r="J2070" s="1" t="str">
        <f t="shared" si="328"/>
        <v>NGR bulk stream sediment</v>
      </c>
      <c r="K2070" s="1" t="str">
        <f t="shared" si="329"/>
        <v>&lt;177 micron (NGR)</v>
      </c>
      <c r="L2070">
        <v>50</v>
      </c>
      <c r="M2070" t="s">
        <v>126</v>
      </c>
      <c r="N2070">
        <v>996</v>
      </c>
      <c r="O2070">
        <v>26</v>
      </c>
      <c r="P2070">
        <v>8</v>
      </c>
      <c r="Q2070">
        <v>5</v>
      </c>
      <c r="R2070">
        <v>9</v>
      </c>
      <c r="S2070">
        <v>4</v>
      </c>
      <c r="T2070">
        <v>0.1</v>
      </c>
      <c r="U2070">
        <v>104</v>
      </c>
      <c r="V2070">
        <v>0.9</v>
      </c>
      <c r="W2070">
        <v>0.1</v>
      </c>
      <c r="X2070">
        <v>1</v>
      </c>
      <c r="Y2070">
        <v>1</v>
      </c>
      <c r="Z2070">
        <v>17</v>
      </c>
      <c r="AA2070">
        <v>0.2</v>
      </c>
      <c r="AB2070">
        <v>1</v>
      </c>
      <c r="AC2070">
        <v>668</v>
      </c>
      <c r="AD2070">
        <v>51</v>
      </c>
      <c r="AE2070">
        <v>8.8000000000000007</v>
      </c>
      <c r="AF2070">
        <v>2</v>
      </c>
      <c r="AG2070">
        <v>1.9</v>
      </c>
      <c r="AH2070">
        <v>336</v>
      </c>
    </row>
    <row r="2071" spans="1:34" x14ac:dyDescent="0.3">
      <c r="A2071" t="s">
        <v>7916</v>
      </c>
      <c r="B2071" t="s">
        <v>7917</v>
      </c>
      <c r="C2071" s="1" t="str">
        <f t="shared" si="323"/>
        <v>21:0720</v>
      </c>
      <c r="D2071" s="1" t="str">
        <f t="shared" si="327"/>
        <v>21:0213</v>
      </c>
      <c r="E2071" t="s">
        <v>7918</v>
      </c>
      <c r="F2071" t="s">
        <v>7919</v>
      </c>
      <c r="H2071">
        <v>62.3950867</v>
      </c>
      <c r="I2071">
        <v>-135.94635</v>
      </c>
      <c r="J2071" s="1" t="str">
        <f t="shared" si="328"/>
        <v>NGR bulk stream sediment</v>
      </c>
      <c r="K2071" s="1" t="str">
        <f t="shared" si="329"/>
        <v>&lt;177 micron (NGR)</v>
      </c>
      <c r="L2071">
        <v>50</v>
      </c>
      <c r="M2071" t="s">
        <v>131</v>
      </c>
      <c r="N2071">
        <v>997</v>
      </c>
      <c r="O2071">
        <v>66</v>
      </c>
      <c r="P2071">
        <v>35</v>
      </c>
      <c r="Q2071">
        <v>7</v>
      </c>
      <c r="R2071">
        <v>23</v>
      </c>
      <c r="S2071">
        <v>9</v>
      </c>
      <c r="T2071">
        <v>0.1</v>
      </c>
      <c r="U2071">
        <v>128</v>
      </c>
      <c r="V2071">
        <v>1.59</v>
      </c>
      <c r="W2071">
        <v>0.1</v>
      </c>
      <c r="X2071">
        <v>3</v>
      </c>
      <c r="Y2071">
        <v>1</v>
      </c>
      <c r="Z2071">
        <v>29</v>
      </c>
      <c r="AA2071">
        <v>0.3</v>
      </c>
      <c r="AB2071">
        <v>1</v>
      </c>
      <c r="AC2071">
        <v>857</v>
      </c>
      <c r="AD2071">
        <v>72</v>
      </c>
      <c r="AE2071">
        <v>20</v>
      </c>
      <c r="AF2071">
        <v>2</v>
      </c>
      <c r="AG2071">
        <v>4.9000000000000004</v>
      </c>
      <c r="AH2071">
        <v>248</v>
      </c>
    </row>
    <row r="2072" spans="1:34" x14ac:dyDescent="0.3">
      <c r="A2072" t="s">
        <v>7920</v>
      </c>
      <c r="B2072" t="s">
        <v>7921</v>
      </c>
      <c r="C2072" s="1" t="str">
        <f t="shared" si="323"/>
        <v>21:0720</v>
      </c>
      <c r="D2072" s="1" t="str">
        <f t="shared" si="327"/>
        <v>21:0213</v>
      </c>
      <c r="E2072" t="s">
        <v>7922</v>
      </c>
      <c r="F2072" t="s">
        <v>7923</v>
      </c>
      <c r="H2072">
        <v>62.465583299999999</v>
      </c>
      <c r="I2072">
        <v>-135.75044790000001</v>
      </c>
      <c r="J2072" s="1" t="str">
        <f t="shared" si="328"/>
        <v>NGR bulk stream sediment</v>
      </c>
      <c r="K2072" s="1" t="str">
        <f t="shared" si="329"/>
        <v>&lt;177 micron (NGR)</v>
      </c>
      <c r="L2072">
        <v>51</v>
      </c>
      <c r="M2072" t="s">
        <v>38</v>
      </c>
      <c r="N2072">
        <v>998</v>
      </c>
      <c r="O2072">
        <v>86</v>
      </c>
      <c r="P2072">
        <v>26</v>
      </c>
      <c r="Q2072">
        <v>12</v>
      </c>
      <c r="R2072">
        <v>40</v>
      </c>
      <c r="S2072">
        <v>13</v>
      </c>
      <c r="T2072">
        <v>0.1</v>
      </c>
      <c r="U2072">
        <v>521</v>
      </c>
      <c r="V2072">
        <v>2.62</v>
      </c>
      <c r="W2072">
        <v>0.1</v>
      </c>
      <c r="X2072">
        <v>7</v>
      </c>
      <c r="Y2072">
        <v>1</v>
      </c>
      <c r="Z2072">
        <v>25</v>
      </c>
      <c r="AA2072">
        <v>0.5</v>
      </c>
      <c r="AB2072">
        <v>3</v>
      </c>
      <c r="AC2072">
        <v>1140</v>
      </c>
      <c r="AD2072">
        <v>72</v>
      </c>
      <c r="AE2072">
        <v>6.6</v>
      </c>
      <c r="AF2072">
        <v>2</v>
      </c>
      <c r="AG2072">
        <v>2.5</v>
      </c>
      <c r="AH2072">
        <v>421</v>
      </c>
    </row>
    <row r="2073" spans="1:34" x14ac:dyDescent="0.3">
      <c r="A2073" t="s">
        <v>7924</v>
      </c>
      <c r="B2073" t="s">
        <v>7925</v>
      </c>
      <c r="C2073" s="1" t="str">
        <f t="shared" si="323"/>
        <v>21:0720</v>
      </c>
      <c r="D2073" s="1" t="str">
        <f t="shared" si="327"/>
        <v>21:0213</v>
      </c>
      <c r="E2073" t="s">
        <v>7926</v>
      </c>
      <c r="F2073" t="s">
        <v>7927</v>
      </c>
      <c r="H2073">
        <v>62.370682299999999</v>
      </c>
      <c r="I2073">
        <v>-135.98684779999999</v>
      </c>
      <c r="J2073" s="1" t="str">
        <f t="shared" si="328"/>
        <v>NGR bulk stream sediment</v>
      </c>
      <c r="K2073" s="1" t="str">
        <f t="shared" si="329"/>
        <v>&lt;177 micron (NGR)</v>
      </c>
      <c r="L2073">
        <v>51</v>
      </c>
      <c r="M2073" t="s">
        <v>43</v>
      </c>
      <c r="N2073">
        <v>999</v>
      </c>
      <c r="O2073">
        <v>86</v>
      </c>
      <c r="P2073">
        <v>21</v>
      </c>
      <c r="Q2073">
        <v>7</v>
      </c>
      <c r="R2073">
        <v>17</v>
      </c>
      <c r="S2073">
        <v>7</v>
      </c>
      <c r="T2073">
        <v>0.1</v>
      </c>
      <c r="U2073">
        <v>438</v>
      </c>
      <c r="V2073">
        <v>1.76</v>
      </c>
      <c r="W2073">
        <v>0.1</v>
      </c>
      <c r="X2073">
        <v>2</v>
      </c>
      <c r="Y2073">
        <v>1</v>
      </c>
      <c r="Z2073">
        <v>25</v>
      </c>
      <c r="AA2073">
        <v>0.2</v>
      </c>
      <c r="AB2073">
        <v>3</v>
      </c>
      <c r="AC2073">
        <v>1140</v>
      </c>
      <c r="AD2073">
        <v>77</v>
      </c>
      <c r="AE2073">
        <v>17.600000000000001</v>
      </c>
      <c r="AF2073">
        <v>2</v>
      </c>
      <c r="AG2073">
        <v>13.9</v>
      </c>
      <c r="AH2073">
        <v>373</v>
      </c>
    </row>
    <row r="2074" spans="1:34" x14ac:dyDescent="0.3">
      <c r="A2074" t="s">
        <v>7928</v>
      </c>
      <c r="B2074" t="s">
        <v>7929</v>
      </c>
      <c r="C2074" s="1" t="str">
        <f t="shared" si="323"/>
        <v>21:0720</v>
      </c>
      <c r="D2074" s="1" t="str">
        <f t="shared" si="327"/>
        <v>21:0213</v>
      </c>
      <c r="E2074" t="s">
        <v>7922</v>
      </c>
      <c r="F2074" t="s">
        <v>7930</v>
      </c>
      <c r="H2074">
        <v>62.465583299999999</v>
      </c>
      <c r="I2074">
        <v>-135.75044790000001</v>
      </c>
      <c r="J2074" s="1" t="str">
        <f t="shared" si="328"/>
        <v>NGR bulk stream sediment</v>
      </c>
      <c r="K2074" s="1" t="str">
        <f t="shared" si="329"/>
        <v>&lt;177 micron (NGR)</v>
      </c>
      <c r="L2074">
        <v>51</v>
      </c>
      <c r="M2074" t="s">
        <v>71</v>
      </c>
      <c r="N2074">
        <v>1000</v>
      </c>
      <c r="O2074">
        <v>81</v>
      </c>
      <c r="P2074">
        <v>27</v>
      </c>
      <c r="Q2074">
        <v>10</v>
      </c>
      <c r="R2074">
        <v>35</v>
      </c>
      <c r="S2074">
        <v>13</v>
      </c>
      <c r="T2074">
        <v>0.1</v>
      </c>
      <c r="U2074">
        <v>328</v>
      </c>
      <c r="V2074">
        <v>2.37</v>
      </c>
      <c r="W2074">
        <v>0.1</v>
      </c>
      <c r="X2074">
        <v>5</v>
      </c>
      <c r="Y2074">
        <v>1</v>
      </c>
      <c r="Z2074">
        <v>39</v>
      </c>
      <c r="AA2074">
        <v>0.5</v>
      </c>
      <c r="AB2074">
        <v>2</v>
      </c>
      <c r="AC2074">
        <v>1110</v>
      </c>
      <c r="AD2074">
        <v>77</v>
      </c>
      <c r="AE2074">
        <v>8</v>
      </c>
      <c r="AF2074">
        <v>2</v>
      </c>
      <c r="AG2074">
        <v>2.5</v>
      </c>
      <c r="AH2074">
        <v>354</v>
      </c>
    </row>
    <row r="2075" spans="1:34" x14ac:dyDescent="0.3">
      <c r="A2075" t="s">
        <v>7931</v>
      </c>
      <c r="B2075" t="s">
        <v>7932</v>
      </c>
      <c r="C2075" s="1" t="str">
        <f t="shared" si="323"/>
        <v>21:0720</v>
      </c>
      <c r="D2075" s="1" t="str">
        <f t="shared" si="327"/>
        <v>21:0213</v>
      </c>
      <c r="E2075" t="s">
        <v>7922</v>
      </c>
      <c r="F2075" t="s">
        <v>7933</v>
      </c>
      <c r="H2075">
        <v>62.465583299999999</v>
      </c>
      <c r="I2075">
        <v>-135.75044790000001</v>
      </c>
      <c r="J2075" s="1" t="str">
        <f t="shared" si="328"/>
        <v>NGR bulk stream sediment</v>
      </c>
      <c r="K2075" s="1" t="str">
        <f t="shared" si="329"/>
        <v>&lt;177 micron (NGR)</v>
      </c>
      <c r="L2075">
        <v>51</v>
      </c>
      <c r="M2075" t="s">
        <v>67</v>
      </c>
      <c r="N2075">
        <v>1001</v>
      </c>
      <c r="O2075">
        <v>83</v>
      </c>
      <c r="P2075">
        <v>28</v>
      </c>
      <c r="Q2075">
        <v>11</v>
      </c>
      <c r="R2075">
        <v>39</v>
      </c>
      <c r="S2075">
        <v>14</v>
      </c>
      <c r="T2075">
        <v>0.1</v>
      </c>
      <c r="U2075">
        <v>526</v>
      </c>
      <c r="V2075">
        <v>2.5299999999999998</v>
      </c>
      <c r="W2075">
        <v>0.1</v>
      </c>
      <c r="X2075">
        <v>7</v>
      </c>
      <c r="Y2075">
        <v>1</v>
      </c>
      <c r="Z2075">
        <v>40</v>
      </c>
      <c r="AA2075">
        <v>0.6</v>
      </c>
      <c r="AB2075">
        <v>2</v>
      </c>
      <c r="AC2075">
        <v>1170</v>
      </c>
      <c r="AD2075">
        <v>64</v>
      </c>
      <c r="AE2075">
        <v>7.4</v>
      </c>
      <c r="AF2075">
        <v>2</v>
      </c>
      <c r="AG2075">
        <v>2.4</v>
      </c>
      <c r="AH2075">
        <v>338</v>
      </c>
    </row>
    <row r="2076" spans="1:34" x14ac:dyDescent="0.3">
      <c r="A2076" t="s">
        <v>7934</v>
      </c>
      <c r="B2076" t="s">
        <v>7935</v>
      </c>
      <c r="C2076" s="1" t="str">
        <f t="shared" si="323"/>
        <v>21:0720</v>
      </c>
      <c r="D2076" s="1" t="str">
        <f t="shared" si="327"/>
        <v>21:0213</v>
      </c>
      <c r="E2076" t="s">
        <v>7936</v>
      </c>
      <c r="F2076" t="s">
        <v>7937</v>
      </c>
      <c r="H2076">
        <v>62.465588400000001</v>
      </c>
      <c r="I2076">
        <v>-135.7578355</v>
      </c>
      <c r="J2076" s="1" t="str">
        <f t="shared" si="328"/>
        <v>NGR bulk stream sediment</v>
      </c>
      <c r="K2076" s="1" t="str">
        <f t="shared" si="329"/>
        <v>&lt;177 micron (NGR)</v>
      </c>
      <c r="L2076">
        <v>51</v>
      </c>
      <c r="M2076" t="s">
        <v>48</v>
      </c>
      <c r="N2076">
        <v>1002</v>
      </c>
      <c r="O2076">
        <v>68</v>
      </c>
      <c r="P2076">
        <v>16</v>
      </c>
      <c r="Q2076">
        <v>9</v>
      </c>
      <c r="R2076">
        <v>28</v>
      </c>
      <c r="S2076">
        <v>15</v>
      </c>
      <c r="T2076">
        <v>0.1</v>
      </c>
      <c r="U2076">
        <v>15400</v>
      </c>
      <c r="V2076">
        <v>2.14</v>
      </c>
      <c r="W2076">
        <v>0.1</v>
      </c>
      <c r="X2076">
        <v>13</v>
      </c>
      <c r="Y2076">
        <v>1</v>
      </c>
      <c r="Z2076">
        <v>32</v>
      </c>
      <c r="AA2076">
        <v>0.4</v>
      </c>
      <c r="AB2076">
        <v>4</v>
      </c>
      <c r="AC2076">
        <v>1440</v>
      </c>
      <c r="AD2076">
        <v>72</v>
      </c>
      <c r="AE2076">
        <v>16.399999999999999</v>
      </c>
      <c r="AF2076">
        <v>2</v>
      </c>
      <c r="AG2076">
        <v>2.6</v>
      </c>
      <c r="AH2076">
        <v>277</v>
      </c>
    </row>
    <row r="2077" spans="1:34" x14ac:dyDescent="0.3">
      <c r="A2077" t="s">
        <v>7938</v>
      </c>
      <c r="B2077" t="s">
        <v>7939</v>
      </c>
      <c r="C2077" s="1" t="str">
        <f t="shared" si="323"/>
        <v>21:0720</v>
      </c>
      <c r="D2077" s="1" t="str">
        <f t="shared" si="327"/>
        <v>21:0213</v>
      </c>
      <c r="E2077" t="s">
        <v>7940</v>
      </c>
      <c r="F2077" t="s">
        <v>7941</v>
      </c>
      <c r="H2077">
        <v>62.501683300000003</v>
      </c>
      <c r="I2077">
        <v>-135.71834799999999</v>
      </c>
      <c r="J2077" s="1" t="str">
        <f t="shared" si="328"/>
        <v>NGR bulk stream sediment</v>
      </c>
      <c r="K2077" s="1" t="str">
        <f t="shared" si="329"/>
        <v>&lt;177 micron (NGR)</v>
      </c>
      <c r="L2077">
        <v>51</v>
      </c>
      <c r="M2077" t="s">
        <v>53</v>
      </c>
      <c r="N2077">
        <v>1003</v>
      </c>
      <c r="O2077">
        <v>66</v>
      </c>
      <c r="P2077">
        <v>14</v>
      </c>
      <c r="Q2077">
        <v>7</v>
      </c>
      <c r="R2077">
        <v>18</v>
      </c>
      <c r="S2077">
        <v>10</v>
      </c>
      <c r="T2077">
        <v>0.1</v>
      </c>
      <c r="U2077">
        <v>2860</v>
      </c>
      <c r="V2077">
        <v>2.04</v>
      </c>
      <c r="W2077">
        <v>0.1</v>
      </c>
      <c r="X2077">
        <v>8</v>
      </c>
      <c r="Y2077">
        <v>1</v>
      </c>
      <c r="Z2077">
        <v>22</v>
      </c>
      <c r="AA2077">
        <v>0.2</v>
      </c>
      <c r="AB2077">
        <v>3</v>
      </c>
      <c r="AC2077">
        <v>895</v>
      </c>
      <c r="AD2077">
        <v>60</v>
      </c>
      <c r="AE2077">
        <v>14.2</v>
      </c>
      <c r="AF2077">
        <v>2</v>
      </c>
      <c r="AG2077">
        <v>2.2999999999999998</v>
      </c>
      <c r="AH2077">
        <v>327</v>
      </c>
    </row>
    <row r="2078" spans="1:34" x14ac:dyDescent="0.3">
      <c r="A2078" t="s">
        <v>7942</v>
      </c>
      <c r="B2078" t="s">
        <v>7943</v>
      </c>
      <c r="C2078" s="1" t="str">
        <f t="shared" si="323"/>
        <v>21:0720</v>
      </c>
      <c r="D2078" s="1" t="str">
        <f t="shared" si="327"/>
        <v>21:0213</v>
      </c>
      <c r="E2078" t="s">
        <v>7944</v>
      </c>
      <c r="F2078" t="s">
        <v>7945</v>
      </c>
      <c r="H2078">
        <v>62.513886399999997</v>
      </c>
      <c r="I2078">
        <v>-135.70343449999999</v>
      </c>
      <c r="J2078" s="1" t="str">
        <f t="shared" si="328"/>
        <v>NGR bulk stream sediment</v>
      </c>
      <c r="K2078" s="1" t="str">
        <f t="shared" si="329"/>
        <v>&lt;177 micron (NGR)</v>
      </c>
      <c r="L2078">
        <v>51</v>
      </c>
      <c r="M2078" t="s">
        <v>58</v>
      </c>
      <c r="N2078">
        <v>1004</v>
      </c>
      <c r="O2078">
        <v>61</v>
      </c>
      <c r="P2078">
        <v>21</v>
      </c>
      <c r="Q2078">
        <v>9</v>
      </c>
      <c r="R2078">
        <v>23</v>
      </c>
      <c r="S2078">
        <v>9</v>
      </c>
      <c r="T2078">
        <v>0.2</v>
      </c>
      <c r="U2078">
        <v>190</v>
      </c>
      <c r="V2078">
        <v>1.74</v>
      </c>
      <c r="W2078">
        <v>0.1</v>
      </c>
      <c r="X2078">
        <v>2</v>
      </c>
      <c r="Y2078">
        <v>1</v>
      </c>
      <c r="Z2078">
        <v>22</v>
      </c>
      <c r="AA2078">
        <v>0.2</v>
      </c>
      <c r="AB2078">
        <v>2</v>
      </c>
      <c r="AC2078">
        <v>837</v>
      </c>
      <c r="AD2078">
        <v>60</v>
      </c>
      <c r="AE2078">
        <v>15</v>
      </c>
      <c r="AF2078">
        <v>2</v>
      </c>
      <c r="AG2078">
        <v>3</v>
      </c>
      <c r="AH2078">
        <v>256</v>
      </c>
    </row>
    <row r="2079" spans="1:34" x14ac:dyDescent="0.3">
      <c r="A2079" t="s">
        <v>7946</v>
      </c>
      <c r="B2079" t="s">
        <v>7947</v>
      </c>
      <c r="C2079" s="1" t="str">
        <f t="shared" si="323"/>
        <v>21:0720</v>
      </c>
      <c r="D2079" s="1" t="str">
        <f t="shared" si="327"/>
        <v>21:0213</v>
      </c>
      <c r="E2079" t="s">
        <v>7948</v>
      </c>
      <c r="F2079" t="s">
        <v>7949</v>
      </c>
      <c r="H2079">
        <v>62.510781100000003</v>
      </c>
      <c r="I2079">
        <v>-135.71394459999999</v>
      </c>
      <c r="J2079" s="1" t="str">
        <f t="shared" si="328"/>
        <v>NGR bulk stream sediment</v>
      </c>
      <c r="K2079" s="1" t="str">
        <f t="shared" si="329"/>
        <v>&lt;177 micron (NGR)</v>
      </c>
      <c r="L2079">
        <v>51</v>
      </c>
      <c r="M2079" t="s">
        <v>63</v>
      </c>
      <c r="N2079">
        <v>1005</v>
      </c>
      <c r="O2079">
        <v>33</v>
      </c>
      <c r="P2079">
        <v>15</v>
      </c>
      <c r="Q2079">
        <v>8</v>
      </c>
      <c r="R2079">
        <v>11</v>
      </c>
      <c r="S2079">
        <v>4</v>
      </c>
      <c r="T2079">
        <v>0.1</v>
      </c>
      <c r="U2079">
        <v>1560</v>
      </c>
      <c r="V2079">
        <v>0.68</v>
      </c>
      <c r="W2079">
        <v>0.1</v>
      </c>
      <c r="X2079">
        <v>1</v>
      </c>
      <c r="Y2079">
        <v>2</v>
      </c>
      <c r="Z2079">
        <v>19</v>
      </c>
      <c r="AA2079">
        <v>0.2</v>
      </c>
      <c r="AB2079">
        <v>1</v>
      </c>
      <c r="AC2079">
        <v>531</v>
      </c>
      <c r="AD2079">
        <v>51</v>
      </c>
      <c r="AE2079">
        <v>13.4</v>
      </c>
      <c r="AF2079">
        <v>2</v>
      </c>
      <c r="AG2079">
        <v>2.2999999999999998</v>
      </c>
      <c r="AH2079">
        <v>322</v>
      </c>
    </row>
    <row r="2080" spans="1:34" x14ac:dyDescent="0.3">
      <c r="A2080" t="s">
        <v>7950</v>
      </c>
      <c r="B2080" t="s">
        <v>7951</v>
      </c>
      <c r="C2080" s="1" t="str">
        <f t="shared" si="323"/>
        <v>21:0720</v>
      </c>
      <c r="D2080" s="1" t="str">
        <f t="shared" si="327"/>
        <v>21:0213</v>
      </c>
      <c r="E2080" t="s">
        <v>7952</v>
      </c>
      <c r="F2080" t="s">
        <v>7953</v>
      </c>
      <c r="H2080">
        <v>62.516183900000001</v>
      </c>
      <c r="I2080">
        <v>-135.66883970000001</v>
      </c>
      <c r="J2080" s="1" t="str">
        <f t="shared" si="328"/>
        <v>NGR bulk stream sediment</v>
      </c>
      <c r="K2080" s="1" t="str">
        <f t="shared" si="329"/>
        <v>&lt;177 micron (NGR)</v>
      </c>
      <c r="L2080">
        <v>51</v>
      </c>
      <c r="M2080" t="s">
        <v>76</v>
      </c>
      <c r="N2080">
        <v>1006</v>
      </c>
      <c r="O2080">
        <v>52</v>
      </c>
      <c r="P2080">
        <v>20</v>
      </c>
      <c r="Q2080">
        <v>11</v>
      </c>
      <c r="R2080">
        <v>26</v>
      </c>
      <c r="S2080">
        <v>9</v>
      </c>
      <c r="T2080">
        <v>0.1</v>
      </c>
      <c r="U2080">
        <v>258</v>
      </c>
      <c r="V2080">
        <v>1.68</v>
      </c>
      <c r="W2080">
        <v>0.1</v>
      </c>
      <c r="X2080">
        <v>6</v>
      </c>
      <c r="Y2080">
        <v>1</v>
      </c>
      <c r="Z2080">
        <v>22</v>
      </c>
      <c r="AA2080">
        <v>0.4</v>
      </c>
      <c r="AB2080">
        <v>19</v>
      </c>
      <c r="AC2080">
        <v>877</v>
      </c>
      <c r="AD2080">
        <v>57</v>
      </c>
      <c r="AE2080">
        <v>2.6</v>
      </c>
      <c r="AF2080">
        <v>2</v>
      </c>
      <c r="AG2080">
        <v>2.2000000000000002</v>
      </c>
      <c r="AH2080">
        <v>303</v>
      </c>
    </row>
    <row r="2081" spans="1:34" x14ac:dyDescent="0.3">
      <c r="A2081" t="s">
        <v>7954</v>
      </c>
      <c r="B2081" t="s">
        <v>7955</v>
      </c>
      <c r="C2081" s="1" t="str">
        <f t="shared" si="323"/>
        <v>21:0720</v>
      </c>
      <c r="D2081" s="1" t="str">
        <f t="shared" si="327"/>
        <v>21:0213</v>
      </c>
      <c r="E2081" t="s">
        <v>7956</v>
      </c>
      <c r="F2081" t="s">
        <v>7957</v>
      </c>
      <c r="H2081">
        <v>62.5376878</v>
      </c>
      <c r="I2081">
        <v>-135.66193480000001</v>
      </c>
      <c r="J2081" s="1" t="str">
        <f t="shared" si="328"/>
        <v>NGR bulk stream sediment</v>
      </c>
      <c r="K2081" s="1" t="str">
        <f t="shared" si="329"/>
        <v>&lt;177 micron (NGR)</v>
      </c>
      <c r="L2081">
        <v>51</v>
      </c>
      <c r="M2081" t="s">
        <v>81</v>
      </c>
      <c r="N2081">
        <v>1007</v>
      </c>
      <c r="O2081">
        <v>48</v>
      </c>
      <c r="P2081">
        <v>13</v>
      </c>
      <c r="Q2081">
        <v>9</v>
      </c>
      <c r="R2081">
        <v>20</v>
      </c>
      <c r="S2081">
        <v>8</v>
      </c>
      <c r="T2081">
        <v>0.1</v>
      </c>
      <c r="U2081">
        <v>384</v>
      </c>
      <c r="V2081">
        <v>1.47</v>
      </c>
      <c r="W2081">
        <v>0.1</v>
      </c>
      <c r="X2081">
        <v>3</v>
      </c>
      <c r="Y2081">
        <v>1</v>
      </c>
      <c r="Z2081">
        <v>19</v>
      </c>
      <c r="AA2081">
        <v>0.4</v>
      </c>
      <c r="AB2081">
        <v>2</v>
      </c>
      <c r="AC2081">
        <v>845</v>
      </c>
      <c r="AD2081">
        <v>43</v>
      </c>
      <c r="AE2081">
        <v>3.8</v>
      </c>
      <c r="AF2081">
        <v>2</v>
      </c>
      <c r="AG2081">
        <v>2.6</v>
      </c>
      <c r="AH2081">
        <v>317</v>
      </c>
    </row>
    <row r="2082" spans="1:34" x14ac:dyDescent="0.3">
      <c r="A2082" t="s">
        <v>7958</v>
      </c>
      <c r="B2082" t="s">
        <v>7959</v>
      </c>
      <c r="C2082" s="1" t="str">
        <f t="shared" si="323"/>
        <v>21:0720</v>
      </c>
      <c r="D2082" s="1" t="str">
        <f t="shared" si="327"/>
        <v>21:0213</v>
      </c>
      <c r="E2082" t="s">
        <v>7960</v>
      </c>
      <c r="F2082" t="s">
        <v>7961</v>
      </c>
      <c r="H2082">
        <v>62.5587807</v>
      </c>
      <c r="I2082">
        <v>-135.58073289999999</v>
      </c>
      <c r="J2082" s="1" t="str">
        <f t="shared" si="328"/>
        <v>NGR bulk stream sediment</v>
      </c>
      <c r="K2082" s="1" t="str">
        <f t="shared" si="329"/>
        <v>&lt;177 micron (NGR)</v>
      </c>
      <c r="L2082">
        <v>51</v>
      </c>
      <c r="M2082" t="s">
        <v>86</v>
      </c>
      <c r="N2082">
        <v>1008</v>
      </c>
      <c r="O2082">
        <v>40</v>
      </c>
      <c r="P2082">
        <v>10</v>
      </c>
      <c r="Q2082">
        <v>7</v>
      </c>
      <c r="R2082">
        <v>14</v>
      </c>
      <c r="S2082">
        <v>6</v>
      </c>
      <c r="T2082">
        <v>0.3</v>
      </c>
      <c r="U2082">
        <v>333</v>
      </c>
      <c r="V2082">
        <v>1.19</v>
      </c>
      <c r="W2082">
        <v>0.1</v>
      </c>
      <c r="X2082">
        <v>2</v>
      </c>
      <c r="Y2082">
        <v>1</v>
      </c>
      <c r="Z2082">
        <v>16</v>
      </c>
      <c r="AA2082">
        <v>0.2</v>
      </c>
      <c r="AB2082">
        <v>0.5</v>
      </c>
      <c r="AC2082">
        <v>817</v>
      </c>
      <c r="AD2082">
        <v>28</v>
      </c>
      <c r="AE2082">
        <v>4</v>
      </c>
      <c r="AF2082">
        <v>2</v>
      </c>
      <c r="AG2082">
        <v>1.7</v>
      </c>
      <c r="AH2082">
        <v>294</v>
      </c>
    </row>
    <row r="2083" spans="1:34" x14ac:dyDescent="0.3">
      <c r="A2083" t="s">
        <v>7962</v>
      </c>
      <c r="B2083" t="s">
        <v>7963</v>
      </c>
      <c r="C2083" s="1" t="str">
        <f t="shared" si="323"/>
        <v>21:0720</v>
      </c>
      <c r="D2083" s="1" t="str">
        <f t="shared" si="327"/>
        <v>21:0213</v>
      </c>
      <c r="E2083" t="s">
        <v>7964</v>
      </c>
      <c r="F2083" t="s">
        <v>7965</v>
      </c>
      <c r="H2083">
        <v>62.606089599999997</v>
      </c>
      <c r="I2083">
        <v>-135.51473669999999</v>
      </c>
      <c r="J2083" s="1" t="str">
        <f t="shared" si="328"/>
        <v>NGR bulk stream sediment</v>
      </c>
      <c r="K2083" s="1" t="str">
        <f t="shared" si="329"/>
        <v>&lt;177 micron (NGR)</v>
      </c>
      <c r="L2083">
        <v>51</v>
      </c>
      <c r="M2083" t="s">
        <v>91</v>
      </c>
      <c r="N2083">
        <v>1009</v>
      </c>
      <c r="O2083">
        <v>42</v>
      </c>
      <c r="P2083">
        <v>8</v>
      </c>
      <c r="Q2083">
        <v>6</v>
      </c>
      <c r="R2083">
        <v>14</v>
      </c>
      <c r="S2083">
        <v>7</v>
      </c>
      <c r="T2083">
        <v>0.1</v>
      </c>
      <c r="U2083">
        <v>605</v>
      </c>
      <c r="V2083">
        <v>1.44</v>
      </c>
      <c r="W2083">
        <v>0.1</v>
      </c>
      <c r="X2083">
        <v>4</v>
      </c>
      <c r="Y2083">
        <v>1</v>
      </c>
      <c r="Z2083">
        <v>18</v>
      </c>
      <c r="AA2083">
        <v>0.2</v>
      </c>
      <c r="AB2083">
        <v>1</v>
      </c>
      <c r="AC2083">
        <v>838</v>
      </c>
      <c r="AD2083">
        <v>36</v>
      </c>
      <c r="AE2083">
        <v>2.9</v>
      </c>
      <c r="AF2083">
        <v>2</v>
      </c>
      <c r="AG2083">
        <v>1.7</v>
      </c>
      <c r="AH2083">
        <v>302</v>
      </c>
    </row>
    <row r="2084" spans="1:34" hidden="1" x14ac:dyDescent="0.3">
      <c r="A2084" t="s">
        <v>7966</v>
      </c>
      <c r="B2084" t="s">
        <v>7967</v>
      </c>
      <c r="C2084" s="1" t="str">
        <f t="shared" si="323"/>
        <v>21:0720</v>
      </c>
      <c r="D2084" s="1" t="str">
        <f>HYPERLINK("https://geochem.nrcan.gc.ca/cdogs/content/svy/svy_e.htm", "")</f>
        <v/>
      </c>
      <c r="G2084" s="1" t="str">
        <f>HYPERLINK("https://geochem.nrcan.gc.ca/cdogs/content/cr_/cr_00079_e.htm", "79")</f>
        <v>79</v>
      </c>
      <c r="J2084" t="s">
        <v>119</v>
      </c>
      <c r="K2084" t="s">
        <v>120</v>
      </c>
      <c r="L2084">
        <v>51</v>
      </c>
      <c r="M2084" t="s">
        <v>121</v>
      </c>
      <c r="N2084">
        <v>1010</v>
      </c>
      <c r="O2084">
        <v>113</v>
      </c>
      <c r="P2084">
        <v>90</v>
      </c>
      <c r="Q2084">
        <v>17</v>
      </c>
      <c r="R2084">
        <v>242</v>
      </c>
      <c r="S2084">
        <v>29</v>
      </c>
      <c r="T2084">
        <v>0.2</v>
      </c>
      <c r="U2084">
        <v>978</v>
      </c>
      <c r="V2084">
        <v>3.47</v>
      </c>
      <c r="W2084">
        <v>0.8</v>
      </c>
      <c r="X2084">
        <v>13</v>
      </c>
      <c r="Y2084">
        <v>1</v>
      </c>
      <c r="Z2084">
        <v>67</v>
      </c>
      <c r="AA2084">
        <v>0.6</v>
      </c>
      <c r="AB2084">
        <v>1</v>
      </c>
      <c r="AC2084">
        <v>842</v>
      </c>
      <c r="AD2084">
        <v>50</v>
      </c>
      <c r="AE2084">
        <v>2.6</v>
      </c>
      <c r="AF2084">
        <v>4</v>
      </c>
      <c r="AG2084">
        <v>2.8</v>
      </c>
      <c r="AH2084">
        <v>450</v>
      </c>
    </row>
    <row r="2085" spans="1:34" x14ac:dyDescent="0.3">
      <c r="A2085" t="s">
        <v>7968</v>
      </c>
      <c r="B2085" t="s">
        <v>7969</v>
      </c>
      <c r="C2085" s="1" t="str">
        <f t="shared" si="323"/>
        <v>21:0720</v>
      </c>
      <c r="D2085" s="1" t="str">
        <f t="shared" ref="D2085:D2100" si="330">HYPERLINK("https://geochem.nrcan.gc.ca/cdogs/content/svy/svy210213_e.htm", "21:0213")</f>
        <v>21:0213</v>
      </c>
      <c r="E2085" t="s">
        <v>7970</v>
      </c>
      <c r="F2085" t="s">
        <v>7971</v>
      </c>
      <c r="H2085">
        <v>62.584582599999997</v>
      </c>
      <c r="I2085">
        <v>-135.437341</v>
      </c>
      <c r="J2085" s="1" t="str">
        <f t="shared" ref="J2085:J2100" si="331">HYPERLINK("https://geochem.nrcan.gc.ca/cdogs/content/kwd/kwd020030_e.htm", "NGR bulk stream sediment")</f>
        <v>NGR bulk stream sediment</v>
      </c>
      <c r="K2085" s="1" t="str">
        <f t="shared" ref="K2085:K2100" si="332">HYPERLINK("https://geochem.nrcan.gc.ca/cdogs/content/kwd/kwd080006_e.htm", "&lt;177 micron (NGR)")</f>
        <v>&lt;177 micron (NGR)</v>
      </c>
      <c r="L2085">
        <v>51</v>
      </c>
      <c r="M2085" t="s">
        <v>96</v>
      </c>
      <c r="N2085">
        <v>1011</v>
      </c>
      <c r="O2085">
        <v>28</v>
      </c>
      <c r="P2085">
        <v>94</v>
      </c>
      <c r="Q2085">
        <v>2</v>
      </c>
      <c r="R2085">
        <v>51</v>
      </c>
      <c r="S2085">
        <v>11</v>
      </c>
      <c r="T2085">
        <v>0.3</v>
      </c>
      <c r="U2085">
        <v>185</v>
      </c>
      <c r="V2085">
        <v>0.63</v>
      </c>
      <c r="W2085">
        <v>1.7</v>
      </c>
      <c r="X2085">
        <v>3</v>
      </c>
      <c r="Y2085">
        <v>1</v>
      </c>
      <c r="Z2085">
        <v>15</v>
      </c>
      <c r="AA2085">
        <v>0.3</v>
      </c>
      <c r="AB2085">
        <v>5</v>
      </c>
      <c r="AC2085">
        <v>523</v>
      </c>
      <c r="AD2085">
        <v>531</v>
      </c>
      <c r="AE2085">
        <v>39.9</v>
      </c>
      <c r="AF2085">
        <v>2</v>
      </c>
      <c r="AG2085">
        <v>2.2999999999999998</v>
      </c>
      <c r="AH2085">
        <v>287</v>
      </c>
    </row>
    <row r="2086" spans="1:34" x14ac:dyDescent="0.3">
      <c r="A2086" t="s">
        <v>7972</v>
      </c>
      <c r="B2086" t="s">
        <v>7973</v>
      </c>
      <c r="C2086" s="1" t="str">
        <f t="shared" si="323"/>
        <v>21:0720</v>
      </c>
      <c r="D2086" s="1" t="str">
        <f t="shared" si="330"/>
        <v>21:0213</v>
      </c>
      <c r="E2086" t="s">
        <v>7974</v>
      </c>
      <c r="F2086" t="s">
        <v>7975</v>
      </c>
      <c r="H2086">
        <v>62.602782599999998</v>
      </c>
      <c r="I2086">
        <v>-135.417933</v>
      </c>
      <c r="J2086" s="1" t="str">
        <f t="shared" si="331"/>
        <v>NGR bulk stream sediment</v>
      </c>
      <c r="K2086" s="1" t="str">
        <f t="shared" si="332"/>
        <v>&lt;177 micron (NGR)</v>
      </c>
      <c r="L2086">
        <v>51</v>
      </c>
      <c r="M2086" t="s">
        <v>101</v>
      </c>
      <c r="N2086">
        <v>1012</v>
      </c>
      <c r="O2086">
        <v>53</v>
      </c>
      <c r="P2086">
        <v>26</v>
      </c>
      <c r="Q2086">
        <v>2</v>
      </c>
      <c r="R2086">
        <v>8</v>
      </c>
      <c r="S2086">
        <v>3</v>
      </c>
      <c r="T2086">
        <v>0.1</v>
      </c>
      <c r="U2086">
        <v>611</v>
      </c>
      <c r="V2086">
        <v>0.63</v>
      </c>
      <c r="W2086">
        <v>0.1</v>
      </c>
      <c r="X2086">
        <v>1</v>
      </c>
      <c r="Y2086">
        <v>2</v>
      </c>
      <c r="Z2086">
        <v>9</v>
      </c>
      <c r="AA2086">
        <v>0.2</v>
      </c>
      <c r="AB2086">
        <v>7</v>
      </c>
      <c r="AC2086">
        <v>299</v>
      </c>
      <c r="AD2086">
        <v>77</v>
      </c>
      <c r="AE2086">
        <v>75</v>
      </c>
      <c r="AF2086">
        <v>2</v>
      </c>
      <c r="AG2086">
        <v>2.5</v>
      </c>
      <c r="AH2086">
        <v>122</v>
      </c>
    </row>
    <row r="2087" spans="1:34" x14ac:dyDescent="0.3">
      <c r="A2087" t="s">
        <v>7976</v>
      </c>
      <c r="B2087" t="s">
        <v>7977</v>
      </c>
      <c r="C2087" s="1" t="str">
        <f t="shared" si="323"/>
        <v>21:0720</v>
      </c>
      <c r="D2087" s="1" t="str">
        <f t="shared" si="330"/>
        <v>21:0213</v>
      </c>
      <c r="E2087" t="s">
        <v>7978</v>
      </c>
      <c r="F2087" t="s">
        <v>7979</v>
      </c>
      <c r="H2087">
        <v>62.621986700000001</v>
      </c>
      <c r="I2087">
        <v>-135.4257427</v>
      </c>
      <c r="J2087" s="1" t="str">
        <f t="shared" si="331"/>
        <v>NGR bulk stream sediment</v>
      </c>
      <c r="K2087" s="1" t="str">
        <f t="shared" si="332"/>
        <v>&lt;177 micron (NGR)</v>
      </c>
      <c r="L2087">
        <v>51</v>
      </c>
      <c r="M2087" t="s">
        <v>106</v>
      </c>
      <c r="N2087">
        <v>1013</v>
      </c>
      <c r="O2087">
        <v>55</v>
      </c>
      <c r="P2087">
        <v>24</v>
      </c>
      <c r="Q2087">
        <v>10</v>
      </c>
      <c r="R2087">
        <v>24</v>
      </c>
      <c r="S2087">
        <v>10</v>
      </c>
      <c r="T2087">
        <v>0.1</v>
      </c>
      <c r="U2087">
        <v>159</v>
      </c>
      <c r="V2087">
        <v>2.0499999999999998</v>
      </c>
      <c r="W2087">
        <v>0.1</v>
      </c>
      <c r="X2087">
        <v>5</v>
      </c>
      <c r="Y2087">
        <v>1</v>
      </c>
      <c r="Z2087">
        <v>33</v>
      </c>
      <c r="AA2087">
        <v>0.5</v>
      </c>
      <c r="AB2087">
        <v>1</v>
      </c>
      <c r="AC2087">
        <v>1010</v>
      </c>
      <c r="AD2087">
        <v>64</v>
      </c>
      <c r="AE2087">
        <v>4.5999999999999996</v>
      </c>
      <c r="AF2087">
        <v>2</v>
      </c>
      <c r="AG2087">
        <v>9.8000000000000007</v>
      </c>
      <c r="AH2087">
        <v>302</v>
      </c>
    </row>
    <row r="2088" spans="1:34" x14ac:dyDescent="0.3">
      <c r="A2088" t="s">
        <v>7980</v>
      </c>
      <c r="B2088" t="s">
        <v>7981</v>
      </c>
      <c r="C2088" s="1" t="str">
        <f t="shared" si="323"/>
        <v>21:0720</v>
      </c>
      <c r="D2088" s="1" t="str">
        <f t="shared" si="330"/>
        <v>21:0213</v>
      </c>
      <c r="E2088" t="s">
        <v>7982</v>
      </c>
      <c r="F2088" t="s">
        <v>7983</v>
      </c>
      <c r="H2088">
        <v>62.628580499999998</v>
      </c>
      <c r="I2088">
        <v>-135.35563529999999</v>
      </c>
      <c r="J2088" s="1" t="str">
        <f t="shared" si="331"/>
        <v>NGR bulk stream sediment</v>
      </c>
      <c r="K2088" s="1" t="str">
        <f t="shared" si="332"/>
        <v>&lt;177 micron (NGR)</v>
      </c>
      <c r="L2088">
        <v>51</v>
      </c>
      <c r="M2088" t="s">
        <v>111</v>
      </c>
      <c r="N2088">
        <v>1014</v>
      </c>
      <c r="O2088">
        <v>61</v>
      </c>
      <c r="P2088">
        <v>40</v>
      </c>
      <c r="Q2088">
        <v>5</v>
      </c>
      <c r="R2088">
        <v>17</v>
      </c>
      <c r="S2088">
        <v>4</v>
      </c>
      <c r="T2088">
        <v>0.1</v>
      </c>
      <c r="U2088">
        <v>136</v>
      </c>
      <c r="V2088">
        <v>0.47</v>
      </c>
      <c r="W2088">
        <v>0.4</v>
      </c>
      <c r="X2088">
        <v>0.5</v>
      </c>
      <c r="Y2088">
        <v>1</v>
      </c>
      <c r="Z2088">
        <v>13</v>
      </c>
      <c r="AA2088">
        <v>0.4</v>
      </c>
      <c r="AB2088">
        <v>3</v>
      </c>
      <c r="AC2088">
        <v>566</v>
      </c>
      <c r="AD2088">
        <v>111</v>
      </c>
      <c r="AE2088">
        <v>54.2</v>
      </c>
      <c r="AF2088">
        <v>2</v>
      </c>
      <c r="AG2088">
        <v>2.2999999999999998</v>
      </c>
      <c r="AH2088">
        <v>240</v>
      </c>
    </row>
    <row r="2089" spans="1:34" x14ac:dyDescent="0.3">
      <c r="A2089" t="s">
        <v>7984</v>
      </c>
      <c r="B2089" t="s">
        <v>7985</v>
      </c>
      <c r="C2089" s="1" t="str">
        <f t="shared" si="323"/>
        <v>21:0720</v>
      </c>
      <c r="D2089" s="1" t="str">
        <f t="shared" si="330"/>
        <v>21:0213</v>
      </c>
      <c r="E2089" t="s">
        <v>7986</v>
      </c>
      <c r="F2089" t="s">
        <v>7987</v>
      </c>
      <c r="H2089">
        <v>62.608378299999998</v>
      </c>
      <c r="I2089">
        <v>-135.3201359</v>
      </c>
      <c r="J2089" s="1" t="str">
        <f t="shared" si="331"/>
        <v>NGR bulk stream sediment</v>
      </c>
      <c r="K2089" s="1" t="str">
        <f t="shared" si="332"/>
        <v>&lt;177 micron (NGR)</v>
      </c>
      <c r="L2089">
        <v>51</v>
      </c>
      <c r="M2089" t="s">
        <v>116</v>
      </c>
      <c r="N2089">
        <v>1015</v>
      </c>
      <c r="O2089">
        <v>46</v>
      </c>
      <c r="P2089">
        <v>8</v>
      </c>
      <c r="Q2089">
        <v>6</v>
      </c>
      <c r="R2089">
        <v>17</v>
      </c>
      <c r="S2089">
        <v>4</v>
      </c>
      <c r="T2089">
        <v>0.1</v>
      </c>
      <c r="U2089">
        <v>69</v>
      </c>
      <c r="V2089">
        <v>0.88</v>
      </c>
      <c r="W2089">
        <v>0.1</v>
      </c>
      <c r="X2089">
        <v>3</v>
      </c>
      <c r="Y2089">
        <v>1</v>
      </c>
      <c r="Z2089">
        <v>15</v>
      </c>
      <c r="AA2089">
        <v>0.4</v>
      </c>
      <c r="AB2089">
        <v>1</v>
      </c>
      <c r="AC2089">
        <v>1130</v>
      </c>
      <c r="AD2089">
        <v>64</v>
      </c>
      <c r="AE2089">
        <v>3.6</v>
      </c>
      <c r="AF2089">
        <v>2</v>
      </c>
      <c r="AG2089">
        <v>1.3</v>
      </c>
      <c r="AH2089">
        <v>339</v>
      </c>
    </row>
    <row r="2090" spans="1:34" x14ac:dyDescent="0.3">
      <c r="A2090" t="s">
        <v>7988</v>
      </c>
      <c r="B2090" t="s">
        <v>7989</v>
      </c>
      <c r="C2090" s="1" t="str">
        <f t="shared" si="323"/>
        <v>21:0720</v>
      </c>
      <c r="D2090" s="1" t="str">
        <f t="shared" si="330"/>
        <v>21:0213</v>
      </c>
      <c r="E2090" t="s">
        <v>7990</v>
      </c>
      <c r="F2090" t="s">
        <v>7991</v>
      </c>
      <c r="H2090">
        <v>62.633182900000001</v>
      </c>
      <c r="I2090">
        <v>-135.29403790000001</v>
      </c>
      <c r="J2090" s="1" t="str">
        <f t="shared" si="331"/>
        <v>NGR bulk stream sediment</v>
      </c>
      <c r="K2090" s="1" t="str">
        <f t="shared" si="332"/>
        <v>&lt;177 micron (NGR)</v>
      </c>
      <c r="L2090">
        <v>51</v>
      </c>
      <c r="M2090" t="s">
        <v>126</v>
      </c>
      <c r="N2090">
        <v>1016</v>
      </c>
      <c r="O2090">
        <v>25</v>
      </c>
      <c r="P2090">
        <v>5</v>
      </c>
      <c r="Q2090">
        <v>6</v>
      </c>
      <c r="R2090">
        <v>4</v>
      </c>
      <c r="S2090">
        <v>1</v>
      </c>
      <c r="T2090">
        <v>0.1</v>
      </c>
      <c r="U2090">
        <v>434</v>
      </c>
      <c r="V2090">
        <v>0.19</v>
      </c>
      <c r="W2090">
        <v>0.1</v>
      </c>
      <c r="X2090">
        <v>0.5</v>
      </c>
      <c r="Y2090">
        <v>4</v>
      </c>
      <c r="Z2090">
        <v>15</v>
      </c>
      <c r="AA2090">
        <v>0.1</v>
      </c>
      <c r="AB2090">
        <v>47</v>
      </c>
      <c r="AC2090">
        <v>141</v>
      </c>
      <c r="AD2090">
        <v>34</v>
      </c>
      <c r="AE2090">
        <v>23</v>
      </c>
      <c r="AF2090">
        <v>2</v>
      </c>
      <c r="AG2090">
        <v>6.8</v>
      </c>
      <c r="AH2090">
        <v>340</v>
      </c>
    </row>
    <row r="2091" spans="1:34" x14ac:dyDescent="0.3">
      <c r="A2091" t="s">
        <v>7992</v>
      </c>
      <c r="B2091" t="s">
        <v>7993</v>
      </c>
      <c r="C2091" s="1" t="str">
        <f t="shared" si="323"/>
        <v>21:0720</v>
      </c>
      <c r="D2091" s="1" t="str">
        <f t="shared" si="330"/>
        <v>21:0213</v>
      </c>
      <c r="E2091" t="s">
        <v>7994</v>
      </c>
      <c r="F2091" t="s">
        <v>7995</v>
      </c>
      <c r="H2091">
        <v>62.687789199999997</v>
      </c>
      <c r="I2091">
        <v>-135.43253820000001</v>
      </c>
      <c r="J2091" s="1" t="str">
        <f t="shared" si="331"/>
        <v>NGR bulk stream sediment</v>
      </c>
      <c r="K2091" s="1" t="str">
        <f t="shared" si="332"/>
        <v>&lt;177 micron (NGR)</v>
      </c>
      <c r="L2091">
        <v>51</v>
      </c>
      <c r="M2091" t="s">
        <v>131</v>
      </c>
      <c r="N2091">
        <v>1017</v>
      </c>
      <c r="O2091">
        <v>40</v>
      </c>
      <c r="P2091">
        <v>5</v>
      </c>
      <c r="Q2091">
        <v>6</v>
      </c>
      <c r="R2091">
        <v>5</v>
      </c>
      <c r="S2091">
        <v>1</v>
      </c>
      <c r="T2091">
        <v>0.1</v>
      </c>
      <c r="U2091">
        <v>335</v>
      </c>
      <c r="V2091">
        <v>0.12</v>
      </c>
      <c r="W2091">
        <v>0.4</v>
      </c>
      <c r="X2091">
        <v>0.5</v>
      </c>
      <c r="Y2091">
        <v>1</v>
      </c>
      <c r="Z2091">
        <v>5</v>
      </c>
      <c r="AA2091">
        <v>0.1</v>
      </c>
      <c r="AB2091">
        <v>1</v>
      </c>
      <c r="AC2091">
        <v>76</v>
      </c>
      <c r="AD2091">
        <v>81</v>
      </c>
      <c r="AE2091">
        <v>87.6</v>
      </c>
      <c r="AF2091">
        <v>2</v>
      </c>
      <c r="AG2091">
        <v>3.3</v>
      </c>
      <c r="AH2091">
        <v>43</v>
      </c>
    </row>
    <row r="2092" spans="1:34" x14ac:dyDescent="0.3">
      <c r="A2092" t="s">
        <v>7996</v>
      </c>
      <c r="B2092" t="s">
        <v>7997</v>
      </c>
      <c r="C2092" s="1" t="str">
        <f t="shared" si="323"/>
        <v>21:0720</v>
      </c>
      <c r="D2092" s="1" t="str">
        <f t="shared" si="330"/>
        <v>21:0213</v>
      </c>
      <c r="E2092" t="s">
        <v>7998</v>
      </c>
      <c r="F2092" t="s">
        <v>7999</v>
      </c>
      <c r="H2092">
        <v>62.8579054</v>
      </c>
      <c r="I2092">
        <v>-135.3400426</v>
      </c>
      <c r="J2092" s="1" t="str">
        <f t="shared" si="331"/>
        <v>NGR bulk stream sediment</v>
      </c>
      <c r="K2092" s="1" t="str">
        <f t="shared" si="332"/>
        <v>&lt;177 micron (NGR)</v>
      </c>
      <c r="L2092">
        <v>52</v>
      </c>
      <c r="M2092" t="s">
        <v>38</v>
      </c>
      <c r="N2092">
        <v>1018</v>
      </c>
      <c r="O2092">
        <v>127</v>
      </c>
      <c r="P2092">
        <v>39</v>
      </c>
      <c r="Q2092">
        <v>17</v>
      </c>
      <c r="R2092">
        <v>49</v>
      </c>
      <c r="S2092">
        <v>14</v>
      </c>
      <c r="T2092">
        <v>0.3</v>
      </c>
      <c r="U2092">
        <v>534</v>
      </c>
      <c r="V2092">
        <v>2.37</v>
      </c>
      <c r="W2092">
        <v>1.1000000000000001</v>
      </c>
      <c r="X2092">
        <v>10</v>
      </c>
      <c r="Y2092">
        <v>1</v>
      </c>
      <c r="Z2092">
        <v>35</v>
      </c>
      <c r="AA2092">
        <v>1.8</v>
      </c>
      <c r="AB2092">
        <v>7</v>
      </c>
      <c r="AC2092">
        <v>1930</v>
      </c>
      <c r="AD2092">
        <v>140</v>
      </c>
      <c r="AE2092">
        <v>7.4</v>
      </c>
      <c r="AF2092">
        <v>2</v>
      </c>
      <c r="AG2092">
        <v>4.0999999999999996</v>
      </c>
      <c r="AH2092">
        <v>447</v>
      </c>
    </row>
    <row r="2093" spans="1:34" x14ac:dyDescent="0.3">
      <c r="A2093" t="s">
        <v>8000</v>
      </c>
      <c r="B2093" t="s">
        <v>8001</v>
      </c>
      <c r="C2093" s="1" t="str">
        <f t="shared" si="323"/>
        <v>21:0720</v>
      </c>
      <c r="D2093" s="1" t="str">
        <f t="shared" si="330"/>
        <v>21:0213</v>
      </c>
      <c r="E2093" t="s">
        <v>8002</v>
      </c>
      <c r="F2093" t="s">
        <v>8003</v>
      </c>
      <c r="H2093">
        <v>62.724395899999998</v>
      </c>
      <c r="I2093">
        <v>-135.36541779999999</v>
      </c>
      <c r="J2093" s="1" t="str">
        <f t="shared" si="331"/>
        <v>NGR bulk stream sediment</v>
      </c>
      <c r="K2093" s="1" t="str">
        <f t="shared" si="332"/>
        <v>&lt;177 micron (NGR)</v>
      </c>
      <c r="L2093">
        <v>52</v>
      </c>
      <c r="M2093" t="s">
        <v>43</v>
      </c>
      <c r="N2093">
        <v>1019</v>
      </c>
      <c r="O2093">
        <v>54</v>
      </c>
      <c r="P2093">
        <v>11</v>
      </c>
      <c r="Q2093">
        <v>2</v>
      </c>
      <c r="R2093">
        <v>9</v>
      </c>
      <c r="S2093">
        <v>3</v>
      </c>
      <c r="T2093">
        <v>0.1</v>
      </c>
      <c r="U2093">
        <v>1860</v>
      </c>
      <c r="V2093">
        <v>0.44</v>
      </c>
      <c r="W2093">
        <v>0.1</v>
      </c>
      <c r="X2093">
        <v>0.5</v>
      </c>
      <c r="Y2093">
        <v>1</v>
      </c>
      <c r="Z2093">
        <v>8</v>
      </c>
      <c r="AA2093">
        <v>0.2</v>
      </c>
      <c r="AB2093">
        <v>7</v>
      </c>
      <c r="AC2093">
        <v>119</v>
      </c>
      <c r="AD2093">
        <v>126</v>
      </c>
      <c r="AE2093">
        <v>86</v>
      </c>
      <c r="AF2093">
        <v>2</v>
      </c>
      <c r="AG2093">
        <v>6.8</v>
      </c>
      <c r="AH2093">
        <v>59</v>
      </c>
    </row>
    <row r="2094" spans="1:34" x14ac:dyDescent="0.3">
      <c r="A2094" t="s">
        <v>8004</v>
      </c>
      <c r="B2094" t="s">
        <v>8005</v>
      </c>
      <c r="C2094" s="1" t="str">
        <f t="shared" si="323"/>
        <v>21:0720</v>
      </c>
      <c r="D2094" s="1" t="str">
        <f t="shared" si="330"/>
        <v>21:0213</v>
      </c>
      <c r="E2094" t="s">
        <v>8006</v>
      </c>
      <c r="F2094" t="s">
        <v>8007</v>
      </c>
      <c r="H2094">
        <v>62.795797399999998</v>
      </c>
      <c r="I2094">
        <v>-135.34202980000001</v>
      </c>
      <c r="J2094" s="1" t="str">
        <f t="shared" si="331"/>
        <v>NGR bulk stream sediment</v>
      </c>
      <c r="K2094" s="1" t="str">
        <f t="shared" si="332"/>
        <v>&lt;177 micron (NGR)</v>
      </c>
      <c r="L2094">
        <v>52</v>
      </c>
      <c r="M2094" t="s">
        <v>48</v>
      </c>
      <c r="N2094">
        <v>1020</v>
      </c>
      <c r="O2094">
        <v>88</v>
      </c>
      <c r="P2094">
        <v>11</v>
      </c>
      <c r="Q2094">
        <v>2</v>
      </c>
      <c r="R2094">
        <v>15</v>
      </c>
      <c r="S2094">
        <v>2</v>
      </c>
      <c r="T2094">
        <v>0.1</v>
      </c>
      <c r="U2094">
        <v>85</v>
      </c>
      <c r="V2094">
        <v>0.43</v>
      </c>
      <c r="W2094">
        <v>0.5</v>
      </c>
      <c r="X2094">
        <v>2</v>
      </c>
      <c r="Y2094">
        <v>1</v>
      </c>
      <c r="Z2094">
        <v>9</v>
      </c>
      <c r="AA2094">
        <v>0.4</v>
      </c>
      <c r="AB2094">
        <v>1</v>
      </c>
      <c r="AC2094">
        <v>450</v>
      </c>
      <c r="AD2094">
        <v>72</v>
      </c>
      <c r="AE2094">
        <v>77.099999999999994</v>
      </c>
      <c r="AF2094">
        <v>2</v>
      </c>
      <c r="AG2094">
        <v>3</v>
      </c>
      <c r="AH2094">
        <v>91</v>
      </c>
    </row>
    <row r="2095" spans="1:34" x14ac:dyDescent="0.3">
      <c r="A2095" t="s">
        <v>8008</v>
      </c>
      <c r="B2095" t="s">
        <v>8009</v>
      </c>
      <c r="C2095" s="1" t="str">
        <f t="shared" si="323"/>
        <v>21:0720</v>
      </c>
      <c r="D2095" s="1" t="str">
        <f t="shared" si="330"/>
        <v>21:0213</v>
      </c>
      <c r="E2095" t="s">
        <v>8010</v>
      </c>
      <c r="F2095" t="s">
        <v>8011</v>
      </c>
      <c r="H2095">
        <v>62.843100999999997</v>
      </c>
      <c r="I2095">
        <v>-135.29782890000001</v>
      </c>
      <c r="J2095" s="1" t="str">
        <f t="shared" si="331"/>
        <v>NGR bulk stream sediment</v>
      </c>
      <c r="K2095" s="1" t="str">
        <f t="shared" si="332"/>
        <v>&lt;177 micron (NGR)</v>
      </c>
      <c r="L2095">
        <v>52</v>
      </c>
      <c r="M2095" t="s">
        <v>53</v>
      </c>
      <c r="N2095">
        <v>1021</v>
      </c>
      <c r="O2095">
        <v>87</v>
      </c>
      <c r="P2095">
        <v>22</v>
      </c>
      <c r="Q2095">
        <v>11</v>
      </c>
      <c r="R2095">
        <v>25</v>
      </c>
      <c r="S2095">
        <v>10</v>
      </c>
      <c r="T2095">
        <v>0.2</v>
      </c>
      <c r="U2095">
        <v>625</v>
      </c>
      <c r="V2095">
        <v>2.4900000000000002</v>
      </c>
      <c r="W2095">
        <v>0.5</v>
      </c>
      <c r="X2095">
        <v>10</v>
      </c>
      <c r="Y2095">
        <v>1</v>
      </c>
      <c r="Z2095">
        <v>18</v>
      </c>
      <c r="AA2095">
        <v>0.5</v>
      </c>
      <c r="AB2095">
        <v>5</v>
      </c>
      <c r="AC2095">
        <v>1180</v>
      </c>
      <c r="AD2095">
        <v>85</v>
      </c>
      <c r="AE2095">
        <v>29.5</v>
      </c>
      <c r="AF2095">
        <v>2</v>
      </c>
      <c r="AG2095">
        <v>3</v>
      </c>
      <c r="AH2095">
        <v>252</v>
      </c>
    </row>
    <row r="2096" spans="1:34" x14ac:dyDescent="0.3">
      <c r="A2096" t="s">
        <v>8012</v>
      </c>
      <c r="B2096" t="s">
        <v>8013</v>
      </c>
      <c r="C2096" s="1" t="str">
        <f t="shared" si="323"/>
        <v>21:0720</v>
      </c>
      <c r="D2096" s="1" t="str">
        <f t="shared" si="330"/>
        <v>21:0213</v>
      </c>
      <c r="E2096" t="s">
        <v>7998</v>
      </c>
      <c r="F2096" t="s">
        <v>8014</v>
      </c>
      <c r="H2096">
        <v>62.8579054</v>
      </c>
      <c r="I2096">
        <v>-135.3400426</v>
      </c>
      <c r="J2096" s="1" t="str">
        <f t="shared" si="331"/>
        <v>NGR bulk stream sediment</v>
      </c>
      <c r="K2096" s="1" t="str">
        <f t="shared" si="332"/>
        <v>&lt;177 micron (NGR)</v>
      </c>
      <c r="L2096">
        <v>52</v>
      </c>
      <c r="M2096" t="s">
        <v>71</v>
      </c>
      <c r="N2096">
        <v>1022</v>
      </c>
      <c r="O2096">
        <v>131</v>
      </c>
      <c r="P2096">
        <v>40</v>
      </c>
      <c r="Q2096">
        <v>18</v>
      </c>
      <c r="R2096">
        <v>52</v>
      </c>
      <c r="S2096">
        <v>16</v>
      </c>
      <c r="T2096">
        <v>0.4</v>
      </c>
      <c r="U2096">
        <v>555</v>
      </c>
      <c r="V2096">
        <v>2.4900000000000002</v>
      </c>
      <c r="W2096">
        <v>1.1000000000000001</v>
      </c>
      <c r="X2096">
        <v>10</v>
      </c>
      <c r="Y2096">
        <v>1</v>
      </c>
      <c r="Z2096">
        <v>35</v>
      </c>
      <c r="AA2096">
        <v>1.7</v>
      </c>
      <c r="AB2096">
        <v>6</v>
      </c>
      <c r="AC2096">
        <v>1770</v>
      </c>
      <c r="AD2096">
        <v>136</v>
      </c>
      <c r="AE2096">
        <v>8.8000000000000007</v>
      </c>
      <c r="AF2096">
        <v>2</v>
      </c>
      <c r="AG2096">
        <v>3.1</v>
      </c>
      <c r="AH2096">
        <v>443</v>
      </c>
    </row>
    <row r="2097" spans="1:34" x14ac:dyDescent="0.3">
      <c r="A2097" t="s">
        <v>8015</v>
      </c>
      <c r="B2097" t="s">
        <v>8016</v>
      </c>
      <c r="C2097" s="1" t="str">
        <f t="shared" si="323"/>
        <v>21:0720</v>
      </c>
      <c r="D2097" s="1" t="str">
        <f t="shared" si="330"/>
        <v>21:0213</v>
      </c>
      <c r="E2097" t="s">
        <v>7998</v>
      </c>
      <c r="F2097" t="s">
        <v>8017</v>
      </c>
      <c r="H2097">
        <v>62.8579054</v>
      </c>
      <c r="I2097">
        <v>-135.3400426</v>
      </c>
      <c r="J2097" s="1" t="str">
        <f t="shared" si="331"/>
        <v>NGR bulk stream sediment</v>
      </c>
      <c r="K2097" s="1" t="str">
        <f t="shared" si="332"/>
        <v>&lt;177 micron (NGR)</v>
      </c>
      <c r="L2097">
        <v>52</v>
      </c>
      <c r="M2097" t="s">
        <v>67</v>
      </c>
      <c r="N2097">
        <v>1023</v>
      </c>
      <c r="O2097">
        <v>131</v>
      </c>
      <c r="P2097">
        <v>40</v>
      </c>
      <c r="Q2097">
        <v>18</v>
      </c>
      <c r="R2097">
        <v>48</v>
      </c>
      <c r="S2097">
        <v>15</v>
      </c>
      <c r="T2097">
        <v>0.3</v>
      </c>
      <c r="U2097">
        <v>544</v>
      </c>
      <c r="V2097">
        <v>2.4900000000000002</v>
      </c>
      <c r="W2097">
        <v>0.9</v>
      </c>
      <c r="X2097">
        <v>10</v>
      </c>
      <c r="Y2097">
        <v>1</v>
      </c>
      <c r="Z2097">
        <v>38</v>
      </c>
      <c r="AA2097">
        <v>1.6</v>
      </c>
      <c r="AB2097">
        <v>8</v>
      </c>
      <c r="AC2097">
        <v>1870</v>
      </c>
      <c r="AD2097">
        <v>132</v>
      </c>
      <c r="AE2097">
        <v>6.6</v>
      </c>
      <c r="AF2097">
        <v>2</v>
      </c>
      <c r="AG2097">
        <v>3.5</v>
      </c>
      <c r="AH2097">
        <v>468</v>
      </c>
    </row>
    <row r="2098" spans="1:34" x14ac:dyDescent="0.3">
      <c r="A2098" t="s">
        <v>8018</v>
      </c>
      <c r="B2098" t="s">
        <v>8019</v>
      </c>
      <c r="C2098" s="1" t="str">
        <f t="shared" si="323"/>
        <v>21:0720</v>
      </c>
      <c r="D2098" s="1" t="str">
        <f t="shared" si="330"/>
        <v>21:0213</v>
      </c>
      <c r="E2098" t="s">
        <v>8020</v>
      </c>
      <c r="F2098" t="s">
        <v>8021</v>
      </c>
      <c r="H2098">
        <v>62.864304199999999</v>
      </c>
      <c r="I2098">
        <v>-135.2641462</v>
      </c>
      <c r="J2098" s="1" t="str">
        <f t="shared" si="331"/>
        <v>NGR bulk stream sediment</v>
      </c>
      <c r="K2098" s="1" t="str">
        <f t="shared" si="332"/>
        <v>&lt;177 micron (NGR)</v>
      </c>
      <c r="L2098">
        <v>52</v>
      </c>
      <c r="M2098" t="s">
        <v>58</v>
      </c>
      <c r="N2098">
        <v>1024</v>
      </c>
      <c r="O2098">
        <v>75</v>
      </c>
      <c r="P2098">
        <v>19</v>
      </c>
      <c r="Q2098">
        <v>9</v>
      </c>
      <c r="R2098">
        <v>25</v>
      </c>
      <c r="S2098">
        <v>10</v>
      </c>
      <c r="T2098">
        <v>0.1</v>
      </c>
      <c r="U2098">
        <v>780</v>
      </c>
      <c r="V2098">
        <v>2.16</v>
      </c>
      <c r="W2098">
        <v>0.1</v>
      </c>
      <c r="X2098">
        <v>13</v>
      </c>
      <c r="Y2098">
        <v>1</v>
      </c>
      <c r="Z2098">
        <v>19</v>
      </c>
      <c r="AA2098">
        <v>0.4</v>
      </c>
      <c r="AB2098">
        <v>4</v>
      </c>
      <c r="AC2098">
        <v>1030</v>
      </c>
      <c r="AD2098">
        <v>68</v>
      </c>
      <c r="AE2098">
        <v>11.4</v>
      </c>
      <c r="AF2098">
        <v>2</v>
      </c>
      <c r="AG2098">
        <v>2.4</v>
      </c>
      <c r="AH2098">
        <v>383</v>
      </c>
    </row>
    <row r="2099" spans="1:34" x14ac:dyDescent="0.3">
      <c r="A2099" t="s">
        <v>8022</v>
      </c>
      <c r="B2099" t="s">
        <v>8023</v>
      </c>
      <c r="C2099" s="1" t="str">
        <f t="shared" ref="C2099:C2162" si="333">HYPERLINK("https://geochem.nrcan.gc.ca/cdogs/content/bdl/bdl210720_e.htm", "21:0720")</f>
        <v>21:0720</v>
      </c>
      <c r="D2099" s="1" t="str">
        <f t="shared" si="330"/>
        <v>21:0213</v>
      </c>
      <c r="E2099" t="s">
        <v>8024</v>
      </c>
      <c r="F2099" t="s">
        <v>8025</v>
      </c>
      <c r="H2099">
        <v>62.8704964</v>
      </c>
      <c r="I2099">
        <v>-135.19143890000001</v>
      </c>
      <c r="J2099" s="1" t="str">
        <f t="shared" si="331"/>
        <v>NGR bulk stream sediment</v>
      </c>
      <c r="K2099" s="1" t="str">
        <f t="shared" si="332"/>
        <v>&lt;177 micron (NGR)</v>
      </c>
      <c r="L2099">
        <v>52</v>
      </c>
      <c r="M2099" t="s">
        <v>63</v>
      </c>
      <c r="N2099">
        <v>1025</v>
      </c>
      <c r="O2099">
        <v>84</v>
      </c>
      <c r="P2099">
        <v>27</v>
      </c>
      <c r="Q2099">
        <v>10</v>
      </c>
      <c r="R2099">
        <v>32</v>
      </c>
      <c r="S2099">
        <v>9</v>
      </c>
      <c r="T2099">
        <v>0.1</v>
      </c>
      <c r="U2099">
        <v>347</v>
      </c>
      <c r="V2099">
        <v>1.84</v>
      </c>
      <c r="W2099">
        <v>0.2</v>
      </c>
      <c r="X2099">
        <v>9</v>
      </c>
      <c r="Y2099">
        <v>1</v>
      </c>
      <c r="Z2099">
        <v>25</v>
      </c>
      <c r="AA2099">
        <v>1.7</v>
      </c>
      <c r="AB2099">
        <v>6</v>
      </c>
      <c r="AC2099">
        <v>1300</v>
      </c>
      <c r="AD2099">
        <v>98</v>
      </c>
      <c r="AE2099">
        <v>2.6</v>
      </c>
      <c r="AF2099">
        <v>2</v>
      </c>
      <c r="AG2099">
        <v>2.4</v>
      </c>
      <c r="AH2099">
        <v>480</v>
      </c>
    </row>
    <row r="2100" spans="1:34" x14ac:dyDescent="0.3">
      <c r="A2100" t="s">
        <v>8026</v>
      </c>
      <c r="B2100" t="s">
        <v>8027</v>
      </c>
      <c r="C2100" s="1" t="str">
        <f t="shared" si="333"/>
        <v>21:0720</v>
      </c>
      <c r="D2100" s="1" t="str">
        <f t="shared" si="330"/>
        <v>21:0213</v>
      </c>
      <c r="E2100" t="s">
        <v>8028</v>
      </c>
      <c r="F2100" t="s">
        <v>8029</v>
      </c>
      <c r="H2100">
        <v>62.850200999999998</v>
      </c>
      <c r="I2100">
        <v>-135.4390425</v>
      </c>
      <c r="J2100" s="1" t="str">
        <f t="shared" si="331"/>
        <v>NGR bulk stream sediment</v>
      </c>
      <c r="K2100" s="1" t="str">
        <f t="shared" si="332"/>
        <v>&lt;177 micron (NGR)</v>
      </c>
      <c r="L2100">
        <v>52</v>
      </c>
      <c r="M2100" t="s">
        <v>76</v>
      </c>
      <c r="N2100">
        <v>1026</v>
      </c>
      <c r="O2100">
        <v>88</v>
      </c>
      <c r="P2100">
        <v>22</v>
      </c>
      <c r="Q2100">
        <v>26</v>
      </c>
      <c r="R2100">
        <v>16</v>
      </c>
      <c r="S2100">
        <v>9</v>
      </c>
      <c r="T2100">
        <v>0.1</v>
      </c>
      <c r="U2100">
        <v>315</v>
      </c>
      <c r="V2100">
        <v>1.85</v>
      </c>
      <c r="W2100">
        <v>0.1</v>
      </c>
      <c r="X2100">
        <v>9</v>
      </c>
      <c r="Y2100">
        <v>1</v>
      </c>
      <c r="Z2100">
        <v>19</v>
      </c>
      <c r="AA2100">
        <v>1.1000000000000001</v>
      </c>
      <c r="AB2100">
        <v>2</v>
      </c>
      <c r="AC2100">
        <v>980</v>
      </c>
      <c r="AD2100">
        <v>101</v>
      </c>
      <c r="AE2100">
        <v>8.4</v>
      </c>
      <c r="AF2100">
        <v>2</v>
      </c>
      <c r="AG2100">
        <v>3.5</v>
      </c>
      <c r="AH2100">
        <v>422</v>
      </c>
    </row>
    <row r="2101" spans="1:34" hidden="1" x14ac:dyDescent="0.3">
      <c r="A2101" t="s">
        <v>8030</v>
      </c>
      <c r="B2101" t="s">
        <v>8031</v>
      </c>
      <c r="C2101" s="1" t="str">
        <f t="shared" si="333"/>
        <v>21:0720</v>
      </c>
      <c r="D2101" s="1" t="str">
        <f>HYPERLINK("https://geochem.nrcan.gc.ca/cdogs/content/svy/svy_e.htm", "")</f>
        <v/>
      </c>
      <c r="G2101" s="1" t="str">
        <f>HYPERLINK("https://geochem.nrcan.gc.ca/cdogs/content/cr_/cr_00079_e.htm", "79")</f>
        <v>79</v>
      </c>
      <c r="J2101" t="s">
        <v>119</v>
      </c>
      <c r="K2101" t="s">
        <v>120</v>
      </c>
      <c r="L2101">
        <v>52</v>
      </c>
      <c r="M2101" t="s">
        <v>121</v>
      </c>
      <c r="N2101">
        <v>1027</v>
      </c>
      <c r="O2101">
        <v>110</v>
      </c>
      <c r="P2101">
        <v>93</v>
      </c>
      <c r="Q2101">
        <v>23</v>
      </c>
      <c r="R2101">
        <v>249</v>
      </c>
      <c r="S2101">
        <v>29</v>
      </c>
      <c r="T2101">
        <v>0.1</v>
      </c>
      <c r="U2101">
        <v>880</v>
      </c>
      <c r="V2101">
        <v>3.41</v>
      </c>
      <c r="W2101">
        <v>0.9</v>
      </c>
      <c r="X2101">
        <v>10</v>
      </c>
      <c r="Y2101">
        <v>1</v>
      </c>
      <c r="Z2101">
        <v>65</v>
      </c>
      <c r="AA2101">
        <v>0.6</v>
      </c>
      <c r="AB2101">
        <v>2</v>
      </c>
      <c r="AC2101">
        <v>742</v>
      </c>
      <c r="AD2101">
        <v>50</v>
      </c>
      <c r="AE2101">
        <v>3.4</v>
      </c>
      <c r="AF2101">
        <v>2</v>
      </c>
      <c r="AG2101">
        <v>3</v>
      </c>
      <c r="AH2101">
        <v>536</v>
      </c>
    </row>
    <row r="2102" spans="1:34" x14ac:dyDescent="0.3">
      <c r="A2102" t="s">
        <v>8032</v>
      </c>
      <c r="B2102" t="s">
        <v>8033</v>
      </c>
      <c r="C2102" s="1" t="str">
        <f t="shared" si="333"/>
        <v>21:0720</v>
      </c>
      <c r="D2102" s="1" t="str">
        <f t="shared" ref="D2102:D2113" si="334">HYPERLINK("https://geochem.nrcan.gc.ca/cdogs/content/svy/svy210213_e.htm", "21:0213")</f>
        <v>21:0213</v>
      </c>
      <c r="E2102" t="s">
        <v>8034</v>
      </c>
      <c r="F2102" t="s">
        <v>8035</v>
      </c>
      <c r="H2102">
        <v>62.871103599999998</v>
      </c>
      <c r="I2102">
        <v>-135.46763970000001</v>
      </c>
      <c r="J2102" s="1" t="str">
        <f t="shared" ref="J2102:J2113" si="335">HYPERLINK("https://geochem.nrcan.gc.ca/cdogs/content/kwd/kwd020030_e.htm", "NGR bulk stream sediment")</f>
        <v>NGR bulk stream sediment</v>
      </c>
      <c r="K2102" s="1" t="str">
        <f t="shared" ref="K2102:K2113" si="336">HYPERLINK("https://geochem.nrcan.gc.ca/cdogs/content/kwd/kwd080006_e.htm", "&lt;177 micron (NGR)")</f>
        <v>&lt;177 micron (NGR)</v>
      </c>
      <c r="L2102">
        <v>52</v>
      </c>
      <c r="M2102" t="s">
        <v>81</v>
      </c>
      <c r="N2102">
        <v>1028</v>
      </c>
      <c r="O2102">
        <v>250</v>
      </c>
      <c r="P2102">
        <v>45</v>
      </c>
      <c r="Q2102">
        <v>19</v>
      </c>
      <c r="R2102">
        <v>52</v>
      </c>
      <c r="S2102">
        <v>14</v>
      </c>
      <c r="T2102">
        <v>0.2</v>
      </c>
      <c r="U2102">
        <v>643</v>
      </c>
      <c r="V2102">
        <v>2.64</v>
      </c>
      <c r="W2102">
        <v>1.9</v>
      </c>
      <c r="X2102">
        <v>11</v>
      </c>
      <c r="Y2102">
        <v>1</v>
      </c>
      <c r="Z2102">
        <v>39</v>
      </c>
      <c r="AA2102">
        <v>1.8</v>
      </c>
      <c r="AB2102">
        <v>3</v>
      </c>
      <c r="AC2102">
        <v>2240</v>
      </c>
      <c r="AD2102">
        <v>230</v>
      </c>
      <c r="AE2102">
        <v>6.4</v>
      </c>
      <c r="AF2102">
        <v>2</v>
      </c>
      <c r="AG2102">
        <v>4.0999999999999996</v>
      </c>
      <c r="AH2102">
        <v>474</v>
      </c>
    </row>
    <row r="2103" spans="1:34" x14ac:dyDescent="0.3">
      <c r="A2103" t="s">
        <v>8036</v>
      </c>
      <c r="B2103" t="s">
        <v>8037</v>
      </c>
      <c r="C2103" s="1" t="str">
        <f t="shared" si="333"/>
        <v>21:0720</v>
      </c>
      <c r="D2103" s="1" t="str">
        <f t="shared" si="334"/>
        <v>21:0213</v>
      </c>
      <c r="E2103" t="s">
        <v>8038</v>
      </c>
      <c r="F2103" t="s">
        <v>8039</v>
      </c>
      <c r="H2103">
        <v>62.903002899999997</v>
      </c>
      <c r="I2103">
        <v>-135.55954969999999</v>
      </c>
      <c r="J2103" s="1" t="str">
        <f t="shared" si="335"/>
        <v>NGR bulk stream sediment</v>
      </c>
      <c r="K2103" s="1" t="str">
        <f t="shared" si="336"/>
        <v>&lt;177 micron (NGR)</v>
      </c>
      <c r="L2103">
        <v>52</v>
      </c>
      <c r="M2103" t="s">
        <v>86</v>
      </c>
      <c r="N2103">
        <v>1029</v>
      </c>
      <c r="O2103">
        <v>194</v>
      </c>
      <c r="P2103">
        <v>34</v>
      </c>
      <c r="Q2103">
        <v>21</v>
      </c>
      <c r="R2103">
        <v>33</v>
      </c>
      <c r="S2103">
        <v>13</v>
      </c>
      <c r="T2103">
        <v>0.2</v>
      </c>
      <c r="U2103">
        <v>422</v>
      </c>
      <c r="V2103">
        <v>2.89</v>
      </c>
      <c r="W2103">
        <v>0.6</v>
      </c>
      <c r="X2103">
        <v>12</v>
      </c>
      <c r="Y2103">
        <v>1</v>
      </c>
      <c r="Z2103">
        <v>28</v>
      </c>
      <c r="AA2103">
        <v>1.8</v>
      </c>
      <c r="AB2103">
        <v>1</v>
      </c>
      <c r="AC2103">
        <v>1930</v>
      </c>
      <c r="AD2103">
        <v>195</v>
      </c>
      <c r="AE2103">
        <v>7</v>
      </c>
      <c r="AF2103">
        <v>2</v>
      </c>
      <c r="AG2103">
        <v>2.1</v>
      </c>
      <c r="AH2103">
        <v>471</v>
      </c>
    </row>
    <row r="2104" spans="1:34" x14ac:dyDescent="0.3">
      <c r="A2104" t="s">
        <v>8040</v>
      </c>
      <c r="B2104" t="s">
        <v>8041</v>
      </c>
      <c r="C2104" s="1" t="str">
        <f t="shared" si="333"/>
        <v>21:0720</v>
      </c>
      <c r="D2104" s="1" t="str">
        <f t="shared" si="334"/>
        <v>21:0213</v>
      </c>
      <c r="E2104" t="s">
        <v>8042</v>
      </c>
      <c r="F2104" t="s">
        <v>8043</v>
      </c>
      <c r="H2104">
        <v>62.8906986</v>
      </c>
      <c r="I2104">
        <v>-135.5658444</v>
      </c>
      <c r="J2104" s="1" t="str">
        <f t="shared" si="335"/>
        <v>NGR bulk stream sediment</v>
      </c>
      <c r="K2104" s="1" t="str">
        <f t="shared" si="336"/>
        <v>&lt;177 micron (NGR)</v>
      </c>
      <c r="L2104">
        <v>52</v>
      </c>
      <c r="M2104" t="s">
        <v>91</v>
      </c>
      <c r="N2104">
        <v>1030</v>
      </c>
      <c r="O2104">
        <v>76</v>
      </c>
      <c r="P2104">
        <v>23</v>
      </c>
      <c r="Q2104">
        <v>11</v>
      </c>
      <c r="R2104">
        <v>21</v>
      </c>
      <c r="S2104">
        <v>9</v>
      </c>
      <c r="T2104">
        <v>0.1</v>
      </c>
      <c r="U2104">
        <v>275</v>
      </c>
      <c r="V2104">
        <v>1.72</v>
      </c>
      <c r="W2104">
        <v>0.1</v>
      </c>
      <c r="X2104">
        <v>6</v>
      </c>
      <c r="Y2104">
        <v>1</v>
      </c>
      <c r="Z2104">
        <v>20</v>
      </c>
      <c r="AA2104">
        <v>1.1000000000000001</v>
      </c>
      <c r="AB2104">
        <v>3</v>
      </c>
      <c r="AC2104">
        <v>1060</v>
      </c>
      <c r="AD2104">
        <v>465</v>
      </c>
      <c r="AE2104">
        <v>5</v>
      </c>
      <c r="AF2104">
        <v>2</v>
      </c>
      <c r="AG2104">
        <v>2</v>
      </c>
      <c r="AH2104">
        <v>427</v>
      </c>
    </row>
    <row r="2105" spans="1:34" x14ac:dyDescent="0.3">
      <c r="A2105" t="s">
        <v>8044</v>
      </c>
      <c r="B2105" t="s">
        <v>8045</v>
      </c>
      <c r="C2105" s="1" t="str">
        <f t="shared" si="333"/>
        <v>21:0720</v>
      </c>
      <c r="D2105" s="1" t="str">
        <f t="shared" si="334"/>
        <v>21:0213</v>
      </c>
      <c r="E2105" t="s">
        <v>8046</v>
      </c>
      <c r="F2105" t="s">
        <v>8047</v>
      </c>
      <c r="H2105">
        <v>62.883400100000003</v>
      </c>
      <c r="I2105">
        <v>-135.65545030000001</v>
      </c>
      <c r="J2105" s="1" t="str">
        <f t="shared" si="335"/>
        <v>NGR bulk stream sediment</v>
      </c>
      <c r="K2105" s="1" t="str">
        <f t="shared" si="336"/>
        <v>&lt;177 micron (NGR)</v>
      </c>
      <c r="L2105">
        <v>52</v>
      </c>
      <c r="M2105" t="s">
        <v>96</v>
      </c>
      <c r="N2105">
        <v>1031</v>
      </c>
      <c r="O2105">
        <v>165</v>
      </c>
      <c r="P2105">
        <v>55</v>
      </c>
      <c r="Q2105">
        <v>30</v>
      </c>
      <c r="R2105">
        <v>50</v>
      </c>
      <c r="S2105">
        <v>24</v>
      </c>
      <c r="T2105">
        <v>0.4</v>
      </c>
      <c r="U2105">
        <v>1000</v>
      </c>
      <c r="V2105">
        <v>3.04</v>
      </c>
      <c r="W2105">
        <v>1.1000000000000001</v>
      </c>
      <c r="X2105">
        <v>63</v>
      </c>
      <c r="Y2105">
        <v>2</v>
      </c>
      <c r="Z2105">
        <v>40</v>
      </c>
      <c r="AA2105">
        <v>3.1</v>
      </c>
      <c r="AB2105">
        <v>5</v>
      </c>
      <c r="AC2105">
        <v>2110</v>
      </c>
      <c r="AD2105">
        <v>360</v>
      </c>
      <c r="AE2105">
        <v>9.8000000000000007</v>
      </c>
      <c r="AF2105">
        <v>2</v>
      </c>
      <c r="AG2105">
        <v>3.7</v>
      </c>
      <c r="AH2105">
        <v>472</v>
      </c>
    </row>
    <row r="2106" spans="1:34" x14ac:dyDescent="0.3">
      <c r="A2106" t="s">
        <v>8048</v>
      </c>
      <c r="B2106" t="s">
        <v>8049</v>
      </c>
      <c r="C2106" s="1" t="str">
        <f t="shared" si="333"/>
        <v>21:0720</v>
      </c>
      <c r="D2106" s="1" t="str">
        <f t="shared" si="334"/>
        <v>21:0213</v>
      </c>
      <c r="E2106" t="s">
        <v>8050</v>
      </c>
      <c r="F2106" t="s">
        <v>8051</v>
      </c>
      <c r="H2106">
        <v>62.8584928</v>
      </c>
      <c r="I2106">
        <v>-135.8258295</v>
      </c>
      <c r="J2106" s="1" t="str">
        <f t="shared" si="335"/>
        <v>NGR bulk stream sediment</v>
      </c>
      <c r="K2106" s="1" t="str">
        <f t="shared" si="336"/>
        <v>&lt;177 micron (NGR)</v>
      </c>
      <c r="L2106">
        <v>52</v>
      </c>
      <c r="M2106" t="s">
        <v>101</v>
      </c>
      <c r="N2106">
        <v>1032</v>
      </c>
      <c r="O2106">
        <v>65</v>
      </c>
      <c r="P2106">
        <v>20</v>
      </c>
      <c r="Q2106">
        <v>15</v>
      </c>
      <c r="R2106">
        <v>22</v>
      </c>
      <c r="S2106">
        <v>11</v>
      </c>
      <c r="T2106">
        <v>0.1</v>
      </c>
      <c r="U2106">
        <v>377</v>
      </c>
      <c r="V2106">
        <v>1.86</v>
      </c>
      <c r="W2106">
        <v>0.1</v>
      </c>
      <c r="X2106">
        <v>9</v>
      </c>
      <c r="Y2106">
        <v>1</v>
      </c>
      <c r="Z2106">
        <v>18</v>
      </c>
      <c r="AA2106">
        <v>1.2</v>
      </c>
      <c r="AB2106">
        <v>3</v>
      </c>
      <c r="AC2106">
        <v>806</v>
      </c>
      <c r="AD2106">
        <v>107</v>
      </c>
      <c r="AE2106">
        <v>7</v>
      </c>
      <c r="AF2106">
        <v>2</v>
      </c>
      <c r="AG2106">
        <v>3.2</v>
      </c>
      <c r="AH2106">
        <v>318</v>
      </c>
    </row>
    <row r="2107" spans="1:34" x14ac:dyDescent="0.3">
      <c r="A2107" t="s">
        <v>8052</v>
      </c>
      <c r="B2107" t="s">
        <v>8053</v>
      </c>
      <c r="C2107" s="1" t="str">
        <f t="shared" si="333"/>
        <v>21:0720</v>
      </c>
      <c r="D2107" s="1" t="str">
        <f t="shared" si="334"/>
        <v>21:0213</v>
      </c>
      <c r="E2107" t="s">
        <v>8054</v>
      </c>
      <c r="F2107" t="s">
        <v>8055</v>
      </c>
      <c r="H2107">
        <v>62.862196300000001</v>
      </c>
      <c r="I2107">
        <v>-135.76943869999999</v>
      </c>
      <c r="J2107" s="1" t="str">
        <f t="shared" si="335"/>
        <v>NGR bulk stream sediment</v>
      </c>
      <c r="K2107" s="1" t="str">
        <f t="shared" si="336"/>
        <v>&lt;177 micron (NGR)</v>
      </c>
      <c r="L2107">
        <v>52</v>
      </c>
      <c r="M2107" t="s">
        <v>106</v>
      </c>
      <c r="N2107">
        <v>1033</v>
      </c>
      <c r="O2107">
        <v>62</v>
      </c>
      <c r="P2107">
        <v>29</v>
      </c>
      <c r="Q2107">
        <v>15</v>
      </c>
      <c r="R2107">
        <v>24</v>
      </c>
      <c r="S2107">
        <v>12</v>
      </c>
      <c r="T2107">
        <v>0.1</v>
      </c>
      <c r="U2107">
        <v>653</v>
      </c>
      <c r="V2107">
        <v>1.89</v>
      </c>
      <c r="W2107">
        <v>0.1</v>
      </c>
      <c r="X2107">
        <v>15</v>
      </c>
      <c r="Y2107">
        <v>1</v>
      </c>
      <c r="Z2107">
        <v>17</v>
      </c>
      <c r="AA2107">
        <v>2.2999999999999998</v>
      </c>
      <c r="AB2107">
        <v>1</v>
      </c>
      <c r="AC2107">
        <v>867</v>
      </c>
      <c r="AD2107">
        <v>119</v>
      </c>
      <c r="AE2107">
        <v>2.6</v>
      </c>
      <c r="AF2107">
        <v>2</v>
      </c>
      <c r="AG2107">
        <v>2.1</v>
      </c>
      <c r="AH2107">
        <v>323</v>
      </c>
    </row>
    <row r="2108" spans="1:34" x14ac:dyDescent="0.3">
      <c r="A2108" t="s">
        <v>8056</v>
      </c>
      <c r="B2108" t="s">
        <v>8057</v>
      </c>
      <c r="C2108" s="1" t="str">
        <f t="shared" si="333"/>
        <v>21:0720</v>
      </c>
      <c r="D2108" s="1" t="str">
        <f t="shared" si="334"/>
        <v>21:0213</v>
      </c>
      <c r="E2108" t="s">
        <v>8058</v>
      </c>
      <c r="F2108" t="s">
        <v>8059</v>
      </c>
      <c r="H2108">
        <v>62.8471002</v>
      </c>
      <c r="I2108">
        <v>-135.75063840000001</v>
      </c>
      <c r="J2108" s="1" t="str">
        <f t="shared" si="335"/>
        <v>NGR bulk stream sediment</v>
      </c>
      <c r="K2108" s="1" t="str">
        <f t="shared" si="336"/>
        <v>&lt;177 micron (NGR)</v>
      </c>
      <c r="L2108">
        <v>52</v>
      </c>
      <c r="M2108" t="s">
        <v>111</v>
      </c>
      <c r="N2108">
        <v>1034</v>
      </c>
      <c r="O2108">
        <v>62</v>
      </c>
      <c r="P2108">
        <v>31</v>
      </c>
      <c r="Q2108">
        <v>16</v>
      </c>
      <c r="R2108">
        <v>26</v>
      </c>
      <c r="S2108">
        <v>12</v>
      </c>
      <c r="T2108">
        <v>0.1</v>
      </c>
      <c r="U2108">
        <v>794</v>
      </c>
      <c r="V2108">
        <v>2</v>
      </c>
      <c r="W2108">
        <v>0.1</v>
      </c>
      <c r="X2108">
        <v>13</v>
      </c>
      <c r="Y2108">
        <v>1</v>
      </c>
      <c r="Z2108">
        <v>18</v>
      </c>
      <c r="AA2108">
        <v>1.8</v>
      </c>
      <c r="AB2108">
        <v>0.5</v>
      </c>
      <c r="AC2108">
        <v>1020</v>
      </c>
      <c r="AD2108">
        <v>134</v>
      </c>
      <c r="AE2108">
        <v>3</v>
      </c>
      <c r="AF2108">
        <v>2</v>
      </c>
      <c r="AG2108">
        <v>2.4</v>
      </c>
      <c r="AH2108">
        <v>468</v>
      </c>
    </row>
    <row r="2109" spans="1:34" x14ac:dyDescent="0.3">
      <c r="A2109" t="s">
        <v>8060</v>
      </c>
      <c r="B2109" t="s">
        <v>8061</v>
      </c>
      <c r="C2109" s="1" t="str">
        <f t="shared" si="333"/>
        <v>21:0720</v>
      </c>
      <c r="D2109" s="1" t="str">
        <f t="shared" si="334"/>
        <v>21:0213</v>
      </c>
      <c r="E2109" t="s">
        <v>8062</v>
      </c>
      <c r="F2109" t="s">
        <v>8063</v>
      </c>
      <c r="H2109">
        <v>62.840798800000002</v>
      </c>
      <c r="I2109">
        <v>-135.6649233</v>
      </c>
      <c r="J2109" s="1" t="str">
        <f t="shared" si="335"/>
        <v>NGR bulk stream sediment</v>
      </c>
      <c r="K2109" s="1" t="str">
        <f t="shared" si="336"/>
        <v>&lt;177 micron (NGR)</v>
      </c>
      <c r="L2109">
        <v>52</v>
      </c>
      <c r="M2109" t="s">
        <v>116</v>
      </c>
      <c r="N2109">
        <v>1035</v>
      </c>
      <c r="O2109">
        <v>88</v>
      </c>
      <c r="P2109">
        <v>27</v>
      </c>
      <c r="Q2109">
        <v>16</v>
      </c>
      <c r="R2109">
        <v>24</v>
      </c>
      <c r="S2109">
        <v>12</v>
      </c>
      <c r="T2109">
        <v>0.1</v>
      </c>
      <c r="U2109">
        <v>776</v>
      </c>
      <c r="V2109">
        <v>2.3199999999999998</v>
      </c>
      <c r="W2109">
        <v>0.1</v>
      </c>
      <c r="X2109">
        <v>7</v>
      </c>
      <c r="Y2109">
        <v>1</v>
      </c>
      <c r="Z2109">
        <v>25</v>
      </c>
      <c r="AA2109">
        <v>0.7</v>
      </c>
      <c r="AB2109">
        <v>1</v>
      </c>
      <c r="AC2109">
        <v>1270</v>
      </c>
      <c r="AD2109">
        <v>204</v>
      </c>
      <c r="AE2109">
        <v>9.4</v>
      </c>
      <c r="AF2109">
        <v>2</v>
      </c>
      <c r="AG2109">
        <v>2.8</v>
      </c>
      <c r="AH2109">
        <v>354</v>
      </c>
    </row>
    <row r="2110" spans="1:34" x14ac:dyDescent="0.3">
      <c r="A2110" t="s">
        <v>8064</v>
      </c>
      <c r="B2110" t="s">
        <v>8065</v>
      </c>
      <c r="C2110" s="1" t="str">
        <f t="shared" si="333"/>
        <v>21:0720</v>
      </c>
      <c r="D2110" s="1" t="str">
        <f t="shared" si="334"/>
        <v>21:0213</v>
      </c>
      <c r="E2110" t="s">
        <v>8066</v>
      </c>
      <c r="F2110" t="s">
        <v>8067</v>
      </c>
      <c r="H2110">
        <v>62.865098400000001</v>
      </c>
      <c r="I2110">
        <v>-135.67614660000001</v>
      </c>
      <c r="J2110" s="1" t="str">
        <f t="shared" si="335"/>
        <v>NGR bulk stream sediment</v>
      </c>
      <c r="K2110" s="1" t="str">
        <f t="shared" si="336"/>
        <v>&lt;177 micron (NGR)</v>
      </c>
      <c r="L2110">
        <v>52</v>
      </c>
      <c r="M2110" t="s">
        <v>126</v>
      </c>
      <c r="N2110">
        <v>1036</v>
      </c>
      <c r="O2110">
        <v>61</v>
      </c>
      <c r="P2110">
        <v>24</v>
      </c>
      <c r="Q2110">
        <v>13</v>
      </c>
      <c r="R2110">
        <v>21</v>
      </c>
      <c r="S2110">
        <v>10</v>
      </c>
      <c r="T2110">
        <v>0.1</v>
      </c>
      <c r="U2110">
        <v>615</v>
      </c>
      <c r="V2110">
        <v>1.51</v>
      </c>
      <c r="W2110">
        <v>0.1</v>
      </c>
      <c r="X2110">
        <v>9</v>
      </c>
      <c r="Y2110">
        <v>1</v>
      </c>
      <c r="Z2110">
        <v>18</v>
      </c>
      <c r="AA2110">
        <v>1.1000000000000001</v>
      </c>
      <c r="AB2110">
        <v>3</v>
      </c>
      <c r="AC2110">
        <v>1140</v>
      </c>
      <c r="AD2110">
        <v>185</v>
      </c>
      <c r="AE2110">
        <v>1.4</v>
      </c>
      <c r="AF2110">
        <v>2</v>
      </c>
      <c r="AG2110">
        <v>2.4</v>
      </c>
      <c r="AH2110">
        <v>345</v>
      </c>
    </row>
    <row r="2111" spans="1:34" x14ac:dyDescent="0.3">
      <c r="A2111" t="s">
        <v>8068</v>
      </c>
      <c r="B2111" t="s">
        <v>8069</v>
      </c>
      <c r="C2111" s="1" t="str">
        <f t="shared" si="333"/>
        <v>21:0720</v>
      </c>
      <c r="D2111" s="1" t="str">
        <f t="shared" si="334"/>
        <v>21:0213</v>
      </c>
      <c r="E2111" t="s">
        <v>8070</v>
      </c>
      <c r="F2111" t="s">
        <v>8071</v>
      </c>
      <c r="H2111">
        <v>62.868497099999999</v>
      </c>
      <c r="I2111">
        <v>-135.682436</v>
      </c>
      <c r="J2111" s="1" t="str">
        <f t="shared" si="335"/>
        <v>NGR bulk stream sediment</v>
      </c>
      <c r="K2111" s="1" t="str">
        <f t="shared" si="336"/>
        <v>&lt;177 micron (NGR)</v>
      </c>
      <c r="L2111">
        <v>52</v>
      </c>
      <c r="M2111" t="s">
        <v>131</v>
      </c>
      <c r="N2111">
        <v>1037</v>
      </c>
      <c r="O2111">
        <v>111</v>
      </c>
      <c r="P2111">
        <v>48</v>
      </c>
      <c r="Q2111">
        <v>22</v>
      </c>
      <c r="R2111">
        <v>27</v>
      </c>
      <c r="S2111">
        <v>13</v>
      </c>
      <c r="T2111">
        <v>0.1</v>
      </c>
      <c r="U2111">
        <v>605</v>
      </c>
      <c r="V2111">
        <v>2.0099999999999998</v>
      </c>
      <c r="W2111">
        <v>0.2</v>
      </c>
      <c r="X2111">
        <v>10</v>
      </c>
      <c r="Y2111">
        <v>1</v>
      </c>
      <c r="Z2111">
        <v>16</v>
      </c>
      <c r="AA2111">
        <v>1.4</v>
      </c>
      <c r="AB2111">
        <v>3</v>
      </c>
      <c r="AC2111">
        <v>1240</v>
      </c>
      <c r="AD2111">
        <v>400</v>
      </c>
      <c r="AE2111">
        <v>13.8</v>
      </c>
      <c r="AF2111">
        <v>2</v>
      </c>
      <c r="AG2111">
        <v>2.7</v>
      </c>
      <c r="AH2111">
        <v>422</v>
      </c>
    </row>
    <row r="2112" spans="1:34" x14ac:dyDescent="0.3">
      <c r="A2112" t="s">
        <v>8072</v>
      </c>
      <c r="B2112" t="s">
        <v>8073</v>
      </c>
      <c r="C2112" s="1" t="str">
        <f t="shared" si="333"/>
        <v>21:0720</v>
      </c>
      <c r="D2112" s="1" t="str">
        <f t="shared" si="334"/>
        <v>21:0213</v>
      </c>
      <c r="E2112" t="s">
        <v>8074</v>
      </c>
      <c r="F2112" t="s">
        <v>8075</v>
      </c>
      <c r="H2112">
        <v>62.9945047</v>
      </c>
      <c r="I2112">
        <v>-135.52503859999999</v>
      </c>
      <c r="J2112" s="1" t="str">
        <f t="shared" si="335"/>
        <v>NGR bulk stream sediment</v>
      </c>
      <c r="K2112" s="1" t="str">
        <f t="shared" si="336"/>
        <v>&lt;177 micron (NGR)</v>
      </c>
      <c r="L2112">
        <v>53</v>
      </c>
      <c r="M2112" t="s">
        <v>38</v>
      </c>
      <c r="N2112">
        <v>1038</v>
      </c>
      <c r="O2112">
        <v>251</v>
      </c>
      <c r="P2112">
        <v>28</v>
      </c>
      <c r="Q2112">
        <v>13</v>
      </c>
      <c r="R2112">
        <v>43</v>
      </c>
      <c r="S2112">
        <v>11</v>
      </c>
      <c r="T2112">
        <v>0.2</v>
      </c>
      <c r="U2112">
        <v>784</v>
      </c>
      <c r="V2112">
        <v>2.11</v>
      </c>
      <c r="W2112">
        <v>1.5</v>
      </c>
      <c r="X2112">
        <v>9</v>
      </c>
      <c r="Y2112">
        <v>1</v>
      </c>
      <c r="Z2112">
        <v>49</v>
      </c>
      <c r="AA2112">
        <v>1.1000000000000001</v>
      </c>
      <c r="AB2112">
        <v>1</v>
      </c>
      <c r="AC2112">
        <v>1800</v>
      </c>
      <c r="AD2112">
        <v>78</v>
      </c>
      <c r="AE2112">
        <v>11.2</v>
      </c>
      <c r="AF2112">
        <v>2</v>
      </c>
      <c r="AG2112">
        <v>4.2</v>
      </c>
      <c r="AH2112">
        <v>351</v>
      </c>
    </row>
    <row r="2113" spans="1:34" x14ac:dyDescent="0.3">
      <c r="A2113" t="s">
        <v>8076</v>
      </c>
      <c r="B2113" t="s">
        <v>8077</v>
      </c>
      <c r="C2113" s="1" t="str">
        <f t="shared" si="333"/>
        <v>21:0720</v>
      </c>
      <c r="D2113" s="1" t="str">
        <f t="shared" si="334"/>
        <v>21:0213</v>
      </c>
      <c r="E2113" t="s">
        <v>8078</v>
      </c>
      <c r="F2113" t="s">
        <v>8079</v>
      </c>
      <c r="H2113">
        <v>62.840696399999999</v>
      </c>
      <c r="I2113">
        <v>-135.54673550000001</v>
      </c>
      <c r="J2113" s="1" t="str">
        <f t="shared" si="335"/>
        <v>NGR bulk stream sediment</v>
      </c>
      <c r="K2113" s="1" t="str">
        <f t="shared" si="336"/>
        <v>&lt;177 micron (NGR)</v>
      </c>
      <c r="L2113">
        <v>53</v>
      </c>
      <c r="M2113" t="s">
        <v>43</v>
      </c>
      <c r="N2113">
        <v>1039</v>
      </c>
      <c r="O2113">
        <v>79</v>
      </c>
      <c r="P2113">
        <v>17</v>
      </c>
      <c r="Q2113">
        <v>9</v>
      </c>
      <c r="R2113">
        <v>17</v>
      </c>
      <c r="S2113">
        <v>7</v>
      </c>
      <c r="T2113">
        <v>0.1</v>
      </c>
      <c r="U2113">
        <v>105</v>
      </c>
      <c r="V2113">
        <v>1.49</v>
      </c>
      <c r="W2113">
        <v>0.3</v>
      </c>
      <c r="X2113">
        <v>2</v>
      </c>
      <c r="Y2113">
        <v>1</v>
      </c>
      <c r="Z2113">
        <v>26</v>
      </c>
      <c r="AA2113">
        <v>0.6</v>
      </c>
      <c r="AB2113">
        <v>2</v>
      </c>
      <c r="AC2113">
        <v>1100</v>
      </c>
      <c r="AD2113">
        <v>203</v>
      </c>
      <c r="AE2113">
        <v>11.4</v>
      </c>
      <c r="AF2113">
        <v>2</v>
      </c>
      <c r="AG2113">
        <v>2.7</v>
      </c>
      <c r="AH2113">
        <v>296</v>
      </c>
    </row>
    <row r="2114" spans="1:34" hidden="1" x14ac:dyDescent="0.3">
      <c r="A2114" t="s">
        <v>8080</v>
      </c>
      <c r="B2114" t="s">
        <v>8081</v>
      </c>
      <c r="C2114" s="1" t="str">
        <f t="shared" si="333"/>
        <v>21:0720</v>
      </c>
      <c r="D2114" s="1" t="str">
        <f>HYPERLINK("https://geochem.nrcan.gc.ca/cdogs/content/svy/svy_e.htm", "")</f>
        <v/>
      </c>
      <c r="G2114" s="1" t="str">
        <f>HYPERLINK("https://geochem.nrcan.gc.ca/cdogs/content/cr_/cr_00078_e.htm", "78")</f>
        <v>78</v>
      </c>
      <c r="J2114" t="s">
        <v>119</v>
      </c>
      <c r="K2114" t="s">
        <v>120</v>
      </c>
      <c r="L2114">
        <v>53</v>
      </c>
      <c r="M2114" t="s">
        <v>121</v>
      </c>
      <c r="N2114">
        <v>1040</v>
      </c>
      <c r="O2114">
        <v>88</v>
      </c>
      <c r="P2114">
        <v>35</v>
      </c>
      <c r="Q2114">
        <v>22</v>
      </c>
      <c r="R2114">
        <v>264</v>
      </c>
      <c r="S2114">
        <v>25</v>
      </c>
      <c r="T2114">
        <v>0.1</v>
      </c>
      <c r="U2114">
        <v>462</v>
      </c>
      <c r="V2114">
        <v>2.86</v>
      </c>
      <c r="W2114">
        <v>0.1</v>
      </c>
      <c r="X2114">
        <v>30</v>
      </c>
      <c r="Y2114">
        <v>1</v>
      </c>
      <c r="Z2114">
        <v>50</v>
      </c>
      <c r="AA2114">
        <v>0.7</v>
      </c>
      <c r="AB2114">
        <v>3</v>
      </c>
      <c r="AC2114">
        <v>718</v>
      </c>
      <c r="AD2114">
        <v>25</v>
      </c>
      <c r="AE2114">
        <v>3</v>
      </c>
      <c r="AF2114">
        <v>12</v>
      </c>
      <c r="AG2114">
        <v>12</v>
      </c>
      <c r="AH2114">
        <v>481</v>
      </c>
    </row>
    <row r="2115" spans="1:34" x14ac:dyDescent="0.3">
      <c r="A2115" t="s">
        <v>8082</v>
      </c>
      <c r="B2115" t="s">
        <v>8083</v>
      </c>
      <c r="C2115" s="1" t="str">
        <f t="shared" si="333"/>
        <v>21:0720</v>
      </c>
      <c r="D2115" s="1" t="str">
        <f t="shared" ref="D2115:D2138" si="337">HYPERLINK("https://geochem.nrcan.gc.ca/cdogs/content/svy/svy210213_e.htm", "21:0213")</f>
        <v>21:0213</v>
      </c>
      <c r="E2115" t="s">
        <v>8084</v>
      </c>
      <c r="F2115" t="s">
        <v>8085</v>
      </c>
      <c r="H2115">
        <v>62.857601099999997</v>
      </c>
      <c r="I2115">
        <v>-135.60544110000001</v>
      </c>
      <c r="J2115" s="1" t="str">
        <f t="shared" ref="J2115:J2138" si="338">HYPERLINK("https://geochem.nrcan.gc.ca/cdogs/content/kwd/kwd020030_e.htm", "NGR bulk stream sediment")</f>
        <v>NGR bulk stream sediment</v>
      </c>
      <c r="K2115" s="1" t="str">
        <f t="shared" ref="K2115:K2138" si="339">HYPERLINK("https://geochem.nrcan.gc.ca/cdogs/content/kwd/kwd080006_e.htm", "&lt;177 micron (NGR)")</f>
        <v>&lt;177 micron (NGR)</v>
      </c>
      <c r="L2115">
        <v>53</v>
      </c>
      <c r="M2115" t="s">
        <v>48</v>
      </c>
      <c r="N2115">
        <v>1041</v>
      </c>
      <c r="O2115">
        <v>81</v>
      </c>
      <c r="P2115">
        <v>19</v>
      </c>
      <c r="Q2115">
        <v>13</v>
      </c>
      <c r="R2115">
        <v>20</v>
      </c>
      <c r="S2115">
        <v>10</v>
      </c>
      <c r="T2115">
        <v>0.1</v>
      </c>
      <c r="U2115">
        <v>411</v>
      </c>
      <c r="V2115">
        <v>1.67</v>
      </c>
      <c r="W2115">
        <v>0.3</v>
      </c>
      <c r="X2115">
        <v>8</v>
      </c>
      <c r="Y2115">
        <v>1</v>
      </c>
      <c r="Z2115">
        <v>27</v>
      </c>
      <c r="AA2115">
        <v>0.8</v>
      </c>
      <c r="AB2115">
        <v>1</v>
      </c>
      <c r="AC2115">
        <v>1050</v>
      </c>
      <c r="AD2115">
        <v>447</v>
      </c>
      <c r="AE2115">
        <v>8</v>
      </c>
      <c r="AF2115">
        <v>2</v>
      </c>
      <c r="AG2115">
        <v>2.6</v>
      </c>
      <c r="AH2115">
        <v>340</v>
      </c>
    </row>
    <row r="2116" spans="1:34" x14ac:dyDescent="0.3">
      <c r="A2116" t="s">
        <v>8086</v>
      </c>
      <c r="B2116" t="s">
        <v>8087</v>
      </c>
      <c r="C2116" s="1" t="str">
        <f t="shared" si="333"/>
        <v>21:0720</v>
      </c>
      <c r="D2116" s="1" t="str">
        <f t="shared" si="337"/>
        <v>21:0213</v>
      </c>
      <c r="E2116" t="s">
        <v>8088</v>
      </c>
      <c r="F2116" t="s">
        <v>8089</v>
      </c>
      <c r="H2116">
        <v>62.950904000000001</v>
      </c>
      <c r="I2116">
        <v>-135.47074810000001</v>
      </c>
      <c r="J2116" s="1" t="str">
        <f t="shared" si="338"/>
        <v>NGR bulk stream sediment</v>
      </c>
      <c r="K2116" s="1" t="str">
        <f t="shared" si="339"/>
        <v>&lt;177 micron (NGR)</v>
      </c>
      <c r="L2116">
        <v>53</v>
      </c>
      <c r="M2116" t="s">
        <v>53</v>
      </c>
      <c r="N2116">
        <v>1042</v>
      </c>
      <c r="O2116">
        <v>81</v>
      </c>
      <c r="P2116">
        <v>31</v>
      </c>
      <c r="Q2116">
        <v>12</v>
      </c>
      <c r="R2116">
        <v>22</v>
      </c>
      <c r="S2116">
        <v>12</v>
      </c>
      <c r="T2116">
        <v>0.1</v>
      </c>
      <c r="U2116">
        <v>643</v>
      </c>
      <c r="V2116">
        <v>2.27</v>
      </c>
      <c r="W2116">
        <v>0.2</v>
      </c>
      <c r="X2116">
        <v>7</v>
      </c>
      <c r="Y2116">
        <v>1</v>
      </c>
      <c r="Z2116">
        <v>20</v>
      </c>
      <c r="AA2116">
        <v>0.5</v>
      </c>
      <c r="AB2116">
        <v>4</v>
      </c>
      <c r="AC2116">
        <v>1190</v>
      </c>
      <c r="AD2116">
        <v>149</v>
      </c>
      <c r="AE2116">
        <v>20</v>
      </c>
      <c r="AF2116">
        <v>2</v>
      </c>
      <c r="AG2116">
        <v>2.6</v>
      </c>
      <c r="AH2116">
        <v>400</v>
      </c>
    </row>
    <row r="2117" spans="1:34" x14ac:dyDescent="0.3">
      <c r="A2117" t="s">
        <v>8090</v>
      </c>
      <c r="B2117" t="s">
        <v>8091</v>
      </c>
      <c r="C2117" s="1" t="str">
        <f t="shared" si="333"/>
        <v>21:0720</v>
      </c>
      <c r="D2117" s="1" t="str">
        <f t="shared" si="337"/>
        <v>21:0213</v>
      </c>
      <c r="E2117" t="s">
        <v>8092</v>
      </c>
      <c r="F2117" t="s">
        <v>8093</v>
      </c>
      <c r="H2117">
        <v>62.978401400000003</v>
      </c>
      <c r="I2117">
        <v>-135.48235550000001</v>
      </c>
      <c r="J2117" s="1" t="str">
        <f t="shared" si="338"/>
        <v>NGR bulk stream sediment</v>
      </c>
      <c r="K2117" s="1" t="str">
        <f t="shared" si="339"/>
        <v>&lt;177 micron (NGR)</v>
      </c>
      <c r="L2117">
        <v>53</v>
      </c>
      <c r="M2117" t="s">
        <v>58</v>
      </c>
      <c r="N2117">
        <v>1043</v>
      </c>
      <c r="O2117">
        <v>151</v>
      </c>
      <c r="P2117">
        <v>25</v>
      </c>
      <c r="Q2117">
        <v>15</v>
      </c>
      <c r="R2117">
        <v>29</v>
      </c>
      <c r="S2117">
        <v>6</v>
      </c>
      <c r="T2117">
        <v>0.1</v>
      </c>
      <c r="U2117">
        <v>194</v>
      </c>
      <c r="V2117">
        <v>1.63</v>
      </c>
      <c r="W2117">
        <v>0.6</v>
      </c>
      <c r="X2117">
        <v>7</v>
      </c>
      <c r="Y2117">
        <v>2</v>
      </c>
      <c r="Z2117">
        <v>50</v>
      </c>
      <c r="AA2117">
        <v>1.4</v>
      </c>
      <c r="AB2117">
        <v>2</v>
      </c>
      <c r="AC2117">
        <v>1320</v>
      </c>
      <c r="AD2117">
        <v>81</v>
      </c>
      <c r="AE2117">
        <v>3.8</v>
      </c>
      <c r="AF2117">
        <v>2</v>
      </c>
      <c r="AG2117">
        <v>3.5</v>
      </c>
      <c r="AH2117">
        <v>443</v>
      </c>
    </row>
    <row r="2118" spans="1:34" x14ac:dyDescent="0.3">
      <c r="A2118" t="s">
        <v>8094</v>
      </c>
      <c r="B2118" t="s">
        <v>8095</v>
      </c>
      <c r="C2118" s="1" t="str">
        <f t="shared" si="333"/>
        <v>21:0720</v>
      </c>
      <c r="D2118" s="1" t="str">
        <f t="shared" si="337"/>
        <v>21:0213</v>
      </c>
      <c r="E2118" t="s">
        <v>8074</v>
      </c>
      <c r="F2118" t="s">
        <v>8096</v>
      </c>
      <c r="H2118">
        <v>62.9945047</v>
      </c>
      <c r="I2118">
        <v>-135.52503859999999</v>
      </c>
      <c r="J2118" s="1" t="str">
        <f t="shared" si="338"/>
        <v>NGR bulk stream sediment</v>
      </c>
      <c r="K2118" s="1" t="str">
        <f t="shared" si="339"/>
        <v>&lt;177 micron (NGR)</v>
      </c>
      <c r="L2118">
        <v>53</v>
      </c>
      <c r="M2118" t="s">
        <v>67</v>
      </c>
      <c r="N2118">
        <v>1044</v>
      </c>
      <c r="O2118">
        <v>244</v>
      </c>
      <c r="P2118">
        <v>23</v>
      </c>
      <c r="Q2118">
        <v>12</v>
      </c>
      <c r="R2118">
        <v>44</v>
      </c>
      <c r="S2118">
        <v>11</v>
      </c>
      <c r="T2118">
        <v>0.2</v>
      </c>
      <c r="U2118">
        <v>779</v>
      </c>
      <c r="V2118">
        <v>2.14</v>
      </c>
      <c r="W2118">
        <v>1.6</v>
      </c>
      <c r="X2118">
        <v>10</v>
      </c>
      <c r="Y2118">
        <v>1</v>
      </c>
      <c r="Z2118">
        <v>45</v>
      </c>
      <c r="AA2118">
        <v>1</v>
      </c>
      <c r="AB2118">
        <v>2</v>
      </c>
      <c r="AC2118">
        <v>1760</v>
      </c>
      <c r="AD2118">
        <v>104</v>
      </c>
      <c r="AE2118">
        <v>12.2</v>
      </c>
      <c r="AF2118">
        <v>2</v>
      </c>
      <c r="AG2118">
        <v>4.2</v>
      </c>
      <c r="AH2118">
        <v>279</v>
      </c>
    </row>
    <row r="2119" spans="1:34" x14ac:dyDescent="0.3">
      <c r="A2119" t="s">
        <v>8097</v>
      </c>
      <c r="B2119" t="s">
        <v>8098</v>
      </c>
      <c r="C2119" s="1" t="str">
        <f t="shared" si="333"/>
        <v>21:0720</v>
      </c>
      <c r="D2119" s="1" t="str">
        <f t="shared" si="337"/>
        <v>21:0213</v>
      </c>
      <c r="E2119" t="s">
        <v>8074</v>
      </c>
      <c r="F2119" t="s">
        <v>8099</v>
      </c>
      <c r="H2119">
        <v>62.9945047</v>
      </c>
      <c r="I2119">
        <v>-135.52503859999999</v>
      </c>
      <c r="J2119" s="1" t="str">
        <f t="shared" si="338"/>
        <v>NGR bulk stream sediment</v>
      </c>
      <c r="K2119" s="1" t="str">
        <f t="shared" si="339"/>
        <v>&lt;177 micron (NGR)</v>
      </c>
      <c r="L2119">
        <v>53</v>
      </c>
      <c r="M2119" t="s">
        <v>71</v>
      </c>
      <c r="N2119">
        <v>1045</v>
      </c>
      <c r="O2119">
        <v>238</v>
      </c>
      <c r="P2119">
        <v>24</v>
      </c>
      <c r="Q2119">
        <v>13</v>
      </c>
      <c r="R2119">
        <v>46</v>
      </c>
      <c r="S2119">
        <v>12</v>
      </c>
      <c r="T2119">
        <v>0.1</v>
      </c>
      <c r="U2119">
        <v>994</v>
      </c>
      <c r="V2119">
        <v>2.1800000000000002</v>
      </c>
      <c r="W2119">
        <v>1.5</v>
      </c>
      <c r="X2119">
        <v>10</v>
      </c>
      <c r="Y2119">
        <v>1</v>
      </c>
      <c r="Z2119">
        <v>46</v>
      </c>
      <c r="AA2119">
        <v>1</v>
      </c>
      <c r="AB2119">
        <v>1</v>
      </c>
      <c r="AC2119">
        <v>1760</v>
      </c>
      <c r="AD2119">
        <v>98</v>
      </c>
      <c r="AE2119">
        <v>11.4</v>
      </c>
      <c r="AF2119">
        <v>2</v>
      </c>
      <c r="AG2119">
        <v>4.2</v>
      </c>
      <c r="AH2119">
        <v>395</v>
      </c>
    </row>
    <row r="2120" spans="1:34" x14ac:dyDescent="0.3">
      <c r="A2120" t="s">
        <v>8100</v>
      </c>
      <c r="B2120" t="s">
        <v>8101</v>
      </c>
      <c r="C2120" s="1" t="str">
        <f t="shared" si="333"/>
        <v>21:0720</v>
      </c>
      <c r="D2120" s="1" t="str">
        <f t="shared" si="337"/>
        <v>21:0213</v>
      </c>
      <c r="E2120" t="s">
        <v>8102</v>
      </c>
      <c r="F2120" t="s">
        <v>8103</v>
      </c>
      <c r="H2120">
        <v>62.998202200000001</v>
      </c>
      <c r="I2120">
        <v>-135.5275528</v>
      </c>
      <c r="J2120" s="1" t="str">
        <f t="shared" si="338"/>
        <v>NGR bulk stream sediment</v>
      </c>
      <c r="K2120" s="1" t="str">
        <f t="shared" si="339"/>
        <v>&lt;177 micron (NGR)</v>
      </c>
      <c r="L2120">
        <v>53</v>
      </c>
      <c r="M2120" t="s">
        <v>63</v>
      </c>
      <c r="N2120">
        <v>1046</v>
      </c>
      <c r="O2120">
        <v>172</v>
      </c>
      <c r="P2120">
        <v>24</v>
      </c>
      <c r="Q2120">
        <v>13</v>
      </c>
      <c r="R2120">
        <v>38</v>
      </c>
      <c r="S2120">
        <v>10</v>
      </c>
      <c r="T2120">
        <v>0.1</v>
      </c>
      <c r="U2120">
        <v>164</v>
      </c>
      <c r="V2120">
        <v>2</v>
      </c>
      <c r="W2120">
        <v>0.3</v>
      </c>
      <c r="X2120">
        <v>9</v>
      </c>
      <c r="Y2120">
        <v>1</v>
      </c>
      <c r="Z2120">
        <v>51</v>
      </c>
      <c r="AA2120">
        <v>1.3</v>
      </c>
      <c r="AB2120">
        <v>1</v>
      </c>
      <c r="AC2120">
        <v>1660</v>
      </c>
      <c r="AD2120">
        <v>80</v>
      </c>
      <c r="AE2120">
        <v>9.4</v>
      </c>
      <c r="AF2120">
        <v>2</v>
      </c>
      <c r="AG2120">
        <v>4</v>
      </c>
      <c r="AH2120">
        <v>335</v>
      </c>
    </row>
    <row r="2121" spans="1:34" x14ac:dyDescent="0.3">
      <c r="A2121" t="s">
        <v>8104</v>
      </c>
      <c r="B2121" t="s">
        <v>8105</v>
      </c>
      <c r="C2121" s="1" t="str">
        <f t="shared" si="333"/>
        <v>21:0720</v>
      </c>
      <c r="D2121" s="1" t="str">
        <f t="shared" si="337"/>
        <v>21:0213</v>
      </c>
      <c r="E2121" t="s">
        <v>8106</v>
      </c>
      <c r="F2121" t="s">
        <v>8107</v>
      </c>
      <c r="H2121">
        <v>62.872699599999997</v>
      </c>
      <c r="I2121">
        <v>-134.83873149999999</v>
      </c>
      <c r="J2121" s="1" t="str">
        <f t="shared" si="338"/>
        <v>NGR bulk stream sediment</v>
      </c>
      <c r="K2121" s="1" t="str">
        <f t="shared" si="339"/>
        <v>&lt;177 micron (NGR)</v>
      </c>
      <c r="L2121">
        <v>53</v>
      </c>
      <c r="M2121" t="s">
        <v>76</v>
      </c>
      <c r="N2121">
        <v>1047</v>
      </c>
      <c r="O2121">
        <v>89</v>
      </c>
      <c r="P2121">
        <v>28</v>
      </c>
      <c r="Q2121">
        <v>10</v>
      </c>
      <c r="R2121">
        <v>17</v>
      </c>
      <c r="S2121">
        <v>7</v>
      </c>
      <c r="T2121">
        <v>0.1</v>
      </c>
      <c r="U2121">
        <v>134</v>
      </c>
      <c r="V2121">
        <v>1.42</v>
      </c>
      <c r="W2121">
        <v>0.2</v>
      </c>
      <c r="X2121">
        <v>3</v>
      </c>
      <c r="Y2121">
        <v>1</v>
      </c>
      <c r="Z2121">
        <v>24</v>
      </c>
      <c r="AA2121">
        <v>0.9</v>
      </c>
      <c r="AB2121">
        <v>1</v>
      </c>
      <c r="AC2121">
        <v>1120</v>
      </c>
      <c r="AD2121">
        <v>88</v>
      </c>
      <c r="AE2121">
        <v>16.8</v>
      </c>
      <c r="AF2121">
        <v>2</v>
      </c>
      <c r="AG2121">
        <v>3.2</v>
      </c>
      <c r="AH2121">
        <v>397</v>
      </c>
    </row>
    <row r="2122" spans="1:34" x14ac:dyDescent="0.3">
      <c r="A2122" t="s">
        <v>8108</v>
      </c>
      <c r="B2122" t="s">
        <v>8109</v>
      </c>
      <c r="C2122" s="1" t="str">
        <f t="shared" si="333"/>
        <v>21:0720</v>
      </c>
      <c r="D2122" s="1" t="str">
        <f t="shared" si="337"/>
        <v>21:0213</v>
      </c>
      <c r="E2122" t="s">
        <v>8110</v>
      </c>
      <c r="F2122" t="s">
        <v>8111</v>
      </c>
      <c r="H2122">
        <v>62.882902600000001</v>
      </c>
      <c r="I2122">
        <v>-134.83702339999999</v>
      </c>
      <c r="J2122" s="1" t="str">
        <f t="shared" si="338"/>
        <v>NGR bulk stream sediment</v>
      </c>
      <c r="K2122" s="1" t="str">
        <f t="shared" si="339"/>
        <v>&lt;177 micron (NGR)</v>
      </c>
      <c r="L2122">
        <v>53</v>
      </c>
      <c r="M2122" t="s">
        <v>81</v>
      </c>
      <c r="N2122">
        <v>1048</v>
      </c>
      <c r="O2122">
        <v>223</v>
      </c>
      <c r="P2122">
        <v>56</v>
      </c>
      <c r="Q2122">
        <v>19</v>
      </c>
      <c r="R2122">
        <v>40</v>
      </c>
      <c r="S2122">
        <v>11</v>
      </c>
      <c r="T2122">
        <v>0.3</v>
      </c>
      <c r="U2122">
        <v>311</v>
      </c>
      <c r="V2122">
        <v>2.17</v>
      </c>
      <c r="W2122">
        <v>1.8</v>
      </c>
      <c r="X2122">
        <v>10</v>
      </c>
      <c r="Y2122">
        <v>2</v>
      </c>
      <c r="Z2122">
        <v>33</v>
      </c>
      <c r="AA2122">
        <v>2.8</v>
      </c>
      <c r="AB2122">
        <v>5</v>
      </c>
      <c r="AC2122">
        <v>1550</v>
      </c>
      <c r="AD2122">
        <v>182</v>
      </c>
      <c r="AE2122">
        <v>16.8</v>
      </c>
      <c r="AF2122">
        <v>2</v>
      </c>
      <c r="AG2122">
        <v>5.6</v>
      </c>
      <c r="AH2122">
        <v>425</v>
      </c>
    </row>
    <row r="2123" spans="1:34" x14ac:dyDescent="0.3">
      <c r="A2123" t="s">
        <v>8112</v>
      </c>
      <c r="B2123" t="s">
        <v>8113</v>
      </c>
      <c r="C2123" s="1" t="str">
        <f t="shared" si="333"/>
        <v>21:0720</v>
      </c>
      <c r="D2123" s="1" t="str">
        <f t="shared" si="337"/>
        <v>21:0213</v>
      </c>
      <c r="E2123" t="s">
        <v>8114</v>
      </c>
      <c r="F2123" t="s">
        <v>8115</v>
      </c>
      <c r="H2123">
        <v>62.914098299999999</v>
      </c>
      <c r="I2123">
        <v>-134.98322239999999</v>
      </c>
      <c r="J2123" s="1" t="str">
        <f t="shared" si="338"/>
        <v>NGR bulk stream sediment</v>
      </c>
      <c r="K2123" s="1" t="str">
        <f t="shared" si="339"/>
        <v>&lt;177 micron (NGR)</v>
      </c>
      <c r="L2123">
        <v>53</v>
      </c>
      <c r="M2123" t="s">
        <v>86</v>
      </c>
      <c r="N2123">
        <v>1049</v>
      </c>
      <c r="O2123">
        <v>229</v>
      </c>
      <c r="P2123">
        <v>36</v>
      </c>
      <c r="Q2123">
        <v>16</v>
      </c>
      <c r="R2123">
        <v>38</v>
      </c>
      <c r="S2123">
        <v>11</v>
      </c>
      <c r="T2123">
        <v>0.1</v>
      </c>
      <c r="U2123">
        <v>444</v>
      </c>
      <c r="V2123">
        <v>2.29</v>
      </c>
      <c r="W2123">
        <v>1.3</v>
      </c>
      <c r="X2123">
        <v>10</v>
      </c>
      <c r="Y2123">
        <v>2</v>
      </c>
      <c r="Z2123">
        <v>38</v>
      </c>
      <c r="AA2123">
        <v>1.4</v>
      </c>
      <c r="AB2123">
        <v>2</v>
      </c>
      <c r="AC2123">
        <v>2230</v>
      </c>
      <c r="AD2123">
        <v>168</v>
      </c>
      <c r="AE2123">
        <v>5</v>
      </c>
      <c r="AF2123">
        <v>2</v>
      </c>
      <c r="AG2123">
        <v>4</v>
      </c>
      <c r="AH2123">
        <v>397</v>
      </c>
    </row>
    <row r="2124" spans="1:34" x14ac:dyDescent="0.3">
      <c r="A2124" t="s">
        <v>8116</v>
      </c>
      <c r="B2124" t="s">
        <v>8117</v>
      </c>
      <c r="C2124" s="1" t="str">
        <f t="shared" si="333"/>
        <v>21:0720</v>
      </c>
      <c r="D2124" s="1" t="str">
        <f t="shared" si="337"/>
        <v>21:0213</v>
      </c>
      <c r="E2124" t="s">
        <v>8118</v>
      </c>
      <c r="F2124" t="s">
        <v>8119</v>
      </c>
      <c r="H2124">
        <v>62.915803500000003</v>
      </c>
      <c r="I2124">
        <v>-134.94863380000001</v>
      </c>
      <c r="J2124" s="1" t="str">
        <f t="shared" si="338"/>
        <v>NGR bulk stream sediment</v>
      </c>
      <c r="K2124" s="1" t="str">
        <f t="shared" si="339"/>
        <v>&lt;177 micron (NGR)</v>
      </c>
      <c r="L2124">
        <v>53</v>
      </c>
      <c r="M2124" t="s">
        <v>91</v>
      </c>
      <c r="N2124">
        <v>1050</v>
      </c>
      <c r="O2124">
        <v>167</v>
      </c>
      <c r="P2124">
        <v>57</v>
      </c>
      <c r="Q2124">
        <v>22</v>
      </c>
      <c r="R2124">
        <v>38</v>
      </c>
      <c r="S2124">
        <v>7</v>
      </c>
      <c r="T2124">
        <v>0.7</v>
      </c>
      <c r="U2124">
        <v>145</v>
      </c>
      <c r="V2124">
        <v>2.4900000000000002</v>
      </c>
      <c r="W2124">
        <v>1.8</v>
      </c>
      <c r="X2124">
        <v>9</v>
      </c>
      <c r="Y2124">
        <v>5</v>
      </c>
      <c r="Z2124">
        <v>47</v>
      </c>
      <c r="AA2124">
        <v>2.2000000000000002</v>
      </c>
      <c r="AB2124">
        <v>2</v>
      </c>
      <c r="AC2124">
        <v>2370</v>
      </c>
      <c r="AD2124">
        <v>333</v>
      </c>
      <c r="AE2124">
        <v>17.2</v>
      </c>
      <c r="AF2124">
        <v>2</v>
      </c>
      <c r="AG2124">
        <v>5.5</v>
      </c>
      <c r="AH2124">
        <v>464</v>
      </c>
    </row>
    <row r="2125" spans="1:34" x14ac:dyDescent="0.3">
      <c r="A2125" t="s">
        <v>8120</v>
      </c>
      <c r="B2125" t="s">
        <v>8121</v>
      </c>
      <c r="C2125" s="1" t="str">
        <f t="shared" si="333"/>
        <v>21:0720</v>
      </c>
      <c r="D2125" s="1" t="str">
        <f t="shared" si="337"/>
        <v>21:0213</v>
      </c>
      <c r="E2125" t="s">
        <v>8122</v>
      </c>
      <c r="F2125" t="s">
        <v>8123</v>
      </c>
      <c r="H2125">
        <v>62.924200999999996</v>
      </c>
      <c r="I2125">
        <v>-134.9226262</v>
      </c>
      <c r="J2125" s="1" t="str">
        <f t="shared" si="338"/>
        <v>NGR bulk stream sediment</v>
      </c>
      <c r="K2125" s="1" t="str">
        <f t="shared" si="339"/>
        <v>&lt;177 micron (NGR)</v>
      </c>
      <c r="L2125">
        <v>53</v>
      </c>
      <c r="M2125" t="s">
        <v>96</v>
      </c>
      <c r="N2125">
        <v>1051</v>
      </c>
      <c r="O2125">
        <v>301</v>
      </c>
      <c r="P2125">
        <v>46</v>
      </c>
      <c r="Q2125">
        <v>22</v>
      </c>
      <c r="R2125">
        <v>47</v>
      </c>
      <c r="S2125">
        <v>13</v>
      </c>
      <c r="T2125">
        <v>0.6</v>
      </c>
      <c r="U2125">
        <v>260</v>
      </c>
      <c r="V2125">
        <v>2.95</v>
      </c>
      <c r="W2125">
        <v>2.6</v>
      </c>
      <c r="X2125">
        <v>14</v>
      </c>
      <c r="Y2125">
        <v>2</v>
      </c>
      <c r="Z2125">
        <v>57</v>
      </c>
      <c r="AA2125">
        <v>1.7</v>
      </c>
      <c r="AB2125">
        <v>2</v>
      </c>
      <c r="AC2125">
        <v>2480</v>
      </c>
      <c r="AD2125">
        <v>236</v>
      </c>
      <c r="AE2125">
        <v>8.6</v>
      </c>
      <c r="AF2125">
        <v>2</v>
      </c>
      <c r="AG2125">
        <v>4.9000000000000004</v>
      </c>
      <c r="AH2125">
        <v>446</v>
      </c>
    </row>
    <row r="2126" spans="1:34" x14ac:dyDescent="0.3">
      <c r="A2126" t="s">
        <v>8124</v>
      </c>
      <c r="B2126" t="s">
        <v>8125</v>
      </c>
      <c r="C2126" s="1" t="str">
        <f t="shared" si="333"/>
        <v>21:0720</v>
      </c>
      <c r="D2126" s="1" t="str">
        <f t="shared" si="337"/>
        <v>21:0213</v>
      </c>
      <c r="E2126" t="s">
        <v>8126</v>
      </c>
      <c r="F2126" t="s">
        <v>8127</v>
      </c>
      <c r="H2126">
        <v>62.937702199999997</v>
      </c>
      <c r="I2126">
        <v>-134.88703090000001</v>
      </c>
      <c r="J2126" s="1" t="str">
        <f t="shared" si="338"/>
        <v>NGR bulk stream sediment</v>
      </c>
      <c r="K2126" s="1" t="str">
        <f t="shared" si="339"/>
        <v>&lt;177 micron (NGR)</v>
      </c>
      <c r="L2126">
        <v>53</v>
      </c>
      <c r="M2126" t="s">
        <v>101</v>
      </c>
      <c r="N2126">
        <v>1052</v>
      </c>
      <c r="O2126">
        <v>194</v>
      </c>
      <c r="P2126">
        <v>26</v>
      </c>
      <c r="Q2126">
        <v>13</v>
      </c>
      <c r="R2126">
        <v>54</v>
      </c>
      <c r="S2126">
        <v>13</v>
      </c>
      <c r="T2126">
        <v>0.1</v>
      </c>
      <c r="U2126">
        <v>112</v>
      </c>
      <c r="V2126">
        <v>2.89</v>
      </c>
      <c r="W2126">
        <v>1</v>
      </c>
      <c r="X2126">
        <v>13</v>
      </c>
      <c r="Y2126">
        <v>1</v>
      </c>
      <c r="Z2126">
        <v>16</v>
      </c>
      <c r="AA2126">
        <v>1.5</v>
      </c>
      <c r="AB2126">
        <v>0.5</v>
      </c>
      <c r="AC2126">
        <v>1520</v>
      </c>
      <c r="AD2126">
        <v>200</v>
      </c>
      <c r="AE2126">
        <v>11.4</v>
      </c>
      <c r="AF2126">
        <v>2</v>
      </c>
      <c r="AG2126">
        <v>3</v>
      </c>
      <c r="AH2126">
        <v>326</v>
      </c>
    </row>
    <row r="2127" spans="1:34" x14ac:dyDescent="0.3">
      <c r="A2127" t="s">
        <v>8128</v>
      </c>
      <c r="B2127" t="s">
        <v>8129</v>
      </c>
      <c r="C2127" s="1" t="str">
        <f t="shared" si="333"/>
        <v>21:0720</v>
      </c>
      <c r="D2127" s="1" t="str">
        <f t="shared" si="337"/>
        <v>21:0213</v>
      </c>
      <c r="E2127" t="s">
        <v>8130</v>
      </c>
      <c r="F2127" t="s">
        <v>8131</v>
      </c>
      <c r="H2127">
        <v>62.946002</v>
      </c>
      <c r="I2127">
        <v>-134.82453129999999</v>
      </c>
      <c r="J2127" s="1" t="str">
        <f t="shared" si="338"/>
        <v>NGR bulk stream sediment</v>
      </c>
      <c r="K2127" s="1" t="str">
        <f t="shared" si="339"/>
        <v>&lt;177 micron (NGR)</v>
      </c>
      <c r="L2127">
        <v>53</v>
      </c>
      <c r="M2127" t="s">
        <v>106</v>
      </c>
      <c r="N2127">
        <v>1053</v>
      </c>
      <c r="O2127">
        <v>190</v>
      </c>
      <c r="P2127">
        <v>31</v>
      </c>
      <c r="Q2127">
        <v>16</v>
      </c>
      <c r="R2127">
        <v>33</v>
      </c>
      <c r="S2127">
        <v>10</v>
      </c>
      <c r="T2127">
        <v>0.1</v>
      </c>
      <c r="U2127">
        <v>182</v>
      </c>
      <c r="V2127">
        <v>2.06</v>
      </c>
      <c r="W2127">
        <v>1</v>
      </c>
      <c r="X2127">
        <v>8</v>
      </c>
      <c r="Y2127">
        <v>1</v>
      </c>
      <c r="Z2127">
        <v>28</v>
      </c>
      <c r="AA2127">
        <v>1.3</v>
      </c>
      <c r="AB2127">
        <v>1</v>
      </c>
      <c r="AC2127">
        <v>2300</v>
      </c>
      <c r="AD2127">
        <v>141</v>
      </c>
      <c r="AE2127">
        <v>5</v>
      </c>
      <c r="AF2127">
        <v>2</v>
      </c>
      <c r="AG2127">
        <v>4.3</v>
      </c>
      <c r="AH2127">
        <v>500</v>
      </c>
    </row>
    <row r="2128" spans="1:34" x14ac:dyDescent="0.3">
      <c r="A2128" t="s">
        <v>8132</v>
      </c>
      <c r="B2128" t="s">
        <v>8133</v>
      </c>
      <c r="C2128" s="1" t="str">
        <f t="shared" si="333"/>
        <v>21:0720</v>
      </c>
      <c r="D2128" s="1" t="str">
        <f t="shared" si="337"/>
        <v>21:0213</v>
      </c>
      <c r="E2128" t="s">
        <v>8134</v>
      </c>
      <c r="F2128" t="s">
        <v>8135</v>
      </c>
      <c r="H2128">
        <v>62.982102300000001</v>
      </c>
      <c r="I2128">
        <v>-134.86582519999999</v>
      </c>
      <c r="J2128" s="1" t="str">
        <f t="shared" si="338"/>
        <v>NGR bulk stream sediment</v>
      </c>
      <c r="K2128" s="1" t="str">
        <f t="shared" si="339"/>
        <v>&lt;177 micron (NGR)</v>
      </c>
      <c r="L2128">
        <v>53</v>
      </c>
      <c r="M2128" t="s">
        <v>111</v>
      </c>
      <c r="N2128">
        <v>1054</v>
      </c>
      <c r="O2128">
        <v>127</v>
      </c>
      <c r="P2128">
        <v>25</v>
      </c>
      <c r="Q2128">
        <v>15</v>
      </c>
      <c r="R2128">
        <v>23</v>
      </c>
      <c r="S2128">
        <v>9</v>
      </c>
      <c r="T2128">
        <v>0.3</v>
      </c>
      <c r="U2128">
        <v>445</v>
      </c>
      <c r="V2128">
        <v>1.86</v>
      </c>
      <c r="W2128">
        <v>0.6</v>
      </c>
      <c r="X2128">
        <v>7</v>
      </c>
      <c r="Y2128">
        <v>1</v>
      </c>
      <c r="Z2128">
        <v>15</v>
      </c>
      <c r="AA2128">
        <v>0.9</v>
      </c>
      <c r="AB2128">
        <v>0.5</v>
      </c>
      <c r="AC2128">
        <v>2180</v>
      </c>
      <c r="AD2128">
        <v>234</v>
      </c>
      <c r="AE2128">
        <v>8</v>
      </c>
      <c r="AF2128">
        <v>2</v>
      </c>
      <c r="AG2128">
        <v>3.6</v>
      </c>
      <c r="AH2128">
        <v>469</v>
      </c>
    </row>
    <row r="2129" spans="1:34" x14ac:dyDescent="0.3">
      <c r="A2129" t="s">
        <v>8136</v>
      </c>
      <c r="B2129" t="s">
        <v>8137</v>
      </c>
      <c r="C2129" s="1" t="str">
        <f t="shared" si="333"/>
        <v>21:0720</v>
      </c>
      <c r="D2129" s="1" t="str">
        <f t="shared" si="337"/>
        <v>21:0213</v>
      </c>
      <c r="E2129" t="s">
        <v>8138</v>
      </c>
      <c r="F2129" t="s">
        <v>8139</v>
      </c>
      <c r="H2129">
        <v>62.962602799999999</v>
      </c>
      <c r="I2129">
        <v>-134.93192740000001</v>
      </c>
      <c r="J2129" s="1" t="str">
        <f t="shared" si="338"/>
        <v>NGR bulk stream sediment</v>
      </c>
      <c r="K2129" s="1" t="str">
        <f t="shared" si="339"/>
        <v>&lt;177 micron (NGR)</v>
      </c>
      <c r="L2129">
        <v>53</v>
      </c>
      <c r="M2129" t="s">
        <v>116</v>
      </c>
      <c r="N2129">
        <v>1055</v>
      </c>
      <c r="O2129">
        <v>115</v>
      </c>
      <c r="P2129">
        <v>23</v>
      </c>
      <c r="Q2129">
        <v>16</v>
      </c>
      <c r="R2129">
        <v>21</v>
      </c>
      <c r="S2129">
        <v>10</v>
      </c>
      <c r="T2129">
        <v>0.7</v>
      </c>
      <c r="U2129">
        <v>403</v>
      </c>
      <c r="V2129">
        <v>2.44</v>
      </c>
      <c r="W2129">
        <v>0.2</v>
      </c>
      <c r="X2129">
        <v>7</v>
      </c>
      <c r="Y2129">
        <v>1</v>
      </c>
      <c r="Z2129">
        <v>18</v>
      </c>
      <c r="AA2129">
        <v>1</v>
      </c>
      <c r="AB2129">
        <v>2</v>
      </c>
      <c r="AC2129">
        <v>1380</v>
      </c>
      <c r="AD2129">
        <v>80</v>
      </c>
      <c r="AE2129">
        <v>8.8000000000000007</v>
      </c>
      <c r="AF2129">
        <v>2</v>
      </c>
      <c r="AG2129">
        <v>3.3</v>
      </c>
      <c r="AH2129">
        <v>308</v>
      </c>
    </row>
    <row r="2130" spans="1:34" x14ac:dyDescent="0.3">
      <c r="A2130" t="s">
        <v>8140</v>
      </c>
      <c r="B2130" t="s">
        <v>8141</v>
      </c>
      <c r="C2130" s="1" t="str">
        <f t="shared" si="333"/>
        <v>21:0720</v>
      </c>
      <c r="D2130" s="1" t="str">
        <f t="shared" si="337"/>
        <v>21:0213</v>
      </c>
      <c r="E2130" t="s">
        <v>8142</v>
      </c>
      <c r="F2130" t="s">
        <v>8143</v>
      </c>
      <c r="H2130">
        <v>62.919499999999999</v>
      </c>
      <c r="I2130">
        <v>-134.8337277</v>
      </c>
      <c r="J2130" s="1" t="str">
        <f t="shared" si="338"/>
        <v>NGR bulk stream sediment</v>
      </c>
      <c r="K2130" s="1" t="str">
        <f t="shared" si="339"/>
        <v>&lt;177 micron (NGR)</v>
      </c>
      <c r="L2130">
        <v>53</v>
      </c>
      <c r="M2130" t="s">
        <v>126</v>
      </c>
      <c r="N2130">
        <v>1056</v>
      </c>
      <c r="O2130">
        <v>117</v>
      </c>
      <c r="P2130">
        <v>30</v>
      </c>
      <c r="Q2130">
        <v>22</v>
      </c>
      <c r="R2130">
        <v>30</v>
      </c>
      <c r="S2130">
        <v>15</v>
      </c>
      <c r="T2130">
        <v>0.1</v>
      </c>
      <c r="U2130">
        <v>522</v>
      </c>
      <c r="V2130">
        <v>2.06</v>
      </c>
      <c r="W2130">
        <v>0.9</v>
      </c>
      <c r="X2130">
        <v>12</v>
      </c>
      <c r="Y2130">
        <v>1</v>
      </c>
      <c r="Z2130">
        <v>38</v>
      </c>
      <c r="AA2130">
        <v>1.9</v>
      </c>
      <c r="AB2130">
        <v>3</v>
      </c>
      <c r="AC2130">
        <v>2290</v>
      </c>
      <c r="AD2130">
        <v>92</v>
      </c>
      <c r="AE2130">
        <v>4</v>
      </c>
      <c r="AF2130">
        <v>2</v>
      </c>
      <c r="AG2130">
        <v>3.7</v>
      </c>
      <c r="AH2130">
        <v>586</v>
      </c>
    </row>
    <row r="2131" spans="1:34" x14ac:dyDescent="0.3">
      <c r="A2131" t="s">
        <v>8144</v>
      </c>
      <c r="B2131" t="s">
        <v>8145</v>
      </c>
      <c r="C2131" s="1" t="str">
        <f t="shared" si="333"/>
        <v>21:0720</v>
      </c>
      <c r="D2131" s="1" t="str">
        <f t="shared" si="337"/>
        <v>21:0213</v>
      </c>
      <c r="E2131" t="s">
        <v>8146</v>
      </c>
      <c r="F2131" t="s">
        <v>8147</v>
      </c>
      <c r="H2131">
        <v>62.924499400000002</v>
      </c>
      <c r="I2131">
        <v>-134.8128265</v>
      </c>
      <c r="J2131" s="1" t="str">
        <f t="shared" si="338"/>
        <v>NGR bulk stream sediment</v>
      </c>
      <c r="K2131" s="1" t="str">
        <f t="shared" si="339"/>
        <v>&lt;177 micron (NGR)</v>
      </c>
      <c r="L2131">
        <v>53</v>
      </c>
      <c r="M2131" t="s">
        <v>131</v>
      </c>
      <c r="N2131">
        <v>1057</v>
      </c>
      <c r="O2131">
        <v>150</v>
      </c>
      <c r="P2131">
        <v>29</v>
      </c>
      <c r="Q2131">
        <v>20</v>
      </c>
      <c r="R2131">
        <v>29</v>
      </c>
      <c r="S2131">
        <v>10</v>
      </c>
      <c r="T2131">
        <v>0.2</v>
      </c>
      <c r="U2131">
        <v>304</v>
      </c>
      <c r="V2131">
        <v>1.99</v>
      </c>
      <c r="W2131">
        <v>0.7</v>
      </c>
      <c r="X2131">
        <v>24</v>
      </c>
      <c r="Y2131">
        <v>2</v>
      </c>
      <c r="Z2131">
        <v>38</v>
      </c>
      <c r="AA2131">
        <v>2.8</v>
      </c>
      <c r="AB2131">
        <v>0.5</v>
      </c>
      <c r="AC2131">
        <v>1710</v>
      </c>
      <c r="AD2131">
        <v>100</v>
      </c>
      <c r="AE2131">
        <v>5</v>
      </c>
      <c r="AF2131">
        <v>2</v>
      </c>
      <c r="AG2131">
        <v>3.4</v>
      </c>
      <c r="AH2131">
        <v>377</v>
      </c>
    </row>
    <row r="2132" spans="1:34" x14ac:dyDescent="0.3">
      <c r="A2132" t="s">
        <v>8148</v>
      </c>
      <c r="B2132" t="s">
        <v>8149</v>
      </c>
      <c r="C2132" s="1" t="str">
        <f t="shared" si="333"/>
        <v>21:0720</v>
      </c>
      <c r="D2132" s="1" t="str">
        <f t="shared" si="337"/>
        <v>21:0213</v>
      </c>
      <c r="E2132" t="s">
        <v>8150</v>
      </c>
      <c r="F2132" t="s">
        <v>8151</v>
      </c>
      <c r="H2132">
        <v>62.955502600000003</v>
      </c>
      <c r="I2132">
        <v>-134.69662109999999</v>
      </c>
      <c r="J2132" s="1" t="str">
        <f t="shared" si="338"/>
        <v>NGR bulk stream sediment</v>
      </c>
      <c r="K2132" s="1" t="str">
        <f t="shared" si="339"/>
        <v>&lt;177 micron (NGR)</v>
      </c>
      <c r="L2132">
        <v>54</v>
      </c>
      <c r="M2132" t="s">
        <v>38</v>
      </c>
      <c r="N2132">
        <v>1058</v>
      </c>
      <c r="O2132">
        <v>139</v>
      </c>
      <c r="P2132">
        <v>36</v>
      </c>
      <c r="Q2132">
        <v>16</v>
      </c>
      <c r="R2132">
        <v>36</v>
      </c>
      <c r="S2132">
        <v>10</v>
      </c>
      <c r="T2132">
        <v>0.1</v>
      </c>
      <c r="U2132">
        <v>203</v>
      </c>
      <c r="V2132">
        <v>2.25</v>
      </c>
      <c r="W2132">
        <v>0.6</v>
      </c>
      <c r="X2132">
        <v>5</v>
      </c>
      <c r="Y2132">
        <v>1</v>
      </c>
      <c r="Z2132">
        <v>45</v>
      </c>
      <c r="AA2132">
        <v>0.9</v>
      </c>
      <c r="AB2132">
        <v>3</v>
      </c>
      <c r="AC2132">
        <v>1770</v>
      </c>
      <c r="AD2132">
        <v>153</v>
      </c>
      <c r="AE2132">
        <v>17.2</v>
      </c>
      <c r="AF2132">
        <v>2</v>
      </c>
      <c r="AG2132">
        <v>3.6</v>
      </c>
      <c r="AH2132">
        <v>483</v>
      </c>
    </row>
    <row r="2133" spans="1:34" x14ac:dyDescent="0.3">
      <c r="A2133" t="s">
        <v>8152</v>
      </c>
      <c r="B2133" t="s">
        <v>8153</v>
      </c>
      <c r="C2133" s="1" t="str">
        <f t="shared" si="333"/>
        <v>21:0720</v>
      </c>
      <c r="D2133" s="1" t="str">
        <f t="shared" si="337"/>
        <v>21:0213</v>
      </c>
      <c r="E2133" t="s">
        <v>8154</v>
      </c>
      <c r="F2133" t="s">
        <v>8155</v>
      </c>
      <c r="H2133">
        <v>62.893093999999998</v>
      </c>
      <c r="I2133">
        <v>-134.750123</v>
      </c>
      <c r="J2133" s="1" t="str">
        <f t="shared" si="338"/>
        <v>NGR bulk stream sediment</v>
      </c>
      <c r="K2133" s="1" t="str">
        <f t="shared" si="339"/>
        <v>&lt;177 micron (NGR)</v>
      </c>
      <c r="L2133">
        <v>54</v>
      </c>
      <c r="M2133" t="s">
        <v>43</v>
      </c>
      <c r="N2133">
        <v>1059</v>
      </c>
      <c r="O2133">
        <v>716</v>
      </c>
      <c r="P2133">
        <v>206</v>
      </c>
      <c r="Q2133">
        <v>38</v>
      </c>
      <c r="R2133">
        <v>176</v>
      </c>
      <c r="S2133">
        <v>18</v>
      </c>
      <c r="T2133">
        <v>2.4</v>
      </c>
      <c r="U2133">
        <v>481</v>
      </c>
      <c r="V2133">
        <v>3.6</v>
      </c>
      <c r="W2133">
        <v>15.8</v>
      </c>
      <c r="X2133">
        <v>118</v>
      </c>
      <c r="Y2133">
        <v>19</v>
      </c>
      <c r="Z2133">
        <v>53</v>
      </c>
      <c r="AA2133">
        <v>11.5</v>
      </c>
      <c r="AB2133">
        <v>1</v>
      </c>
      <c r="AC2133">
        <v>1010</v>
      </c>
      <c r="AD2133">
        <v>157</v>
      </c>
      <c r="AE2133">
        <v>36.1</v>
      </c>
      <c r="AF2133">
        <v>2</v>
      </c>
      <c r="AG2133">
        <v>19.399999999999999</v>
      </c>
      <c r="AH2133">
        <v>315</v>
      </c>
    </row>
    <row r="2134" spans="1:34" x14ac:dyDescent="0.3">
      <c r="A2134" t="s">
        <v>8156</v>
      </c>
      <c r="B2134" t="s">
        <v>8157</v>
      </c>
      <c r="C2134" s="1" t="str">
        <f t="shared" si="333"/>
        <v>21:0720</v>
      </c>
      <c r="D2134" s="1" t="str">
        <f t="shared" si="337"/>
        <v>21:0213</v>
      </c>
      <c r="E2134" t="s">
        <v>8158</v>
      </c>
      <c r="F2134" t="s">
        <v>8159</v>
      </c>
      <c r="H2134">
        <v>62.879993200000001</v>
      </c>
      <c r="I2134">
        <v>-134.7570182</v>
      </c>
      <c r="J2134" s="1" t="str">
        <f t="shared" si="338"/>
        <v>NGR bulk stream sediment</v>
      </c>
      <c r="K2134" s="1" t="str">
        <f t="shared" si="339"/>
        <v>&lt;177 micron (NGR)</v>
      </c>
      <c r="L2134">
        <v>54</v>
      </c>
      <c r="M2134" t="s">
        <v>48</v>
      </c>
      <c r="N2134">
        <v>1060</v>
      </c>
      <c r="O2134">
        <v>596</v>
      </c>
      <c r="P2134">
        <v>100</v>
      </c>
      <c r="Q2134">
        <v>27</v>
      </c>
      <c r="R2134">
        <v>165</v>
      </c>
      <c r="S2134">
        <v>19</v>
      </c>
      <c r="T2134">
        <v>0.7</v>
      </c>
      <c r="U2134">
        <v>538</v>
      </c>
      <c r="V2134">
        <v>2.84</v>
      </c>
      <c r="W2134">
        <v>10.1</v>
      </c>
      <c r="X2134">
        <v>64</v>
      </c>
      <c r="Y2134">
        <v>31</v>
      </c>
      <c r="Z2134">
        <v>32</v>
      </c>
      <c r="AA2134">
        <v>12.5</v>
      </c>
      <c r="AB2134">
        <v>7</v>
      </c>
      <c r="AC2134">
        <v>1230</v>
      </c>
      <c r="AD2134">
        <v>151</v>
      </c>
      <c r="AE2134">
        <v>19.8</v>
      </c>
      <c r="AF2134">
        <v>2</v>
      </c>
      <c r="AG2134">
        <v>7.8</v>
      </c>
      <c r="AH2134">
        <v>326</v>
      </c>
    </row>
    <row r="2135" spans="1:34" x14ac:dyDescent="0.3">
      <c r="A2135" t="s">
        <v>8160</v>
      </c>
      <c r="B2135" t="s">
        <v>8161</v>
      </c>
      <c r="C2135" s="1" t="str">
        <f t="shared" si="333"/>
        <v>21:0720</v>
      </c>
      <c r="D2135" s="1" t="str">
        <f t="shared" si="337"/>
        <v>21:0213</v>
      </c>
      <c r="E2135" t="s">
        <v>8162</v>
      </c>
      <c r="F2135" t="s">
        <v>8163</v>
      </c>
      <c r="H2135">
        <v>62.912695599999999</v>
      </c>
      <c r="I2135">
        <v>-134.67592629999999</v>
      </c>
      <c r="J2135" s="1" t="str">
        <f t="shared" si="338"/>
        <v>NGR bulk stream sediment</v>
      </c>
      <c r="K2135" s="1" t="str">
        <f t="shared" si="339"/>
        <v>&lt;177 micron (NGR)</v>
      </c>
      <c r="L2135">
        <v>54</v>
      </c>
      <c r="M2135" t="s">
        <v>53</v>
      </c>
      <c r="N2135">
        <v>1061</v>
      </c>
      <c r="O2135">
        <v>647</v>
      </c>
      <c r="P2135">
        <v>91</v>
      </c>
      <c r="Q2135">
        <v>71</v>
      </c>
      <c r="R2135">
        <v>91</v>
      </c>
      <c r="S2135">
        <v>20</v>
      </c>
      <c r="T2135">
        <v>1.5</v>
      </c>
      <c r="U2135">
        <v>563</v>
      </c>
      <c r="V2135">
        <v>3.31</v>
      </c>
      <c r="W2135">
        <v>7.6</v>
      </c>
      <c r="X2135">
        <v>88</v>
      </c>
      <c r="Y2135">
        <v>12</v>
      </c>
      <c r="Z2135">
        <v>68</v>
      </c>
      <c r="AA2135">
        <v>23</v>
      </c>
      <c r="AB2135">
        <v>2</v>
      </c>
      <c r="AC2135">
        <v>6020</v>
      </c>
      <c r="AD2135">
        <v>51</v>
      </c>
      <c r="AE2135">
        <v>4.2</v>
      </c>
      <c r="AF2135">
        <v>4</v>
      </c>
      <c r="AG2135">
        <v>6.1</v>
      </c>
      <c r="AH2135">
        <v>440</v>
      </c>
    </row>
    <row r="2136" spans="1:34" x14ac:dyDescent="0.3">
      <c r="A2136" t="s">
        <v>8164</v>
      </c>
      <c r="B2136" t="s">
        <v>8165</v>
      </c>
      <c r="C2136" s="1" t="str">
        <f t="shared" si="333"/>
        <v>21:0720</v>
      </c>
      <c r="D2136" s="1" t="str">
        <f t="shared" si="337"/>
        <v>21:0213</v>
      </c>
      <c r="E2136" t="s">
        <v>8166</v>
      </c>
      <c r="F2136" t="s">
        <v>8167</v>
      </c>
      <c r="H2136">
        <v>62.919700400000004</v>
      </c>
      <c r="I2136">
        <v>-134.71892589999999</v>
      </c>
      <c r="J2136" s="1" t="str">
        <f t="shared" si="338"/>
        <v>NGR bulk stream sediment</v>
      </c>
      <c r="K2136" s="1" t="str">
        <f t="shared" si="339"/>
        <v>&lt;177 micron (NGR)</v>
      </c>
      <c r="L2136">
        <v>54</v>
      </c>
      <c r="M2136" t="s">
        <v>58</v>
      </c>
      <c r="N2136">
        <v>1062</v>
      </c>
      <c r="O2136">
        <v>310</v>
      </c>
      <c r="P2136">
        <v>38</v>
      </c>
      <c r="Q2136">
        <v>19</v>
      </c>
      <c r="R2136">
        <v>40</v>
      </c>
      <c r="S2136">
        <v>9</v>
      </c>
      <c r="T2136">
        <v>0.3</v>
      </c>
      <c r="U2136">
        <v>245</v>
      </c>
      <c r="V2136">
        <v>1.93</v>
      </c>
      <c r="W2136">
        <v>4</v>
      </c>
      <c r="X2136">
        <v>22</v>
      </c>
      <c r="Y2136">
        <v>5</v>
      </c>
      <c r="Z2136">
        <v>43</v>
      </c>
      <c r="AA2136">
        <v>3.5</v>
      </c>
      <c r="AB2136">
        <v>2</v>
      </c>
      <c r="AC2136">
        <v>2660</v>
      </c>
      <c r="AD2136">
        <v>72</v>
      </c>
      <c r="AE2136">
        <v>4.4000000000000004</v>
      </c>
      <c r="AF2136">
        <v>2</v>
      </c>
      <c r="AG2136">
        <v>3.4</v>
      </c>
      <c r="AH2136">
        <v>436</v>
      </c>
    </row>
    <row r="2137" spans="1:34" x14ac:dyDescent="0.3">
      <c r="A2137" t="s">
        <v>8168</v>
      </c>
      <c r="B2137" t="s">
        <v>8169</v>
      </c>
      <c r="C2137" s="1" t="str">
        <f t="shared" si="333"/>
        <v>21:0720</v>
      </c>
      <c r="D2137" s="1" t="str">
        <f t="shared" si="337"/>
        <v>21:0213</v>
      </c>
      <c r="E2137" t="s">
        <v>8170</v>
      </c>
      <c r="F2137" t="s">
        <v>8171</v>
      </c>
      <c r="H2137">
        <v>62.924499300000001</v>
      </c>
      <c r="I2137">
        <v>-134.78212790000001</v>
      </c>
      <c r="J2137" s="1" t="str">
        <f t="shared" si="338"/>
        <v>NGR bulk stream sediment</v>
      </c>
      <c r="K2137" s="1" t="str">
        <f t="shared" si="339"/>
        <v>&lt;177 micron (NGR)</v>
      </c>
      <c r="L2137">
        <v>54</v>
      </c>
      <c r="M2137" t="s">
        <v>63</v>
      </c>
      <c r="N2137">
        <v>1063</v>
      </c>
      <c r="O2137">
        <v>246</v>
      </c>
      <c r="P2137">
        <v>40</v>
      </c>
      <c r="Q2137">
        <v>19</v>
      </c>
      <c r="R2137">
        <v>32</v>
      </c>
      <c r="S2137">
        <v>10</v>
      </c>
      <c r="T2137">
        <v>0.2</v>
      </c>
      <c r="U2137">
        <v>233</v>
      </c>
      <c r="V2137">
        <v>3.34</v>
      </c>
      <c r="W2137">
        <v>3</v>
      </c>
      <c r="X2137">
        <v>46</v>
      </c>
      <c r="Y2137">
        <v>4</v>
      </c>
      <c r="Z2137">
        <v>32</v>
      </c>
      <c r="AA2137">
        <v>2.5</v>
      </c>
      <c r="AB2137">
        <v>4</v>
      </c>
      <c r="AC2137">
        <v>1760</v>
      </c>
      <c r="AD2137">
        <v>72</v>
      </c>
      <c r="AE2137">
        <v>26.5</v>
      </c>
      <c r="AF2137">
        <v>2</v>
      </c>
      <c r="AG2137">
        <v>3</v>
      </c>
      <c r="AH2137">
        <v>398</v>
      </c>
    </row>
    <row r="2138" spans="1:34" x14ac:dyDescent="0.3">
      <c r="A2138" t="s">
        <v>8172</v>
      </c>
      <c r="B2138" t="s">
        <v>8173</v>
      </c>
      <c r="C2138" s="1" t="str">
        <f t="shared" si="333"/>
        <v>21:0720</v>
      </c>
      <c r="D2138" s="1" t="str">
        <f t="shared" si="337"/>
        <v>21:0213</v>
      </c>
      <c r="E2138" t="s">
        <v>8150</v>
      </c>
      <c r="F2138" t="s">
        <v>8174</v>
      </c>
      <c r="H2138">
        <v>62.955502600000003</v>
      </c>
      <c r="I2138">
        <v>-134.69662109999999</v>
      </c>
      <c r="J2138" s="1" t="str">
        <f t="shared" si="338"/>
        <v>NGR bulk stream sediment</v>
      </c>
      <c r="K2138" s="1" t="str">
        <f t="shared" si="339"/>
        <v>&lt;177 micron (NGR)</v>
      </c>
      <c r="L2138">
        <v>54</v>
      </c>
      <c r="M2138" t="s">
        <v>71</v>
      </c>
      <c r="N2138">
        <v>1064</v>
      </c>
      <c r="O2138">
        <v>121</v>
      </c>
      <c r="P2138">
        <v>32</v>
      </c>
      <c r="Q2138">
        <v>17</v>
      </c>
      <c r="R2138">
        <v>32</v>
      </c>
      <c r="S2138">
        <v>10</v>
      </c>
      <c r="T2138">
        <v>0.3</v>
      </c>
      <c r="U2138">
        <v>230</v>
      </c>
      <c r="V2138">
        <v>2.09</v>
      </c>
      <c r="W2138">
        <v>0.5</v>
      </c>
      <c r="X2138">
        <v>6</v>
      </c>
      <c r="Y2138">
        <v>1</v>
      </c>
      <c r="Z2138">
        <v>44</v>
      </c>
      <c r="AA2138">
        <v>1</v>
      </c>
      <c r="AB2138">
        <v>2</v>
      </c>
      <c r="AC2138">
        <v>1810</v>
      </c>
      <c r="AD2138">
        <v>174</v>
      </c>
      <c r="AE2138">
        <v>14</v>
      </c>
      <c r="AF2138">
        <v>2</v>
      </c>
      <c r="AG2138">
        <v>3.5</v>
      </c>
      <c r="AH2138">
        <v>405</v>
      </c>
    </row>
    <row r="2139" spans="1:34" hidden="1" x14ac:dyDescent="0.3">
      <c r="A2139" t="s">
        <v>8175</v>
      </c>
      <c r="B2139" t="s">
        <v>8176</v>
      </c>
      <c r="C2139" s="1" t="str">
        <f t="shared" si="333"/>
        <v>21:0720</v>
      </c>
      <c r="D2139" s="1" t="str">
        <f>HYPERLINK("https://geochem.nrcan.gc.ca/cdogs/content/svy/svy_e.htm", "")</f>
        <v/>
      </c>
      <c r="G2139" s="1" t="str">
        <f>HYPERLINK("https://geochem.nrcan.gc.ca/cdogs/content/cr_/cr_00083_e.htm", "83")</f>
        <v>83</v>
      </c>
      <c r="J2139" t="s">
        <v>119</v>
      </c>
      <c r="K2139" t="s">
        <v>120</v>
      </c>
      <c r="L2139">
        <v>54</v>
      </c>
      <c r="M2139" t="s">
        <v>121</v>
      </c>
      <c r="N2139">
        <v>1065</v>
      </c>
      <c r="O2139">
        <v>73</v>
      </c>
      <c r="P2139">
        <v>28</v>
      </c>
      <c r="Q2139">
        <v>19</v>
      </c>
      <c r="R2139">
        <v>20</v>
      </c>
      <c r="S2139">
        <v>11</v>
      </c>
      <c r="T2139">
        <v>0.1</v>
      </c>
      <c r="U2139">
        <v>347</v>
      </c>
      <c r="V2139">
        <v>2.4</v>
      </c>
      <c r="W2139">
        <v>0.1</v>
      </c>
      <c r="X2139">
        <v>7</v>
      </c>
      <c r="Y2139">
        <v>1</v>
      </c>
      <c r="Z2139">
        <v>33</v>
      </c>
      <c r="AA2139">
        <v>0.4</v>
      </c>
      <c r="AB2139">
        <v>1</v>
      </c>
      <c r="AC2139">
        <v>1430</v>
      </c>
      <c r="AD2139">
        <v>64</v>
      </c>
      <c r="AE2139">
        <v>4.2</v>
      </c>
      <c r="AF2139">
        <v>2</v>
      </c>
      <c r="AG2139">
        <v>4</v>
      </c>
      <c r="AH2139">
        <v>320</v>
      </c>
    </row>
    <row r="2140" spans="1:34" x14ac:dyDescent="0.3">
      <c r="A2140" t="s">
        <v>8177</v>
      </c>
      <c r="B2140" t="s">
        <v>8178</v>
      </c>
      <c r="C2140" s="1" t="str">
        <f t="shared" si="333"/>
        <v>21:0720</v>
      </c>
      <c r="D2140" s="1" t="str">
        <f t="shared" ref="D2140:D2157" si="340">HYPERLINK("https://geochem.nrcan.gc.ca/cdogs/content/svy/svy210213_e.htm", "21:0213")</f>
        <v>21:0213</v>
      </c>
      <c r="E2140" t="s">
        <v>8150</v>
      </c>
      <c r="F2140" t="s">
        <v>8179</v>
      </c>
      <c r="H2140">
        <v>62.955502600000003</v>
      </c>
      <c r="I2140">
        <v>-134.69662109999999</v>
      </c>
      <c r="J2140" s="1" t="str">
        <f t="shared" ref="J2140:J2157" si="341">HYPERLINK("https://geochem.nrcan.gc.ca/cdogs/content/kwd/kwd020030_e.htm", "NGR bulk stream sediment")</f>
        <v>NGR bulk stream sediment</v>
      </c>
      <c r="K2140" s="1" t="str">
        <f t="shared" ref="K2140:K2157" si="342">HYPERLINK("https://geochem.nrcan.gc.ca/cdogs/content/kwd/kwd080006_e.htm", "&lt;177 micron (NGR)")</f>
        <v>&lt;177 micron (NGR)</v>
      </c>
      <c r="L2140">
        <v>54</v>
      </c>
      <c r="M2140" t="s">
        <v>67</v>
      </c>
      <c r="N2140">
        <v>1066</v>
      </c>
      <c r="O2140">
        <v>130</v>
      </c>
      <c r="P2140">
        <v>35</v>
      </c>
      <c r="Q2140">
        <v>15</v>
      </c>
      <c r="R2140">
        <v>32</v>
      </c>
      <c r="S2140">
        <v>11</v>
      </c>
      <c r="T2140">
        <v>0.3</v>
      </c>
      <c r="U2140">
        <v>191</v>
      </c>
      <c r="V2140">
        <v>2.2400000000000002</v>
      </c>
      <c r="W2140">
        <v>0.6</v>
      </c>
      <c r="X2140">
        <v>5</v>
      </c>
      <c r="Y2140">
        <v>1</v>
      </c>
      <c r="Z2140">
        <v>46</v>
      </c>
      <c r="AA2140">
        <v>1</v>
      </c>
      <c r="AB2140">
        <v>2</v>
      </c>
      <c r="AC2140">
        <v>1770</v>
      </c>
      <c r="AD2140">
        <v>179</v>
      </c>
      <c r="AE2140">
        <v>16.8</v>
      </c>
      <c r="AF2140">
        <v>2</v>
      </c>
      <c r="AG2140">
        <v>4.0999999999999996</v>
      </c>
      <c r="AH2140">
        <v>398</v>
      </c>
    </row>
    <row r="2141" spans="1:34" x14ac:dyDescent="0.3">
      <c r="A2141" t="s">
        <v>8180</v>
      </c>
      <c r="B2141" t="s">
        <v>8181</v>
      </c>
      <c r="C2141" s="1" t="str">
        <f t="shared" si="333"/>
        <v>21:0720</v>
      </c>
      <c r="D2141" s="1" t="str">
        <f t="shared" si="340"/>
        <v>21:0213</v>
      </c>
      <c r="E2141" t="s">
        <v>8182</v>
      </c>
      <c r="F2141" t="s">
        <v>8183</v>
      </c>
      <c r="H2141">
        <v>62.940598799999997</v>
      </c>
      <c r="I2141">
        <v>-134.72493059999999</v>
      </c>
      <c r="J2141" s="1" t="str">
        <f t="shared" si="341"/>
        <v>NGR bulk stream sediment</v>
      </c>
      <c r="K2141" s="1" t="str">
        <f t="shared" si="342"/>
        <v>&lt;177 micron (NGR)</v>
      </c>
      <c r="L2141">
        <v>54</v>
      </c>
      <c r="M2141" t="s">
        <v>76</v>
      </c>
      <c r="N2141">
        <v>1067</v>
      </c>
      <c r="O2141">
        <v>128</v>
      </c>
      <c r="P2141">
        <v>30</v>
      </c>
      <c r="Q2141">
        <v>16</v>
      </c>
      <c r="R2141">
        <v>32</v>
      </c>
      <c r="S2141">
        <v>11</v>
      </c>
      <c r="T2141">
        <v>0.2</v>
      </c>
      <c r="U2141">
        <v>430</v>
      </c>
      <c r="V2141">
        <v>2.16</v>
      </c>
      <c r="W2141">
        <v>0.6</v>
      </c>
      <c r="X2141">
        <v>10</v>
      </c>
      <c r="Y2141">
        <v>1</v>
      </c>
      <c r="Z2141">
        <v>15</v>
      </c>
      <c r="AA2141">
        <v>1.3</v>
      </c>
      <c r="AB2141">
        <v>1</v>
      </c>
      <c r="AC2141">
        <v>2120</v>
      </c>
      <c r="AD2141">
        <v>136</v>
      </c>
      <c r="AE2141">
        <v>4</v>
      </c>
      <c r="AF2141">
        <v>2</v>
      </c>
      <c r="AG2141">
        <v>2.9</v>
      </c>
      <c r="AH2141">
        <v>306</v>
      </c>
    </row>
    <row r="2142" spans="1:34" x14ac:dyDescent="0.3">
      <c r="A2142" t="s">
        <v>8184</v>
      </c>
      <c r="B2142" t="s">
        <v>8185</v>
      </c>
      <c r="C2142" s="1" t="str">
        <f t="shared" si="333"/>
        <v>21:0720</v>
      </c>
      <c r="D2142" s="1" t="str">
        <f t="shared" si="340"/>
        <v>21:0213</v>
      </c>
      <c r="E2142" t="s">
        <v>8186</v>
      </c>
      <c r="F2142" t="s">
        <v>8187</v>
      </c>
      <c r="H2142">
        <v>62.989602400000003</v>
      </c>
      <c r="I2142">
        <v>-134.4423123</v>
      </c>
      <c r="J2142" s="1" t="str">
        <f t="shared" si="341"/>
        <v>NGR bulk stream sediment</v>
      </c>
      <c r="K2142" s="1" t="str">
        <f t="shared" si="342"/>
        <v>&lt;177 micron (NGR)</v>
      </c>
      <c r="L2142">
        <v>54</v>
      </c>
      <c r="M2142" t="s">
        <v>81</v>
      </c>
      <c r="N2142">
        <v>1068</v>
      </c>
      <c r="O2142">
        <v>114</v>
      </c>
      <c r="P2142">
        <v>29</v>
      </c>
      <c r="Q2142">
        <v>15</v>
      </c>
      <c r="R2142">
        <v>24</v>
      </c>
      <c r="S2142">
        <v>11</v>
      </c>
      <c r="T2142">
        <v>0.2</v>
      </c>
      <c r="U2142">
        <v>1220</v>
      </c>
      <c r="V2142">
        <v>2.77</v>
      </c>
      <c r="W2142">
        <v>0.5</v>
      </c>
      <c r="X2142">
        <v>9</v>
      </c>
      <c r="Y2142">
        <v>2</v>
      </c>
      <c r="Z2142">
        <v>43</v>
      </c>
      <c r="AA2142">
        <v>1.1000000000000001</v>
      </c>
      <c r="AB2142">
        <v>3</v>
      </c>
      <c r="AC2142">
        <v>2160</v>
      </c>
      <c r="AD2142">
        <v>208</v>
      </c>
      <c r="AE2142">
        <v>13.2</v>
      </c>
      <c r="AF2142">
        <v>2</v>
      </c>
      <c r="AG2142">
        <v>3.9</v>
      </c>
      <c r="AH2142">
        <v>511</v>
      </c>
    </row>
    <row r="2143" spans="1:34" x14ac:dyDescent="0.3">
      <c r="A2143" t="s">
        <v>8188</v>
      </c>
      <c r="B2143" t="s">
        <v>8189</v>
      </c>
      <c r="C2143" s="1" t="str">
        <f t="shared" si="333"/>
        <v>21:0720</v>
      </c>
      <c r="D2143" s="1" t="str">
        <f t="shared" si="340"/>
        <v>21:0213</v>
      </c>
      <c r="E2143" t="s">
        <v>8190</v>
      </c>
      <c r="F2143" t="s">
        <v>8191</v>
      </c>
      <c r="H2143">
        <v>62.979393799999997</v>
      </c>
      <c r="I2143">
        <v>-134.50952720000001</v>
      </c>
      <c r="J2143" s="1" t="str">
        <f t="shared" si="341"/>
        <v>NGR bulk stream sediment</v>
      </c>
      <c r="K2143" s="1" t="str">
        <f t="shared" si="342"/>
        <v>&lt;177 micron (NGR)</v>
      </c>
      <c r="L2143">
        <v>54</v>
      </c>
      <c r="M2143" t="s">
        <v>86</v>
      </c>
      <c r="N2143">
        <v>1069</v>
      </c>
      <c r="O2143">
        <v>113</v>
      </c>
      <c r="P2143">
        <v>46</v>
      </c>
      <c r="Q2143">
        <v>15</v>
      </c>
      <c r="R2143">
        <v>25</v>
      </c>
      <c r="S2143">
        <v>8</v>
      </c>
      <c r="T2143">
        <v>0.2</v>
      </c>
      <c r="U2143">
        <v>557</v>
      </c>
      <c r="V2143">
        <v>1.83</v>
      </c>
      <c r="W2143">
        <v>1.3</v>
      </c>
      <c r="X2143">
        <v>9</v>
      </c>
      <c r="Y2143">
        <v>4</v>
      </c>
      <c r="Z2143">
        <v>55</v>
      </c>
      <c r="AA2143">
        <v>1.9</v>
      </c>
      <c r="AB2143">
        <v>2</v>
      </c>
      <c r="AC2143">
        <v>1735</v>
      </c>
      <c r="AD2143">
        <v>162</v>
      </c>
      <c r="AE2143">
        <v>5.8</v>
      </c>
      <c r="AF2143">
        <v>2</v>
      </c>
      <c r="AG2143">
        <v>3.6</v>
      </c>
      <c r="AH2143">
        <v>552</v>
      </c>
    </row>
    <row r="2144" spans="1:34" x14ac:dyDescent="0.3">
      <c r="A2144" t="s">
        <v>8192</v>
      </c>
      <c r="B2144" t="s">
        <v>8193</v>
      </c>
      <c r="C2144" s="1" t="str">
        <f t="shared" si="333"/>
        <v>21:0720</v>
      </c>
      <c r="D2144" s="1" t="str">
        <f t="shared" si="340"/>
        <v>21:0213</v>
      </c>
      <c r="E2144" t="s">
        <v>8194</v>
      </c>
      <c r="F2144" t="s">
        <v>8195</v>
      </c>
      <c r="H2144">
        <v>62.994500899999998</v>
      </c>
      <c r="I2144">
        <v>-134.55842179999999</v>
      </c>
      <c r="J2144" s="1" t="str">
        <f t="shared" si="341"/>
        <v>NGR bulk stream sediment</v>
      </c>
      <c r="K2144" s="1" t="str">
        <f t="shared" si="342"/>
        <v>&lt;177 micron (NGR)</v>
      </c>
      <c r="L2144">
        <v>54</v>
      </c>
      <c r="M2144" t="s">
        <v>91</v>
      </c>
      <c r="N2144">
        <v>1070</v>
      </c>
      <c r="O2144">
        <v>214</v>
      </c>
      <c r="P2144">
        <v>39</v>
      </c>
      <c r="Q2144">
        <v>13</v>
      </c>
      <c r="R2144">
        <v>37</v>
      </c>
      <c r="S2144">
        <v>8</v>
      </c>
      <c r="T2144">
        <v>0.2</v>
      </c>
      <c r="U2144">
        <v>380</v>
      </c>
      <c r="V2144">
        <v>1.87</v>
      </c>
      <c r="W2144">
        <v>1.4</v>
      </c>
      <c r="X2144">
        <v>10</v>
      </c>
      <c r="Y2144">
        <v>1</v>
      </c>
      <c r="Z2144">
        <v>49</v>
      </c>
      <c r="AA2144">
        <v>2.2000000000000002</v>
      </c>
      <c r="AB2144">
        <v>2</v>
      </c>
      <c r="AC2144">
        <v>2390</v>
      </c>
      <c r="AD2144">
        <v>119</v>
      </c>
      <c r="AE2144">
        <v>2.8</v>
      </c>
      <c r="AF2144">
        <v>2</v>
      </c>
      <c r="AG2144">
        <v>4</v>
      </c>
      <c r="AH2144">
        <v>510</v>
      </c>
    </row>
    <row r="2145" spans="1:34" x14ac:dyDescent="0.3">
      <c r="A2145" t="s">
        <v>8196</v>
      </c>
      <c r="B2145" t="s">
        <v>8197</v>
      </c>
      <c r="C2145" s="1" t="str">
        <f t="shared" si="333"/>
        <v>21:0720</v>
      </c>
      <c r="D2145" s="1" t="str">
        <f t="shared" si="340"/>
        <v>21:0213</v>
      </c>
      <c r="E2145" t="s">
        <v>8198</v>
      </c>
      <c r="F2145" t="s">
        <v>8199</v>
      </c>
      <c r="H2145">
        <v>62.980499600000002</v>
      </c>
      <c r="I2145">
        <v>-134.6195166</v>
      </c>
      <c r="J2145" s="1" t="str">
        <f t="shared" si="341"/>
        <v>NGR bulk stream sediment</v>
      </c>
      <c r="K2145" s="1" t="str">
        <f t="shared" si="342"/>
        <v>&lt;177 micron (NGR)</v>
      </c>
      <c r="L2145">
        <v>54</v>
      </c>
      <c r="M2145" t="s">
        <v>96</v>
      </c>
      <c r="N2145">
        <v>1071</v>
      </c>
      <c r="O2145">
        <v>78</v>
      </c>
      <c r="P2145">
        <v>20</v>
      </c>
      <c r="Q2145">
        <v>10</v>
      </c>
      <c r="R2145">
        <v>18</v>
      </c>
      <c r="S2145">
        <v>6</v>
      </c>
      <c r="T2145">
        <v>0.2</v>
      </c>
      <c r="U2145">
        <v>234</v>
      </c>
      <c r="V2145">
        <v>1.62</v>
      </c>
      <c r="W2145">
        <v>0.4</v>
      </c>
      <c r="X2145">
        <v>9</v>
      </c>
      <c r="Y2145">
        <v>2</v>
      </c>
      <c r="Z2145">
        <v>22</v>
      </c>
      <c r="AA2145">
        <v>1.9</v>
      </c>
      <c r="AB2145">
        <v>3</v>
      </c>
      <c r="AC2145">
        <v>1510</v>
      </c>
      <c r="AD2145">
        <v>174</v>
      </c>
      <c r="AE2145">
        <v>2</v>
      </c>
      <c r="AF2145">
        <v>2</v>
      </c>
      <c r="AG2145">
        <v>3.1</v>
      </c>
      <c r="AH2145">
        <v>413</v>
      </c>
    </row>
    <row r="2146" spans="1:34" x14ac:dyDescent="0.3">
      <c r="A2146" t="s">
        <v>8200</v>
      </c>
      <c r="B2146" t="s">
        <v>8201</v>
      </c>
      <c r="C2146" s="1" t="str">
        <f t="shared" si="333"/>
        <v>21:0720</v>
      </c>
      <c r="D2146" s="1" t="str">
        <f t="shared" si="340"/>
        <v>21:0213</v>
      </c>
      <c r="E2146" t="s">
        <v>8202</v>
      </c>
      <c r="F2146" t="s">
        <v>8203</v>
      </c>
      <c r="H2146">
        <v>62.986302100000003</v>
      </c>
      <c r="I2146">
        <v>-134.68213159999999</v>
      </c>
      <c r="J2146" s="1" t="str">
        <f t="shared" si="341"/>
        <v>NGR bulk stream sediment</v>
      </c>
      <c r="K2146" s="1" t="str">
        <f t="shared" si="342"/>
        <v>&lt;177 micron (NGR)</v>
      </c>
      <c r="L2146">
        <v>54</v>
      </c>
      <c r="M2146" t="s">
        <v>101</v>
      </c>
      <c r="N2146">
        <v>1072</v>
      </c>
      <c r="O2146">
        <v>106</v>
      </c>
      <c r="P2146">
        <v>24</v>
      </c>
      <c r="Q2146">
        <v>12</v>
      </c>
      <c r="R2146">
        <v>26</v>
      </c>
      <c r="S2146">
        <v>8</v>
      </c>
      <c r="T2146">
        <v>0.1</v>
      </c>
      <c r="U2146">
        <v>345</v>
      </c>
      <c r="V2146">
        <v>1.66</v>
      </c>
      <c r="W2146">
        <v>0.6</v>
      </c>
      <c r="X2146">
        <v>6</v>
      </c>
      <c r="Y2146">
        <v>1</v>
      </c>
      <c r="Z2146">
        <v>30</v>
      </c>
      <c r="AA2146">
        <v>1</v>
      </c>
      <c r="AB2146">
        <v>2</v>
      </c>
      <c r="AC2146">
        <v>2000</v>
      </c>
      <c r="AD2146">
        <v>51</v>
      </c>
      <c r="AE2146">
        <v>5.4</v>
      </c>
      <c r="AF2146">
        <v>2</v>
      </c>
      <c r="AG2146">
        <v>3.1</v>
      </c>
      <c r="AH2146">
        <v>404</v>
      </c>
    </row>
    <row r="2147" spans="1:34" x14ac:dyDescent="0.3">
      <c r="A2147" t="s">
        <v>8204</v>
      </c>
      <c r="B2147" t="s">
        <v>8205</v>
      </c>
      <c r="C2147" s="1" t="str">
        <f t="shared" si="333"/>
        <v>21:0720</v>
      </c>
      <c r="D2147" s="1" t="str">
        <f t="shared" si="340"/>
        <v>21:0213</v>
      </c>
      <c r="E2147" t="s">
        <v>8206</v>
      </c>
      <c r="F2147" t="s">
        <v>8207</v>
      </c>
      <c r="H2147">
        <v>62.136862800000003</v>
      </c>
      <c r="I2147">
        <v>-134.151681</v>
      </c>
      <c r="J2147" s="1" t="str">
        <f t="shared" si="341"/>
        <v>NGR bulk stream sediment</v>
      </c>
      <c r="K2147" s="1" t="str">
        <f t="shared" si="342"/>
        <v>&lt;177 micron (NGR)</v>
      </c>
      <c r="L2147">
        <v>55</v>
      </c>
      <c r="M2147" t="s">
        <v>38</v>
      </c>
      <c r="N2147">
        <v>1073</v>
      </c>
      <c r="O2147">
        <v>47</v>
      </c>
      <c r="P2147">
        <v>6</v>
      </c>
      <c r="Q2147">
        <v>11</v>
      </c>
      <c r="R2147">
        <v>10</v>
      </c>
      <c r="S2147">
        <v>6</v>
      </c>
      <c r="T2147">
        <v>0.1</v>
      </c>
      <c r="U2147">
        <v>488</v>
      </c>
      <c r="V2147">
        <v>1.52</v>
      </c>
      <c r="W2147">
        <v>0.1</v>
      </c>
      <c r="X2147">
        <v>2</v>
      </c>
      <c r="Y2147">
        <v>1</v>
      </c>
      <c r="Z2147">
        <v>21</v>
      </c>
      <c r="AA2147">
        <v>0.2</v>
      </c>
      <c r="AB2147">
        <v>0.5</v>
      </c>
      <c r="AC2147">
        <v>916</v>
      </c>
      <c r="AD2147">
        <v>14</v>
      </c>
      <c r="AE2147">
        <v>3.2</v>
      </c>
      <c r="AF2147">
        <v>2</v>
      </c>
      <c r="AG2147">
        <v>3.3</v>
      </c>
      <c r="AH2147">
        <v>368</v>
      </c>
    </row>
    <row r="2148" spans="1:34" x14ac:dyDescent="0.3">
      <c r="A2148" t="s">
        <v>8208</v>
      </c>
      <c r="B2148" t="s">
        <v>8209</v>
      </c>
      <c r="C2148" s="1" t="str">
        <f t="shared" si="333"/>
        <v>21:0720</v>
      </c>
      <c r="D2148" s="1" t="str">
        <f t="shared" si="340"/>
        <v>21:0213</v>
      </c>
      <c r="E2148" t="s">
        <v>8210</v>
      </c>
      <c r="F2148" t="s">
        <v>8211</v>
      </c>
      <c r="H2148">
        <v>62.1765683</v>
      </c>
      <c r="I2148">
        <v>-134.01338870000001</v>
      </c>
      <c r="J2148" s="1" t="str">
        <f t="shared" si="341"/>
        <v>NGR bulk stream sediment</v>
      </c>
      <c r="K2148" s="1" t="str">
        <f t="shared" si="342"/>
        <v>&lt;177 micron (NGR)</v>
      </c>
      <c r="L2148">
        <v>55</v>
      </c>
      <c r="M2148" t="s">
        <v>43</v>
      </c>
      <c r="N2148">
        <v>1074</v>
      </c>
      <c r="O2148">
        <v>181</v>
      </c>
      <c r="P2148">
        <v>24</v>
      </c>
      <c r="Q2148">
        <v>57</v>
      </c>
      <c r="R2148">
        <v>24</v>
      </c>
      <c r="S2148">
        <v>11</v>
      </c>
      <c r="T2148">
        <v>0.1</v>
      </c>
      <c r="U2148">
        <v>553</v>
      </c>
      <c r="V2148">
        <v>2.7</v>
      </c>
      <c r="W2148">
        <v>0.3</v>
      </c>
      <c r="X2148">
        <v>10</v>
      </c>
      <c r="Y2148">
        <v>1</v>
      </c>
      <c r="Z2148">
        <v>52</v>
      </c>
      <c r="AA2148">
        <v>1</v>
      </c>
      <c r="AB2148">
        <v>3</v>
      </c>
      <c r="AC2148">
        <v>1390</v>
      </c>
      <c r="AD2148">
        <v>62</v>
      </c>
      <c r="AE2148">
        <v>7.4</v>
      </c>
      <c r="AF2148">
        <v>3</v>
      </c>
      <c r="AG2148">
        <v>6.2</v>
      </c>
      <c r="AH2148">
        <v>502</v>
      </c>
    </row>
    <row r="2149" spans="1:34" x14ac:dyDescent="0.3">
      <c r="A2149" t="s">
        <v>8212</v>
      </c>
      <c r="B2149" t="s">
        <v>8213</v>
      </c>
      <c r="C2149" s="1" t="str">
        <f t="shared" si="333"/>
        <v>21:0720</v>
      </c>
      <c r="D2149" s="1" t="str">
        <f t="shared" si="340"/>
        <v>21:0213</v>
      </c>
      <c r="E2149" t="s">
        <v>8206</v>
      </c>
      <c r="F2149" t="s">
        <v>8214</v>
      </c>
      <c r="H2149">
        <v>62.136862800000003</v>
      </c>
      <c r="I2149">
        <v>-134.151681</v>
      </c>
      <c r="J2149" s="1" t="str">
        <f t="shared" si="341"/>
        <v>NGR bulk stream sediment</v>
      </c>
      <c r="K2149" s="1" t="str">
        <f t="shared" si="342"/>
        <v>&lt;177 micron (NGR)</v>
      </c>
      <c r="L2149">
        <v>55</v>
      </c>
      <c r="M2149" t="s">
        <v>71</v>
      </c>
      <c r="N2149">
        <v>1075</v>
      </c>
      <c r="O2149">
        <v>49</v>
      </c>
      <c r="P2149">
        <v>6</v>
      </c>
      <c r="Q2149">
        <v>11</v>
      </c>
      <c r="R2149">
        <v>9</v>
      </c>
      <c r="S2149">
        <v>6</v>
      </c>
      <c r="T2149">
        <v>0.1</v>
      </c>
      <c r="U2149">
        <v>551</v>
      </c>
      <c r="V2149">
        <v>1.56</v>
      </c>
      <c r="W2149">
        <v>0.1</v>
      </c>
      <c r="X2149">
        <v>3</v>
      </c>
      <c r="Y2149">
        <v>1</v>
      </c>
      <c r="Z2149">
        <v>27</v>
      </c>
      <c r="AA2149">
        <v>0.2</v>
      </c>
      <c r="AB2149">
        <v>1</v>
      </c>
      <c r="AC2149">
        <v>901</v>
      </c>
      <c r="AD2149">
        <v>14</v>
      </c>
      <c r="AE2149">
        <v>3</v>
      </c>
      <c r="AF2149">
        <v>2</v>
      </c>
      <c r="AG2149">
        <v>3.5</v>
      </c>
      <c r="AH2149">
        <v>339</v>
      </c>
    </row>
    <row r="2150" spans="1:34" x14ac:dyDescent="0.3">
      <c r="A2150" t="s">
        <v>8215</v>
      </c>
      <c r="B2150" t="s">
        <v>8216</v>
      </c>
      <c r="C2150" s="1" t="str">
        <f t="shared" si="333"/>
        <v>21:0720</v>
      </c>
      <c r="D2150" s="1" t="str">
        <f t="shared" si="340"/>
        <v>21:0213</v>
      </c>
      <c r="E2150" t="s">
        <v>8206</v>
      </c>
      <c r="F2150" t="s">
        <v>8217</v>
      </c>
      <c r="H2150">
        <v>62.136862800000003</v>
      </c>
      <c r="I2150">
        <v>-134.151681</v>
      </c>
      <c r="J2150" s="1" t="str">
        <f t="shared" si="341"/>
        <v>NGR bulk stream sediment</v>
      </c>
      <c r="K2150" s="1" t="str">
        <f t="shared" si="342"/>
        <v>&lt;177 micron (NGR)</v>
      </c>
      <c r="L2150">
        <v>55</v>
      </c>
      <c r="M2150" t="s">
        <v>67</v>
      </c>
      <c r="N2150">
        <v>1076</v>
      </c>
      <c r="O2150">
        <v>52</v>
      </c>
      <c r="P2150">
        <v>6</v>
      </c>
      <c r="Q2150">
        <v>12</v>
      </c>
      <c r="R2150">
        <v>10</v>
      </c>
      <c r="S2150">
        <v>7</v>
      </c>
      <c r="T2150">
        <v>0.1</v>
      </c>
      <c r="U2150">
        <v>667</v>
      </c>
      <c r="V2150">
        <v>1.68</v>
      </c>
      <c r="W2150">
        <v>0.1</v>
      </c>
      <c r="X2150">
        <v>3</v>
      </c>
      <c r="Y2150">
        <v>1</v>
      </c>
      <c r="Z2150">
        <v>26</v>
      </c>
      <c r="AA2150">
        <v>0.2</v>
      </c>
      <c r="AB2150">
        <v>1</v>
      </c>
      <c r="AC2150">
        <v>905</v>
      </c>
      <c r="AD2150">
        <v>19</v>
      </c>
      <c r="AE2150">
        <v>4.2</v>
      </c>
      <c r="AF2150">
        <v>2</v>
      </c>
      <c r="AG2150">
        <v>3.2</v>
      </c>
      <c r="AH2150">
        <v>357</v>
      </c>
    </row>
    <row r="2151" spans="1:34" x14ac:dyDescent="0.3">
      <c r="A2151" t="s">
        <v>8218</v>
      </c>
      <c r="B2151" t="s">
        <v>8219</v>
      </c>
      <c r="C2151" s="1" t="str">
        <f t="shared" si="333"/>
        <v>21:0720</v>
      </c>
      <c r="D2151" s="1" t="str">
        <f t="shared" si="340"/>
        <v>21:0213</v>
      </c>
      <c r="E2151" t="s">
        <v>8220</v>
      </c>
      <c r="F2151" t="s">
        <v>8221</v>
      </c>
      <c r="H2151">
        <v>62.145471499999999</v>
      </c>
      <c r="I2151">
        <v>-134.1213966</v>
      </c>
      <c r="J2151" s="1" t="str">
        <f t="shared" si="341"/>
        <v>NGR bulk stream sediment</v>
      </c>
      <c r="K2151" s="1" t="str">
        <f t="shared" si="342"/>
        <v>&lt;177 micron (NGR)</v>
      </c>
      <c r="L2151">
        <v>55</v>
      </c>
      <c r="M2151" t="s">
        <v>48</v>
      </c>
      <c r="N2151">
        <v>1077</v>
      </c>
      <c r="O2151">
        <v>56</v>
      </c>
      <c r="P2151">
        <v>8</v>
      </c>
      <c r="Q2151">
        <v>15</v>
      </c>
      <c r="R2151">
        <v>10</v>
      </c>
      <c r="S2151">
        <v>6</v>
      </c>
      <c r="T2151">
        <v>0.1</v>
      </c>
      <c r="U2151">
        <v>250</v>
      </c>
      <c r="V2151">
        <v>1.79</v>
      </c>
      <c r="W2151">
        <v>0.1</v>
      </c>
      <c r="X2151">
        <v>3</v>
      </c>
      <c r="Y2151">
        <v>1</v>
      </c>
      <c r="Z2151">
        <v>34</v>
      </c>
      <c r="AA2151">
        <v>0.2</v>
      </c>
      <c r="AB2151">
        <v>1</v>
      </c>
      <c r="AC2151">
        <v>936</v>
      </c>
      <c r="AD2151">
        <v>22</v>
      </c>
      <c r="AE2151">
        <v>3.2</v>
      </c>
      <c r="AF2151">
        <v>2</v>
      </c>
      <c r="AG2151">
        <v>4.4000000000000004</v>
      </c>
      <c r="AH2151">
        <v>348</v>
      </c>
    </row>
    <row r="2152" spans="1:34" x14ac:dyDescent="0.3">
      <c r="A2152" t="s">
        <v>8222</v>
      </c>
      <c r="B2152" t="s">
        <v>8223</v>
      </c>
      <c r="C2152" s="1" t="str">
        <f t="shared" si="333"/>
        <v>21:0720</v>
      </c>
      <c r="D2152" s="1" t="str">
        <f t="shared" si="340"/>
        <v>21:0213</v>
      </c>
      <c r="E2152" t="s">
        <v>8224</v>
      </c>
      <c r="F2152" t="s">
        <v>8225</v>
      </c>
      <c r="H2152">
        <v>62.118266400000003</v>
      </c>
      <c r="I2152">
        <v>-134.0914961</v>
      </c>
      <c r="J2152" s="1" t="str">
        <f t="shared" si="341"/>
        <v>NGR bulk stream sediment</v>
      </c>
      <c r="K2152" s="1" t="str">
        <f t="shared" si="342"/>
        <v>&lt;177 micron (NGR)</v>
      </c>
      <c r="L2152">
        <v>55</v>
      </c>
      <c r="M2152" t="s">
        <v>53</v>
      </c>
      <c r="N2152">
        <v>1078</v>
      </c>
      <c r="O2152">
        <v>80</v>
      </c>
      <c r="P2152">
        <v>10</v>
      </c>
      <c r="Q2152">
        <v>16</v>
      </c>
      <c r="R2152">
        <v>11</v>
      </c>
      <c r="S2152">
        <v>7</v>
      </c>
      <c r="T2152">
        <v>0.1</v>
      </c>
      <c r="U2152">
        <v>277</v>
      </c>
      <c r="V2152">
        <v>1.91</v>
      </c>
      <c r="W2152">
        <v>0.1</v>
      </c>
      <c r="X2152">
        <v>3</v>
      </c>
      <c r="Y2152">
        <v>1</v>
      </c>
      <c r="Z2152">
        <v>33</v>
      </c>
      <c r="AA2152">
        <v>0.3</v>
      </c>
      <c r="AB2152">
        <v>1</v>
      </c>
      <c r="AC2152">
        <v>885</v>
      </c>
      <c r="AD2152">
        <v>27</v>
      </c>
      <c r="AE2152">
        <v>4.8</v>
      </c>
      <c r="AF2152">
        <v>2</v>
      </c>
      <c r="AG2152">
        <v>4.5999999999999996</v>
      </c>
      <c r="AH2152">
        <v>380</v>
      </c>
    </row>
    <row r="2153" spans="1:34" x14ac:dyDescent="0.3">
      <c r="A2153" t="s">
        <v>8226</v>
      </c>
      <c r="B2153" t="s">
        <v>8227</v>
      </c>
      <c r="C2153" s="1" t="str">
        <f t="shared" si="333"/>
        <v>21:0720</v>
      </c>
      <c r="D2153" s="1" t="str">
        <f t="shared" si="340"/>
        <v>21:0213</v>
      </c>
      <c r="E2153" t="s">
        <v>8228</v>
      </c>
      <c r="F2153" t="s">
        <v>8229</v>
      </c>
      <c r="H2153">
        <v>62.1082666</v>
      </c>
      <c r="I2153">
        <v>-134.06998920000001</v>
      </c>
      <c r="J2153" s="1" t="str">
        <f t="shared" si="341"/>
        <v>NGR bulk stream sediment</v>
      </c>
      <c r="K2153" s="1" t="str">
        <f t="shared" si="342"/>
        <v>&lt;177 micron (NGR)</v>
      </c>
      <c r="L2153">
        <v>55</v>
      </c>
      <c r="M2153" t="s">
        <v>58</v>
      </c>
      <c r="N2153">
        <v>1079</v>
      </c>
      <c r="O2153">
        <v>81</v>
      </c>
      <c r="P2153">
        <v>10</v>
      </c>
      <c r="Q2153">
        <v>22</v>
      </c>
      <c r="R2153">
        <v>12</v>
      </c>
      <c r="S2153">
        <v>6</v>
      </c>
      <c r="T2153">
        <v>0.1</v>
      </c>
      <c r="U2153">
        <v>258</v>
      </c>
      <c r="V2153">
        <v>2.06</v>
      </c>
      <c r="W2153">
        <v>0.1</v>
      </c>
      <c r="X2153">
        <v>3</v>
      </c>
      <c r="Y2153">
        <v>1</v>
      </c>
      <c r="Z2153">
        <v>40</v>
      </c>
      <c r="AA2153">
        <v>0.4</v>
      </c>
      <c r="AB2153">
        <v>4</v>
      </c>
      <c r="AC2153">
        <v>1030</v>
      </c>
      <c r="AD2153">
        <v>38</v>
      </c>
      <c r="AE2153">
        <v>4.8</v>
      </c>
      <c r="AF2153">
        <v>3</v>
      </c>
      <c r="AG2153">
        <v>9.3000000000000007</v>
      </c>
      <c r="AH2153">
        <v>349</v>
      </c>
    </row>
    <row r="2154" spans="1:34" x14ac:dyDescent="0.3">
      <c r="A2154" t="s">
        <v>8230</v>
      </c>
      <c r="B2154" t="s">
        <v>8231</v>
      </c>
      <c r="C2154" s="1" t="str">
        <f t="shared" si="333"/>
        <v>21:0720</v>
      </c>
      <c r="D2154" s="1" t="str">
        <f t="shared" si="340"/>
        <v>21:0213</v>
      </c>
      <c r="E2154" t="s">
        <v>8232</v>
      </c>
      <c r="F2154" t="s">
        <v>8233</v>
      </c>
      <c r="H2154">
        <v>62.094270399999999</v>
      </c>
      <c r="I2154">
        <v>-134.02427829999999</v>
      </c>
      <c r="J2154" s="1" t="str">
        <f t="shared" si="341"/>
        <v>NGR bulk stream sediment</v>
      </c>
      <c r="K2154" s="1" t="str">
        <f t="shared" si="342"/>
        <v>&lt;177 micron (NGR)</v>
      </c>
      <c r="L2154">
        <v>55</v>
      </c>
      <c r="M2154" t="s">
        <v>63</v>
      </c>
      <c r="N2154">
        <v>1080</v>
      </c>
      <c r="O2154">
        <v>67</v>
      </c>
      <c r="P2154">
        <v>8</v>
      </c>
      <c r="Q2154">
        <v>10</v>
      </c>
      <c r="R2154">
        <v>9</v>
      </c>
      <c r="S2154">
        <v>6</v>
      </c>
      <c r="T2154">
        <v>0.1</v>
      </c>
      <c r="U2154">
        <v>229</v>
      </c>
      <c r="V2154">
        <v>1.95</v>
      </c>
      <c r="W2154">
        <v>0.1</v>
      </c>
      <c r="X2154">
        <v>2</v>
      </c>
      <c r="Y2154">
        <v>1</v>
      </c>
      <c r="Z2154">
        <v>33</v>
      </c>
      <c r="AA2154">
        <v>0.2</v>
      </c>
      <c r="AB2154">
        <v>2</v>
      </c>
      <c r="AC2154">
        <v>889</v>
      </c>
      <c r="AD2154">
        <v>41</v>
      </c>
      <c r="AE2154">
        <v>11.6</v>
      </c>
      <c r="AF2154">
        <v>2</v>
      </c>
      <c r="AG2154">
        <v>6.5</v>
      </c>
      <c r="AH2154">
        <v>385</v>
      </c>
    </row>
    <row r="2155" spans="1:34" x14ac:dyDescent="0.3">
      <c r="A2155" t="s">
        <v>8234</v>
      </c>
      <c r="B2155" t="s">
        <v>8235</v>
      </c>
      <c r="C2155" s="1" t="str">
        <f t="shared" si="333"/>
        <v>21:0720</v>
      </c>
      <c r="D2155" s="1" t="str">
        <f t="shared" si="340"/>
        <v>21:0213</v>
      </c>
      <c r="E2155" t="s">
        <v>8236</v>
      </c>
      <c r="F2155" t="s">
        <v>8237</v>
      </c>
      <c r="H2155">
        <v>62.088268100000001</v>
      </c>
      <c r="I2155">
        <v>-134.07709249999999</v>
      </c>
      <c r="J2155" s="1" t="str">
        <f t="shared" si="341"/>
        <v>NGR bulk stream sediment</v>
      </c>
      <c r="K2155" s="1" t="str">
        <f t="shared" si="342"/>
        <v>&lt;177 micron (NGR)</v>
      </c>
      <c r="L2155">
        <v>55</v>
      </c>
      <c r="M2155" t="s">
        <v>76</v>
      </c>
      <c r="N2155">
        <v>1081</v>
      </c>
      <c r="O2155">
        <v>79</v>
      </c>
      <c r="P2155">
        <v>10</v>
      </c>
      <c r="Q2155">
        <v>20</v>
      </c>
      <c r="R2155">
        <v>10</v>
      </c>
      <c r="S2155">
        <v>7</v>
      </c>
      <c r="T2155">
        <v>0.1</v>
      </c>
      <c r="U2155">
        <v>255</v>
      </c>
      <c r="V2155">
        <v>1.79</v>
      </c>
      <c r="W2155">
        <v>0.1</v>
      </c>
      <c r="X2155">
        <v>4</v>
      </c>
      <c r="Y2155">
        <v>2</v>
      </c>
      <c r="Z2155">
        <v>34</v>
      </c>
      <c r="AA2155">
        <v>0.3</v>
      </c>
      <c r="AB2155">
        <v>2</v>
      </c>
      <c r="AC2155">
        <v>958</v>
      </c>
      <c r="AD2155">
        <v>46</v>
      </c>
      <c r="AE2155">
        <v>5.8</v>
      </c>
      <c r="AF2155">
        <v>2</v>
      </c>
      <c r="AG2155">
        <v>16.399999999999999</v>
      </c>
      <c r="AH2155">
        <v>402</v>
      </c>
    </row>
    <row r="2156" spans="1:34" x14ac:dyDescent="0.3">
      <c r="A2156" t="s">
        <v>8238</v>
      </c>
      <c r="B2156" t="s">
        <v>8239</v>
      </c>
      <c r="C2156" s="1" t="str">
        <f t="shared" si="333"/>
        <v>21:0720</v>
      </c>
      <c r="D2156" s="1" t="str">
        <f t="shared" si="340"/>
        <v>21:0213</v>
      </c>
      <c r="E2156" t="s">
        <v>8240</v>
      </c>
      <c r="F2156" t="s">
        <v>8241</v>
      </c>
      <c r="H2156">
        <v>62.074768400000004</v>
      </c>
      <c r="I2156">
        <v>-134.0404844</v>
      </c>
      <c r="J2156" s="1" t="str">
        <f t="shared" si="341"/>
        <v>NGR bulk stream sediment</v>
      </c>
      <c r="K2156" s="1" t="str">
        <f t="shared" si="342"/>
        <v>&lt;177 micron (NGR)</v>
      </c>
      <c r="L2156">
        <v>55</v>
      </c>
      <c r="M2156" t="s">
        <v>81</v>
      </c>
      <c r="N2156">
        <v>1082</v>
      </c>
      <c r="O2156">
        <v>93</v>
      </c>
      <c r="P2156">
        <v>11</v>
      </c>
      <c r="Q2156">
        <v>18</v>
      </c>
      <c r="R2156">
        <v>13</v>
      </c>
      <c r="S2156">
        <v>7</v>
      </c>
      <c r="T2156">
        <v>0.1</v>
      </c>
      <c r="U2156">
        <v>245</v>
      </c>
      <c r="V2156">
        <v>1.67</v>
      </c>
      <c r="W2156">
        <v>0.1</v>
      </c>
      <c r="X2156">
        <v>2</v>
      </c>
      <c r="Y2156">
        <v>1</v>
      </c>
      <c r="Z2156">
        <v>17</v>
      </c>
      <c r="AA2156">
        <v>0.3</v>
      </c>
      <c r="AB2156">
        <v>1</v>
      </c>
      <c r="AC2156">
        <v>874</v>
      </c>
      <c r="AD2156">
        <v>30</v>
      </c>
      <c r="AE2156">
        <v>5</v>
      </c>
      <c r="AF2156">
        <v>2</v>
      </c>
      <c r="AG2156">
        <v>8.4</v>
      </c>
      <c r="AH2156">
        <v>453</v>
      </c>
    </row>
    <row r="2157" spans="1:34" x14ac:dyDescent="0.3">
      <c r="A2157" t="s">
        <v>8242</v>
      </c>
      <c r="B2157" t="s">
        <v>8243</v>
      </c>
      <c r="C2157" s="1" t="str">
        <f t="shared" si="333"/>
        <v>21:0720</v>
      </c>
      <c r="D2157" s="1" t="str">
        <f t="shared" si="340"/>
        <v>21:0213</v>
      </c>
      <c r="E2157" t="s">
        <v>8244</v>
      </c>
      <c r="F2157" t="s">
        <v>8245</v>
      </c>
      <c r="H2157">
        <v>62.081068999999999</v>
      </c>
      <c r="I2157">
        <v>-134.03898369999999</v>
      </c>
      <c r="J2157" s="1" t="str">
        <f t="shared" si="341"/>
        <v>NGR bulk stream sediment</v>
      </c>
      <c r="K2157" s="1" t="str">
        <f t="shared" si="342"/>
        <v>&lt;177 micron (NGR)</v>
      </c>
      <c r="L2157">
        <v>55</v>
      </c>
      <c r="M2157" t="s">
        <v>86</v>
      </c>
      <c r="N2157">
        <v>1083</v>
      </c>
      <c r="O2157">
        <v>66</v>
      </c>
      <c r="P2157">
        <v>9</v>
      </c>
      <c r="Q2157">
        <v>16</v>
      </c>
      <c r="R2157">
        <v>9</v>
      </c>
      <c r="S2157">
        <v>8</v>
      </c>
      <c r="T2157">
        <v>0.2</v>
      </c>
      <c r="U2157">
        <v>426</v>
      </c>
      <c r="V2157">
        <v>2.0299999999999998</v>
      </c>
      <c r="W2157">
        <v>0.2</v>
      </c>
      <c r="X2157">
        <v>2</v>
      </c>
      <c r="Y2157">
        <v>1</v>
      </c>
      <c r="Z2157">
        <v>44</v>
      </c>
      <c r="AA2157">
        <v>0.2</v>
      </c>
      <c r="AB2157">
        <v>1</v>
      </c>
      <c r="AC2157">
        <v>859</v>
      </c>
      <c r="AD2157">
        <v>30</v>
      </c>
      <c r="AE2157">
        <v>6.4</v>
      </c>
      <c r="AF2157">
        <v>2</v>
      </c>
      <c r="AG2157">
        <v>6.6</v>
      </c>
      <c r="AH2157">
        <v>387</v>
      </c>
    </row>
    <row r="2158" spans="1:34" hidden="1" x14ac:dyDescent="0.3">
      <c r="A2158" t="s">
        <v>8246</v>
      </c>
      <c r="B2158" t="s">
        <v>8247</v>
      </c>
      <c r="C2158" s="1" t="str">
        <f t="shared" si="333"/>
        <v>21:0720</v>
      </c>
      <c r="D2158" s="1" t="str">
        <f>HYPERLINK("https://geochem.nrcan.gc.ca/cdogs/content/svy/svy_e.htm", "")</f>
        <v/>
      </c>
      <c r="G2158" s="1" t="str">
        <f>HYPERLINK("https://geochem.nrcan.gc.ca/cdogs/content/cr_/cr_00083_e.htm", "83")</f>
        <v>83</v>
      </c>
      <c r="J2158" t="s">
        <v>119</v>
      </c>
      <c r="K2158" t="s">
        <v>120</v>
      </c>
      <c r="L2158">
        <v>55</v>
      </c>
      <c r="M2158" t="s">
        <v>121</v>
      </c>
      <c r="N2158">
        <v>1084</v>
      </c>
      <c r="O2158">
        <v>75</v>
      </c>
      <c r="P2158">
        <v>26</v>
      </c>
      <c r="Q2158">
        <v>19</v>
      </c>
      <c r="R2158">
        <v>20</v>
      </c>
      <c r="S2158">
        <v>12</v>
      </c>
      <c r="T2158">
        <v>0.1</v>
      </c>
      <c r="U2158">
        <v>364</v>
      </c>
      <c r="V2158">
        <v>2.37</v>
      </c>
      <c r="W2158">
        <v>0.1</v>
      </c>
      <c r="X2158">
        <v>8</v>
      </c>
      <c r="Y2158">
        <v>1</v>
      </c>
      <c r="Z2158">
        <v>41</v>
      </c>
      <c r="AA2158">
        <v>0.4</v>
      </c>
      <c r="AB2158">
        <v>1</v>
      </c>
      <c r="AC2158">
        <v>1460</v>
      </c>
      <c r="AD2158">
        <v>41</v>
      </c>
      <c r="AE2158">
        <v>5</v>
      </c>
      <c r="AF2158">
        <v>2</v>
      </c>
      <c r="AG2158">
        <v>3.8</v>
      </c>
      <c r="AH2158">
        <v>383</v>
      </c>
    </row>
    <row r="2159" spans="1:34" x14ac:dyDescent="0.3">
      <c r="A2159" t="s">
        <v>8248</v>
      </c>
      <c r="B2159" t="s">
        <v>8249</v>
      </c>
      <c r="C2159" s="1" t="str">
        <f t="shared" si="333"/>
        <v>21:0720</v>
      </c>
      <c r="D2159" s="1" t="str">
        <f t="shared" ref="D2159:D2172" si="343">HYPERLINK("https://geochem.nrcan.gc.ca/cdogs/content/svy/svy210213_e.htm", "21:0213")</f>
        <v>21:0213</v>
      </c>
      <c r="E2159" t="s">
        <v>8250</v>
      </c>
      <c r="F2159" t="s">
        <v>8251</v>
      </c>
      <c r="H2159">
        <v>62.049961000000003</v>
      </c>
      <c r="I2159">
        <v>-134.0032841</v>
      </c>
      <c r="J2159" s="1" t="str">
        <f t="shared" ref="J2159:J2172" si="344">HYPERLINK("https://geochem.nrcan.gc.ca/cdogs/content/kwd/kwd020030_e.htm", "NGR bulk stream sediment")</f>
        <v>NGR bulk stream sediment</v>
      </c>
      <c r="K2159" s="1" t="str">
        <f t="shared" ref="K2159:K2172" si="345">HYPERLINK("https://geochem.nrcan.gc.ca/cdogs/content/kwd/kwd080006_e.htm", "&lt;177 micron (NGR)")</f>
        <v>&lt;177 micron (NGR)</v>
      </c>
      <c r="L2159">
        <v>55</v>
      </c>
      <c r="M2159" t="s">
        <v>91</v>
      </c>
      <c r="N2159">
        <v>1085</v>
      </c>
      <c r="O2159">
        <v>106</v>
      </c>
      <c r="P2159">
        <v>8</v>
      </c>
      <c r="Q2159">
        <v>23</v>
      </c>
      <c r="R2159">
        <v>10</v>
      </c>
      <c r="S2159">
        <v>7</v>
      </c>
      <c r="T2159">
        <v>0.1</v>
      </c>
      <c r="U2159">
        <v>547</v>
      </c>
      <c r="V2159">
        <v>1.78</v>
      </c>
      <c r="W2159">
        <v>0.5</v>
      </c>
      <c r="X2159">
        <v>1</v>
      </c>
      <c r="Y2159">
        <v>1</v>
      </c>
      <c r="Z2159">
        <v>16</v>
      </c>
      <c r="AA2159">
        <v>0.1</v>
      </c>
      <c r="AB2159">
        <v>0.5</v>
      </c>
      <c r="AC2159">
        <v>892</v>
      </c>
      <c r="AD2159">
        <v>35</v>
      </c>
      <c r="AE2159">
        <v>7.4</v>
      </c>
      <c r="AF2159">
        <v>2</v>
      </c>
      <c r="AG2159">
        <v>7.6</v>
      </c>
      <c r="AH2159">
        <v>465</v>
      </c>
    </row>
    <row r="2160" spans="1:34" x14ac:dyDescent="0.3">
      <c r="A2160" t="s">
        <v>8252</v>
      </c>
      <c r="B2160" t="s">
        <v>8253</v>
      </c>
      <c r="C2160" s="1" t="str">
        <f t="shared" si="333"/>
        <v>21:0720</v>
      </c>
      <c r="D2160" s="1" t="str">
        <f t="shared" si="343"/>
        <v>21:0213</v>
      </c>
      <c r="E2160" t="s">
        <v>8254</v>
      </c>
      <c r="F2160" t="s">
        <v>8255</v>
      </c>
      <c r="H2160">
        <v>62.596190200000002</v>
      </c>
      <c r="I2160">
        <v>-134.02010580000001</v>
      </c>
      <c r="J2160" s="1" t="str">
        <f t="shared" si="344"/>
        <v>NGR bulk stream sediment</v>
      </c>
      <c r="K2160" s="1" t="str">
        <f t="shared" si="345"/>
        <v>&lt;177 micron (NGR)</v>
      </c>
      <c r="L2160">
        <v>55</v>
      </c>
      <c r="M2160" t="s">
        <v>96</v>
      </c>
      <c r="N2160">
        <v>1086</v>
      </c>
      <c r="O2160">
        <v>111</v>
      </c>
      <c r="P2160">
        <v>20</v>
      </c>
      <c r="Q2160">
        <v>21</v>
      </c>
      <c r="R2160">
        <v>20</v>
      </c>
      <c r="S2160">
        <v>14</v>
      </c>
      <c r="T2160">
        <v>0.1</v>
      </c>
      <c r="U2160">
        <v>332</v>
      </c>
      <c r="V2160">
        <v>2.63</v>
      </c>
      <c r="W2160">
        <v>0.1</v>
      </c>
      <c r="X2160">
        <v>18</v>
      </c>
      <c r="Y2160">
        <v>1</v>
      </c>
      <c r="Z2160">
        <v>33</v>
      </c>
      <c r="AA2160">
        <v>0.5</v>
      </c>
      <c r="AB2160">
        <v>1</v>
      </c>
      <c r="AC2160">
        <v>962</v>
      </c>
      <c r="AD2160">
        <v>35</v>
      </c>
      <c r="AE2160">
        <v>7.2</v>
      </c>
      <c r="AF2160">
        <v>2</v>
      </c>
      <c r="AG2160">
        <v>3.4</v>
      </c>
      <c r="AH2160">
        <v>495</v>
      </c>
    </row>
    <row r="2161" spans="1:34" x14ac:dyDescent="0.3">
      <c r="A2161" t="s">
        <v>8256</v>
      </c>
      <c r="B2161" t="s">
        <v>8257</v>
      </c>
      <c r="C2161" s="1" t="str">
        <f t="shared" si="333"/>
        <v>21:0720</v>
      </c>
      <c r="D2161" s="1" t="str">
        <f t="shared" si="343"/>
        <v>21:0213</v>
      </c>
      <c r="E2161" t="s">
        <v>8258</v>
      </c>
      <c r="F2161" t="s">
        <v>8259</v>
      </c>
      <c r="H2161">
        <v>62.572481799999998</v>
      </c>
      <c r="I2161">
        <v>-134.0201094</v>
      </c>
      <c r="J2161" s="1" t="str">
        <f t="shared" si="344"/>
        <v>NGR bulk stream sediment</v>
      </c>
      <c r="K2161" s="1" t="str">
        <f t="shared" si="345"/>
        <v>&lt;177 micron (NGR)</v>
      </c>
      <c r="L2161">
        <v>55</v>
      </c>
      <c r="M2161" t="s">
        <v>101</v>
      </c>
      <c r="N2161">
        <v>1087</v>
      </c>
      <c r="O2161">
        <v>93</v>
      </c>
      <c r="P2161">
        <v>24</v>
      </c>
      <c r="Q2161">
        <v>14</v>
      </c>
      <c r="R2161">
        <v>44</v>
      </c>
      <c r="S2161">
        <v>16</v>
      </c>
      <c r="T2161">
        <v>0.1</v>
      </c>
      <c r="U2161">
        <v>301</v>
      </c>
      <c r="V2161">
        <v>2.8</v>
      </c>
      <c r="W2161">
        <v>0.1</v>
      </c>
      <c r="X2161">
        <v>17</v>
      </c>
      <c r="Y2161">
        <v>1</v>
      </c>
      <c r="Z2161">
        <v>40</v>
      </c>
      <c r="AA2161">
        <v>0.4</v>
      </c>
      <c r="AB2161">
        <v>1</v>
      </c>
      <c r="AC2161">
        <v>889</v>
      </c>
      <c r="AD2161">
        <v>30</v>
      </c>
      <c r="AE2161">
        <v>6</v>
      </c>
      <c r="AF2161">
        <v>2</v>
      </c>
      <c r="AG2161">
        <v>4.4000000000000004</v>
      </c>
      <c r="AH2161">
        <v>422</v>
      </c>
    </row>
    <row r="2162" spans="1:34" x14ac:dyDescent="0.3">
      <c r="A2162" t="s">
        <v>8260</v>
      </c>
      <c r="B2162" t="s">
        <v>8261</v>
      </c>
      <c r="C2162" s="1" t="str">
        <f t="shared" si="333"/>
        <v>21:0720</v>
      </c>
      <c r="D2162" s="1" t="str">
        <f t="shared" si="343"/>
        <v>21:0213</v>
      </c>
      <c r="E2162" t="s">
        <v>8262</v>
      </c>
      <c r="F2162" t="s">
        <v>8263</v>
      </c>
      <c r="H2162">
        <v>62.531478800000002</v>
      </c>
      <c r="I2162">
        <v>-134.01170310000001</v>
      </c>
      <c r="J2162" s="1" t="str">
        <f t="shared" si="344"/>
        <v>NGR bulk stream sediment</v>
      </c>
      <c r="K2162" s="1" t="str">
        <f t="shared" si="345"/>
        <v>&lt;177 micron (NGR)</v>
      </c>
      <c r="L2162">
        <v>55</v>
      </c>
      <c r="M2162" t="s">
        <v>106</v>
      </c>
      <c r="N2162">
        <v>1088</v>
      </c>
      <c r="O2162">
        <v>99</v>
      </c>
      <c r="P2162">
        <v>24</v>
      </c>
      <c r="Q2162">
        <v>14</v>
      </c>
      <c r="R2162">
        <v>36</v>
      </c>
      <c r="S2162">
        <v>15</v>
      </c>
      <c r="T2162">
        <v>0.1</v>
      </c>
      <c r="U2162">
        <v>292</v>
      </c>
      <c r="V2162">
        <v>3.05</v>
      </c>
      <c r="W2162">
        <v>0.6</v>
      </c>
      <c r="X2162">
        <v>27</v>
      </c>
      <c r="Y2162">
        <v>2</v>
      </c>
      <c r="Z2162">
        <v>51</v>
      </c>
      <c r="AA2162">
        <v>0.9</v>
      </c>
      <c r="AB2162">
        <v>0.5</v>
      </c>
      <c r="AC2162">
        <v>911</v>
      </c>
      <c r="AD2162">
        <v>24</v>
      </c>
      <c r="AE2162">
        <v>5.2</v>
      </c>
      <c r="AF2162">
        <v>2</v>
      </c>
      <c r="AG2162">
        <v>4</v>
      </c>
      <c r="AH2162">
        <v>316</v>
      </c>
    </row>
    <row r="2163" spans="1:34" x14ac:dyDescent="0.3">
      <c r="A2163" t="s">
        <v>8264</v>
      </c>
      <c r="B2163" t="s">
        <v>8265</v>
      </c>
      <c r="C2163" s="1" t="str">
        <f t="shared" ref="C2163:C2226" si="346">HYPERLINK("https://geochem.nrcan.gc.ca/cdogs/content/bdl/bdl210720_e.htm", "21:0720")</f>
        <v>21:0720</v>
      </c>
      <c r="D2163" s="1" t="str">
        <f t="shared" si="343"/>
        <v>21:0213</v>
      </c>
      <c r="E2163" t="s">
        <v>8266</v>
      </c>
      <c r="F2163" t="s">
        <v>8267</v>
      </c>
      <c r="H2163">
        <v>62.508882999999997</v>
      </c>
      <c r="I2163">
        <v>-134.01159770000001</v>
      </c>
      <c r="J2163" s="1" t="str">
        <f t="shared" si="344"/>
        <v>NGR bulk stream sediment</v>
      </c>
      <c r="K2163" s="1" t="str">
        <f t="shared" si="345"/>
        <v>&lt;177 micron (NGR)</v>
      </c>
      <c r="L2163">
        <v>55</v>
      </c>
      <c r="M2163" t="s">
        <v>111</v>
      </c>
      <c r="N2163">
        <v>1089</v>
      </c>
      <c r="O2163">
        <v>249</v>
      </c>
      <c r="P2163">
        <v>62</v>
      </c>
      <c r="Q2163">
        <v>13</v>
      </c>
      <c r="R2163">
        <v>64</v>
      </c>
      <c r="S2163">
        <v>20</v>
      </c>
      <c r="T2163">
        <v>0.2</v>
      </c>
      <c r="U2163">
        <v>340</v>
      </c>
      <c r="V2163">
        <v>2.67</v>
      </c>
      <c r="W2163">
        <v>2.5</v>
      </c>
      <c r="X2163">
        <v>42</v>
      </c>
      <c r="Y2163">
        <v>7</v>
      </c>
      <c r="Z2163">
        <v>57</v>
      </c>
      <c r="AA2163">
        <v>0.6</v>
      </c>
      <c r="AB2163">
        <v>1</v>
      </c>
      <c r="AC2163">
        <v>794</v>
      </c>
      <c r="AD2163">
        <v>27</v>
      </c>
      <c r="AE2163">
        <v>10.199999999999999</v>
      </c>
      <c r="AF2163">
        <v>2</v>
      </c>
      <c r="AG2163">
        <v>8.6999999999999993</v>
      </c>
      <c r="AH2163">
        <v>435</v>
      </c>
    </row>
    <row r="2164" spans="1:34" x14ac:dyDescent="0.3">
      <c r="A2164" t="s">
        <v>8268</v>
      </c>
      <c r="B2164" t="s">
        <v>8269</v>
      </c>
      <c r="C2164" s="1" t="str">
        <f t="shared" si="346"/>
        <v>21:0720</v>
      </c>
      <c r="D2164" s="1" t="str">
        <f t="shared" si="343"/>
        <v>21:0213</v>
      </c>
      <c r="E2164" t="s">
        <v>8270</v>
      </c>
      <c r="F2164" t="s">
        <v>8271</v>
      </c>
      <c r="H2164">
        <v>62.201963999999997</v>
      </c>
      <c r="I2164">
        <v>-134.53729709999999</v>
      </c>
      <c r="J2164" s="1" t="str">
        <f t="shared" si="344"/>
        <v>NGR bulk stream sediment</v>
      </c>
      <c r="K2164" s="1" t="str">
        <f t="shared" si="345"/>
        <v>&lt;177 micron (NGR)</v>
      </c>
      <c r="L2164">
        <v>55</v>
      </c>
      <c r="M2164" t="s">
        <v>116</v>
      </c>
      <c r="N2164">
        <v>1090</v>
      </c>
      <c r="O2164">
        <v>44</v>
      </c>
      <c r="P2164">
        <v>18</v>
      </c>
      <c r="Q2164">
        <v>10</v>
      </c>
      <c r="R2164">
        <v>15</v>
      </c>
      <c r="S2164">
        <v>7</v>
      </c>
      <c r="T2164">
        <v>0.1</v>
      </c>
      <c r="U2164">
        <v>259</v>
      </c>
      <c r="V2164">
        <v>1.6</v>
      </c>
      <c r="W2164">
        <v>0.1</v>
      </c>
      <c r="X2164">
        <v>3</v>
      </c>
      <c r="Y2164">
        <v>1</v>
      </c>
      <c r="Z2164">
        <v>20</v>
      </c>
      <c r="AA2164">
        <v>0.3</v>
      </c>
      <c r="AB2164">
        <v>0.5</v>
      </c>
      <c r="AC2164">
        <v>667</v>
      </c>
      <c r="AD2164">
        <v>16</v>
      </c>
      <c r="AE2164">
        <v>1.6</v>
      </c>
      <c r="AF2164">
        <v>2</v>
      </c>
      <c r="AG2164">
        <v>2.2999999999999998</v>
      </c>
      <c r="AH2164">
        <v>328</v>
      </c>
    </row>
    <row r="2165" spans="1:34" x14ac:dyDescent="0.3">
      <c r="A2165" t="s">
        <v>8272</v>
      </c>
      <c r="B2165" t="s">
        <v>8273</v>
      </c>
      <c r="C2165" s="1" t="str">
        <f t="shared" si="346"/>
        <v>21:0720</v>
      </c>
      <c r="D2165" s="1" t="str">
        <f t="shared" si="343"/>
        <v>21:0213</v>
      </c>
      <c r="E2165" t="s">
        <v>8274</v>
      </c>
      <c r="F2165" t="s">
        <v>8275</v>
      </c>
      <c r="H2165">
        <v>62.196060500000002</v>
      </c>
      <c r="I2165">
        <v>-134.63070110000001</v>
      </c>
      <c r="J2165" s="1" t="str">
        <f t="shared" si="344"/>
        <v>NGR bulk stream sediment</v>
      </c>
      <c r="K2165" s="1" t="str">
        <f t="shared" si="345"/>
        <v>&lt;177 micron (NGR)</v>
      </c>
      <c r="L2165">
        <v>55</v>
      </c>
      <c r="M2165" t="s">
        <v>126</v>
      </c>
      <c r="N2165">
        <v>1091</v>
      </c>
      <c r="O2165">
        <v>57</v>
      </c>
      <c r="P2165">
        <v>24</v>
      </c>
      <c r="Q2165">
        <v>11</v>
      </c>
      <c r="R2165">
        <v>13</v>
      </c>
      <c r="S2165">
        <v>7</v>
      </c>
      <c r="T2165">
        <v>0.1</v>
      </c>
      <c r="U2165">
        <v>219</v>
      </c>
      <c r="V2165">
        <v>1.39</v>
      </c>
      <c r="W2165">
        <v>0.1</v>
      </c>
      <c r="X2165">
        <v>4</v>
      </c>
      <c r="Y2165">
        <v>1</v>
      </c>
      <c r="Z2165">
        <v>11</v>
      </c>
      <c r="AA2165">
        <v>0.3</v>
      </c>
      <c r="AB2165">
        <v>2</v>
      </c>
      <c r="AC2165">
        <v>645</v>
      </c>
      <c r="AD2165">
        <v>30</v>
      </c>
      <c r="AE2165">
        <v>9</v>
      </c>
      <c r="AF2165">
        <v>2</v>
      </c>
      <c r="AG2165">
        <v>2.2000000000000002</v>
      </c>
      <c r="AH2165">
        <v>289</v>
      </c>
    </row>
    <row r="2166" spans="1:34" x14ac:dyDescent="0.3">
      <c r="A2166" t="s">
        <v>8276</v>
      </c>
      <c r="B2166" t="s">
        <v>8277</v>
      </c>
      <c r="C2166" s="1" t="str">
        <f t="shared" si="346"/>
        <v>21:0720</v>
      </c>
      <c r="D2166" s="1" t="str">
        <f t="shared" si="343"/>
        <v>21:0213</v>
      </c>
      <c r="E2166" t="s">
        <v>8278</v>
      </c>
      <c r="F2166" t="s">
        <v>8279</v>
      </c>
      <c r="H2166">
        <v>62.204659599999999</v>
      </c>
      <c r="I2166">
        <v>-134.7271073</v>
      </c>
      <c r="J2166" s="1" t="str">
        <f t="shared" si="344"/>
        <v>NGR bulk stream sediment</v>
      </c>
      <c r="K2166" s="1" t="str">
        <f t="shared" si="345"/>
        <v>&lt;177 micron (NGR)</v>
      </c>
      <c r="L2166">
        <v>55</v>
      </c>
      <c r="M2166" t="s">
        <v>131</v>
      </c>
      <c r="N2166">
        <v>1092</v>
      </c>
      <c r="O2166">
        <v>89</v>
      </c>
      <c r="P2166">
        <v>29</v>
      </c>
      <c r="Q2166">
        <v>24</v>
      </c>
      <c r="R2166">
        <v>17</v>
      </c>
      <c r="S2166">
        <v>11</v>
      </c>
      <c r="T2166">
        <v>0.1</v>
      </c>
      <c r="U2166">
        <v>410</v>
      </c>
      <c r="V2166">
        <v>2.0699999999999998</v>
      </c>
      <c r="W2166">
        <v>0.1</v>
      </c>
      <c r="X2166">
        <v>15</v>
      </c>
      <c r="Y2166">
        <v>1</v>
      </c>
      <c r="Z2166">
        <v>8</v>
      </c>
      <c r="AA2166">
        <v>0.7</v>
      </c>
      <c r="AB2166">
        <v>1</v>
      </c>
      <c r="AC2166">
        <v>926</v>
      </c>
      <c r="AD2166">
        <v>62</v>
      </c>
      <c r="AE2166">
        <v>3</v>
      </c>
      <c r="AF2166">
        <v>2</v>
      </c>
      <c r="AG2166">
        <v>2.2000000000000002</v>
      </c>
      <c r="AH2166">
        <v>321</v>
      </c>
    </row>
    <row r="2167" spans="1:34" x14ac:dyDescent="0.3">
      <c r="A2167" t="s">
        <v>8280</v>
      </c>
      <c r="B2167" t="s">
        <v>8281</v>
      </c>
      <c r="C2167" s="1" t="str">
        <f t="shared" si="346"/>
        <v>21:0720</v>
      </c>
      <c r="D2167" s="1" t="str">
        <f t="shared" si="343"/>
        <v>21:0213</v>
      </c>
      <c r="E2167" t="s">
        <v>8282</v>
      </c>
      <c r="F2167" t="s">
        <v>8283</v>
      </c>
      <c r="H2167">
        <v>62.208065300000001</v>
      </c>
      <c r="I2167">
        <v>-134.7478189</v>
      </c>
      <c r="J2167" s="1" t="str">
        <f t="shared" si="344"/>
        <v>NGR bulk stream sediment</v>
      </c>
      <c r="K2167" s="1" t="str">
        <f t="shared" si="345"/>
        <v>&lt;177 micron (NGR)</v>
      </c>
      <c r="L2167">
        <v>56</v>
      </c>
      <c r="M2167" t="s">
        <v>38</v>
      </c>
      <c r="N2167">
        <v>1093</v>
      </c>
      <c r="O2167">
        <v>77</v>
      </c>
      <c r="P2167">
        <v>22</v>
      </c>
      <c r="Q2167">
        <v>17</v>
      </c>
      <c r="R2167">
        <v>16</v>
      </c>
      <c r="S2167">
        <v>8</v>
      </c>
      <c r="T2167">
        <v>0.1</v>
      </c>
      <c r="U2167">
        <v>336</v>
      </c>
      <c r="V2167">
        <v>1.41</v>
      </c>
      <c r="W2167">
        <v>0.1</v>
      </c>
      <c r="X2167">
        <v>13</v>
      </c>
      <c r="Y2167">
        <v>1</v>
      </c>
      <c r="Z2167">
        <v>11</v>
      </c>
      <c r="AA2167">
        <v>1</v>
      </c>
      <c r="AB2167">
        <v>4</v>
      </c>
      <c r="AC2167">
        <v>1400</v>
      </c>
      <c r="AD2167">
        <v>36</v>
      </c>
      <c r="AE2167">
        <v>1.6</v>
      </c>
      <c r="AF2167">
        <v>2</v>
      </c>
      <c r="AG2167">
        <v>2</v>
      </c>
      <c r="AH2167">
        <v>368</v>
      </c>
    </row>
    <row r="2168" spans="1:34" x14ac:dyDescent="0.3">
      <c r="A2168" t="s">
        <v>8284</v>
      </c>
      <c r="B2168" t="s">
        <v>8285</v>
      </c>
      <c r="C2168" s="1" t="str">
        <f t="shared" si="346"/>
        <v>21:0720</v>
      </c>
      <c r="D2168" s="1" t="str">
        <f t="shared" si="343"/>
        <v>21:0213</v>
      </c>
      <c r="E2168" t="s">
        <v>8286</v>
      </c>
      <c r="F2168" t="s">
        <v>8287</v>
      </c>
      <c r="H2168">
        <v>62.199960300000001</v>
      </c>
      <c r="I2168">
        <v>-134.67520210000001</v>
      </c>
      <c r="J2168" s="1" t="str">
        <f t="shared" si="344"/>
        <v>NGR bulk stream sediment</v>
      </c>
      <c r="K2168" s="1" t="str">
        <f t="shared" si="345"/>
        <v>&lt;177 micron (NGR)</v>
      </c>
      <c r="L2168">
        <v>56</v>
      </c>
      <c r="M2168" t="s">
        <v>43</v>
      </c>
      <c r="N2168">
        <v>1094</v>
      </c>
      <c r="O2168">
        <v>71</v>
      </c>
      <c r="P2168">
        <v>25</v>
      </c>
      <c r="Q2168">
        <v>15</v>
      </c>
      <c r="R2168">
        <v>18</v>
      </c>
      <c r="S2168">
        <v>8</v>
      </c>
      <c r="T2168">
        <v>0.3</v>
      </c>
      <c r="U2168">
        <v>292</v>
      </c>
      <c r="V2168">
        <v>1.61</v>
      </c>
      <c r="W2168">
        <v>0.1</v>
      </c>
      <c r="X2168">
        <v>11</v>
      </c>
      <c r="Y2168">
        <v>1</v>
      </c>
      <c r="Z2168">
        <v>18</v>
      </c>
      <c r="AA2168">
        <v>0.8</v>
      </c>
      <c r="AB2168">
        <v>4</v>
      </c>
      <c r="AC2168">
        <v>882</v>
      </c>
      <c r="AD2168">
        <v>33</v>
      </c>
      <c r="AE2168">
        <v>4.5999999999999996</v>
      </c>
      <c r="AF2168">
        <v>2</v>
      </c>
      <c r="AG2168">
        <v>2.2999999999999998</v>
      </c>
      <c r="AH2168">
        <v>428</v>
      </c>
    </row>
    <row r="2169" spans="1:34" x14ac:dyDescent="0.3">
      <c r="A2169" t="s">
        <v>8288</v>
      </c>
      <c r="B2169" t="s">
        <v>8289</v>
      </c>
      <c r="C2169" s="1" t="str">
        <f t="shared" si="346"/>
        <v>21:0720</v>
      </c>
      <c r="D2169" s="1" t="str">
        <f t="shared" si="343"/>
        <v>21:0213</v>
      </c>
      <c r="E2169" t="s">
        <v>8282</v>
      </c>
      <c r="F2169" t="s">
        <v>8290</v>
      </c>
      <c r="H2169">
        <v>62.208065300000001</v>
      </c>
      <c r="I2169">
        <v>-134.7478189</v>
      </c>
      <c r="J2169" s="1" t="str">
        <f t="shared" si="344"/>
        <v>NGR bulk stream sediment</v>
      </c>
      <c r="K2169" s="1" t="str">
        <f t="shared" si="345"/>
        <v>&lt;177 micron (NGR)</v>
      </c>
      <c r="L2169">
        <v>56</v>
      </c>
      <c r="M2169" t="s">
        <v>67</v>
      </c>
      <c r="N2169">
        <v>1095</v>
      </c>
      <c r="O2169">
        <v>76</v>
      </c>
      <c r="P2169">
        <v>21</v>
      </c>
      <c r="Q2169">
        <v>17</v>
      </c>
      <c r="R2169">
        <v>15</v>
      </c>
      <c r="S2169">
        <v>8</v>
      </c>
      <c r="T2169">
        <v>0.1</v>
      </c>
      <c r="U2169">
        <v>325</v>
      </c>
      <c r="V2169">
        <v>1.39</v>
      </c>
      <c r="W2169">
        <v>0.1</v>
      </c>
      <c r="X2169">
        <v>12</v>
      </c>
      <c r="Y2169">
        <v>1</v>
      </c>
      <c r="Z2169">
        <v>15</v>
      </c>
      <c r="AA2169">
        <v>1.3</v>
      </c>
      <c r="AB2169">
        <v>5</v>
      </c>
      <c r="AC2169">
        <v>784</v>
      </c>
      <c r="AD2169">
        <v>33</v>
      </c>
      <c r="AE2169">
        <v>1</v>
      </c>
      <c r="AF2169">
        <v>2</v>
      </c>
      <c r="AG2169">
        <v>1.9</v>
      </c>
      <c r="AH2169">
        <v>374</v>
      </c>
    </row>
    <row r="2170" spans="1:34" x14ac:dyDescent="0.3">
      <c r="A2170" t="s">
        <v>8291</v>
      </c>
      <c r="B2170" t="s">
        <v>8292</v>
      </c>
      <c r="C2170" s="1" t="str">
        <f t="shared" si="346"/>
        <v>21:0720</v>
      </c>
      <c r="D2170" s="1" t="str">
        <f t="shared" si="343"/>
        <v>21:0213</v>
      </c>
      <c r="E2170" t="s">
        <v>8282</v>
      </c>
      <c r="F2170" t="s">
        <v>8293</v>
      </c>
      <c r="H2170">
        <v>62.208065300000001</v>
      </c>
      <c r="I2170">
        <v>-134.7478189</v>
      </c>
      <c r="J2170" s="1" t="str">
        <f t="shared" si="344"/>
        <v>NGR bulk stream sediment</v>
      </c>
      <c r="K2170" s="1" t="str">
        <f t="shared" si="345"/>
        <v>&lt;177 micron (NGR)</v>
      </c>
      <c r="L2170">
        <v>56</v>
      </c>
      <c r="M2170" t="s">
        <v>71</v>
      </c>
      <c r="N2170">
        <v>1096</v>
      </c>
      <c r="O2170">
        <v>79</v>
      </c>
      <c r="P2170">
        <v>21</v>
      </c>
      <c r="Q2170">
        <v>19</v>
      </c>
      <c r="R2170">
        <v>16</v>
      </c>
      <c r="S2170">
        <v>9</v>
      </c>
      <c r="T2170">
        <v>0.2</v>
      </c>
      <c r="U2170">
        <v>309</v>
      </c>
      <c r="V2170">
        <v>1.42</v>
      </c>
      <c r="W2170">
        <v>0.1</v>
      </c>
      <c r="X2170">
        <v>12</v>
      </c>
      <c r="Y2170">
        <v>1</v>
      </c>
      <c r="Z2170">
        <v>17</v>
      </c>
      <c r="AA2170">
        <v>1.4</v>
      </c>
      <c r="AB2170">
        <v>3</v>
      </c>
      <c r="AC2170">
        <v>825</v>
      </c>
      <c r="AD2170">
        <v>29</v>
      </c>
      <c r="AE2170">
        <v>2.2000000000000002</v>
      </c>
      <c r="AF2170">
        <v>2</v>
      </c>
      <c r="AG2170">
        <v>2.2000000000000002</v>
      </c>
      <c r="AH2170">
        <v>361</v>
      </c>
    </row>
    <row r="2171" spans="1:34" x14ac:dyDescent="0.3">
      <c r="A2171" t="s">
        <v>8294</v>
      </c>
      <c r="B2171" t="s">
        <v>8295</v>
      </c>
      <c r="C2171" s="1" t="str">
        <f t="shared" si="346"/>
        <v>21:0720</v>
      </c>
      <c r="D2171" s="1" t="str">
        <f t="shared" si="343"/>
        <v>21:0213</v>
      </c>
      <c r="E2171" t="s">
        <v>8296</v>
      </c>
      <c r="F2171" t="s">
        <v>8297</v>
      </c>
      <c r="H2171">
        <v>62.209964800000002</v>
      </c>
      <c r="I2171">
        <v>-134.83412240000001</v>
      </c>
      <c r="J2171" s="1" t="str">
        <f t="shared" si="344"/>
        <v>NGR bulk stream sediment</v>
      </c>
      <c r="K2171" s="1" t="str">
        <f t="shared" si="345"/>
        <v>&lt;177 micron (NGR)</v>
      </c>
      <c r="L2171">
        <v>56</v>
      </c>
      <c r="M2171" t="s">
        <v>48</v>
      </c>
      <c r="N2171">
        <v>1097</v>
      </c>
      <c r="O2171">
        <v>47</v>
      </c>
      <c r="P2171">
        <v>18</v>
      </c>
      <c r="Q2171">
        <v>14</v>
      </c>
      <c r="R2171">
        <v>13</v>
      </c>
      <c r="S2171">
        <v>8</v>
      </c>
      <c r="T2171">
        <v>0.1</v>
      </c>
      <c r="U2171">
        <v>270</v>
      </c>
      <c r="V2171">
        <v>1.41</v>
      </c>
      <c r="W2171">
        <v>0.1</v>
      </c>
      <c r="X2171">
        <v>9</v>
      </c>
      <c r="Y2171">
        <v>1</v>
      </c>
      <c r="Z2171">
        <v>15</v>
      </c>
      <c r="AA2171">
        <v>0.6</v>
      </c>
      <c r="AB2171">
        <v>1</v>
      </c>
      <c r="AC2171">
        <v>861</v>
      </c>
      <c r="AD2171">
        <v>20</v>
      </c>
      <c r="AE2171">
        <v>2.4</v>
      </c>
      <c r="AF2171">
        <v>2</v>
      </c>
      <c r="AG2171">
        <v>2.4</v>
      </c>
      <c r="AH2171">
        <v>318</v>
      </c>
    </row>
    <row r="2172" spans="1:34" x14ac:dyDescent="0.3">
      <c r="A2172" t="s">
        <v>8298</v>
      </c>
      <c r="B2172" t="s">
        <v>8299</v>
      </c>
      <c r="C2172" s="1" t="str">
        <f t="shared" si="346"/>
        <v>21:0720</v>
      </c>
      <c r="D2172" s="1" t="str">
        <f t="shared" si="343"/>
        <v>21:0213</v>
      </c>
      <c r="E2172" t="s">
        <v>8300</v>
      </c>
      <c r="F2172" t="s">
        <v>8301</v>
      </c>
      <c r="H2172">
        <v>62.207258600000003</v>
      </c>
      <c r="I2172">
        <v>-134.85441739999999</v>
      </c>
      <c r="J2172" s="1" t="str">
        <f t="shared" si="344"/>
        <v>NGR bulk stream sediment</v>
      </c>
      <c r="K2172" s="1" t="str">
        <f t="shared" si="345"/>
        <v>&lt;177 micron (NGR)</v>
      </c>
      <c r="L2172">
        <v>56</v>
      </c>
      <c r="M2172" t="s">
        <v>53</v>
      </c>
      <c r="N2172">
        <v>1098</v>
      </c>
      <c r="O2172">
        <v>50</v>
      </c>
      <c r="P2172">
        <v>20</v>
      </c>
      <c r="Q2172">
        <v>13</v>
      </c>
      <c r="R2172">
        <v>17</v>
      </c>
      <c r="S2172">
        <v>10</v>
      </c>
      <c r="T2172">
        <v>0.1</v>
      </c>
      <c r="U2172">
        <v>340</v>
      </c>
      <c r="V2172">
        <v>1.78</v>
      </c>
      <c r="W2172">
        <v>0.1</v>
      </c>
      <c r="X2172">
        <v>9</v>
      </c>
      <c r="Y2172">
        <v>1</v>
      </c>
      <c r="Z2172">
        <v>22</v>
      </c>
      <c r="AA2172">
        <v>0.5</v>
      </c>
      <c r="AB2172">
        <v>3</v>
      </c>
      <c r="AC2172">
        <v>621</v>
      </c>
      <c r="AD2172">
        <v>16</v>
      </c>
      <c r="AE2172">
        <v>2.2000000000000002</v>
      </c>
      <c r="AF2172">
        <v>2</v>
      </c>
      <c r="AG2172">
        <v>2.1</v>
      </c>
      <c r="AH2172">
        <v>405</v>
      </c>
    </row>
    <row r="2173" spans="1:34" hidden="1" x14ac:dyDescent="0.3">
      <c r="A2173" t="s">
        <v>8302</v>
      </c>
      <c r="B2173" t="s">
        <v>8303</v>
      </c>
      <c r="C2173" s="1" t="str">
        <f t="shared" si="346"/>
        <v>21:0720</v>
      </c>
      <c r="D2173" s="1" t="str">
        <f>HYPERLINK("https://geochem.nrcan.gc.ca/cdogs/content/svy/svy_e.htm", "")</f>
        <v/>
      </c>
      <c r="G2173" s="1" t="str">
        <f>HYPERLINK("https://geochem.nrcan.gc.ca/cdogs/content/cr_/cr_00079_e.htm", "79")</f>
        <v>79</v>
      </c>
      <c r="J2173" t="s">
        <v>119</v>
      </c>
      <c r="K2173" t="s">
        <v>120</v>
      </c>
      <c r="L2173">
        <v>56</v>
      </c>
      <c r="M2173" t="s">
        <v>121</v>
      </c>
      <c r="N2173">
        <v>1099</v>
      </c>
      <c r="O2173">
        <v>115</v>
      </c>
      <c r="P2173">
        <v>88</v>
      </c>
      <c r="Q2173">
        <v>24</v>
      </c>
      <c r="R2173">
        <v>246</v>
      </c>
      <c r="S2173">
        <v>29</v>
      </c>
      <c r="T2173">
        <v>0.2</v>
      </c>
      <c r="U2173">
        <v>939</v>
      </c>
      <c r="V2173">
        <v>3.46</v>
      </c>
      <c r="W2173">
        <v>1</v>
      </c>
      <c r="X2173">
        <v>13</v>
      </c>
      <c r="Y2173">
        <v>1</v>
      </c>
      <c r="Z2173">
        <v>71</v>
      </c>
      <c r="AA2173">
        <v>0.6</v>
      </c>
      <c r="AB2173">
        <v>0.5</v>
      </c>
      <c r="AC2173">
        <v>651</v>
      </c>
      <c r="AD2173">
        <v>49</v>
      </c>
      <c r="AE2173">
        <v>2.6</v>
      </c>
      <c r="AF2173">
        <v>6</v>
      </c>
      <c r="AG2173">
        <v>2.9</v>
      </c>
      <c r="AH2173">
        <v>500</v>
      </c>
    </row>
    <row r="2174" spans="1:34" x14ac:dyDescent="0.3">
      <c r="A2174" t="s">
        <v>8304</v>
      </c>
      <c r="B2174" t="s">
        <v>8305</v>
      </c>
      <c r="C2174" s="1" t="str">
        <f t="shared" si="346"/>
        <v>21:0720</v>
      </c>
      <c r="D2174" s="1" t="str">
        <f t="shared" ref="D2174:D2190" si="347">HYPERLINK("https://geochem.nrcan.gc.ca/cdogs/content/svy/svy210213_e.htm", "21:0213")</f>
        <v>21:0213</v>
      </c>
      <c r="E2174" t="s">
        <v>8306</v>
      </c>
      <c r="F2174" t="s">
        <v>8307</v>
      </c>
      <c r="H2174">
        <v>62.188360600000003</v>
      </c>
      <c r="I2174">
        <v>-134.95972570000001</v>
      </c>
      <c r="J2174" s="1" t="str">
        <f t="shared" ref="J2174:J2190" si="348">HYPERLINK("https://geochem.nrcan.gc.ca/cdogs/content/kwd/kwd020030_e.htm", "NGR bulk stream sediment")</f>
        <v>NGR bulk stream sediment</v>
      </c>
      <c r="K2174" s="1" t="str">
        <f t="shared" ref="K2174:K2190" si="349">HYPERLINK("https://geochem.nrcan.gc.ca/cdogs/content/kwd/kwd080006_e.htm", "&lt;177 micron (NGR)")</f>
        <v>&lt;177 micron (NGR)</v>
      </c>
      <c r="L2174">
        <v>56</v>
      </c>
      <c r="M2174" t="s">
        <v>58</v>
      </c>
      <c r="N2174">
        <v>1100</v>
      </c>
      <c r="O2174">
        <v>60</v>
      </c>
      <c r="P2174">
        <v>22</v>
      </c>
      <c r="Q2174">
        <v>17</v>
      </c>
      <c r="R2174">
        <v>21</v>
      </c>
      <c r="S2174">
        <v>12</v>
      </c>
      <c r="T2174">
        <v>0.1</v>
      </c>
      <c r="U2174">
        <v>403</v>
      </c>
      <c r="V2174">
        <v>1.77</v>
      </c>
      <c r="W2174">
        <v>0.1</v>
      </c>
      <c r="X2174">
        <v>7</v>
      </c>
      <c r="Y2174">
        <v>1</v>
      </c>
      <c r="Z2174">
        <v>21</v>
      </c>
      <c r="AA2174">
        <v>0.4</v>
      </c>
      <c r="AB2174">
        <v>3</v>
      </c>
      <c r="AC2174">
        <v>774</v>
      </c>
      <c r="AD2174">
        <v>45</v>
      </c>
      <c r="AE2174">
        <v>5.8</v>
      </c>
      <c r="AF2174">
        <v>2</v>
      </c>
      <c r="AG2174">
        <v>2.4</v>
      </c>
      <c r="AH2174">
        <v>421</v>
      </c>
    </row>
    <row r="2175" spans="1:34" x14ac:dyDescent="0.3">
      <c r="A2175" t="s">
        <v>8308</v>
      </c>
      <c r="B2175" t="s">
        <v>8309</v>
      </c>
      <c r="C2175" s="1" t="str">
        <f t="shared" si="346"/>
        <v>21:0720</v>
      </c>
      <c r="D2175" s="1" t="str">
        <f t="shared" si="347"/>
        <v>21:0213</v>
      </c>
      <c r="E2175" t="s">
        <v>8310</v>
      </c>
      <c r="F2175" t="s">
        <v>8311</v>
      </c>
      <c r="H2175">
        <v>62.195861999999998</v>
      </c>
      <c r="I2175">
        <v>-135.0060258</v>
      </c>
      <c r="J2175" s="1" t="str">
        <f t="shared" si="348"/>
        <v>NGR bulk stream sediment</v>
      </c>
      <c r="K2175" s="1" t="str">
        <f t="shared" si="349"/>
        <v>&lt;177 micron (NGR)</v>
      </c>
      <c r="L2175">
        <v>56</v>
      </c>
      <c r="M2175" t="s">
        <v>63</v>
      </c>
      <c r="N2175">
        <v>1101</v>
      </c>
      <c r="O2175">
        <v>49</v>
      </c>
      <c r="P2175">
        <v>19</v>
      </c>
      <c r="Q2175">
        <v>9</v>
      </c>
      <c r="R2175">
        <v>18</v>
      </c>
      <c r="S2175">
        <v>10</v>
      </c>
      <c r="T2175">
        <v>0.1</v>
      </c>
      <c r="U2175">
        <v>414</v>
      </c>
      <c r="V2175">
        <v>1.68</v>
      </c>
      <c r="W2175">
        <v>0.1</v>
      </c>
      <c r="X2175">
        <v>7</v>
      </c>
      <c r="Y2175">
        <v>1</v>
      </c>
      <c r="Z2175">
        <v>20</v>
      </c>
      <c r="AA2175">
        <v>0.4</v>
      </c>
      <c r="AB2175">
        <v>3</v>
      </c>
      <c r="AC2175">
        <v>664</v>
      </c>
      <c r="AD2175">
        <v>16</v>
      </c>
      <c r="AE2175">
        <v>4.5999999999999996</v>
      </c>
      <c r="AF2175">
        <v>2</v>
      </c>
      <c r="AG2175">
        <v>2</v>
      </c>
      <c r="AH2175">
        <v>403</v>
      </c>
    </row>
    <row r="2176" spans="1:34" x14ac:dyDescent="0.3">
      <c r="A2176" t="s">
        <v>8312</v>
      </c>
      <c r="B2176" t="s">
        <v>8313</v>
      </c>
      <c r="C2176" s="1" t="str">
        <f t="shared" si="346"/>
        <v>21:0720</v>
      </c>
      <c r="D2176" s="1" t="str">
        <f t="shared" si="347"/>
        <v>21:0213</v>
      </c>
      <c r="E2176" t="s">
        <v>8314</v>
      </c>
      <c r="F2176" t="s">
        <v>8315</v>
      </c>
      <c r="H2176">
        <v>62.189860099999997</v>
      </c>
      <c r="I2176">
        <v>-134.93641980000001</v>
      </c>
      <c r="J2176" s="1" t="str">
        <f t="shared" si="348"/>
        <v>NGR bulk stream sediment</v>
      </c>
      <c r="K2176" s="1" t="str">
        <f t="shared" si="349"/>
        <v>&lt;177 micron (NGR)</v>
      </c>
      <c r="L2176">
        <v>56</v>
      </c>
      <c r="M2176" t="s">
        <v>76</v>
      </c>
      <c r="N2176">
        <v>1102</v>
      </c>
      <c r="O2176">
        <v>52</v>
      </c>
      <c r="P2176">
        <v>16</v>
      </c>
      <c r="Q2176">
        <v>14</v>
      </c>
      <c r="R2176">
        <v>11</v>
      </c>
      <c r="S2176">
        <v>7</v>
      </c>
      <c r="T2176">
        <v>0.1</v>
      </c>
      <c r="U2176">
        <v>150</v>
      </c>
      <c r="V2176">
        <v>1.21</v>
      </c>
      <c r="W2176">
        <v>0.1</v>
      </c>
      <c r="X2176">
        <v>4</v>
      </c>
      <c r="Y2176">
        <v>1</v>
      </c>
      <c r="Z2176">
        <v>17</v>
      </c>
      <c r="AA2176">
        <v>0.3</v>
      </c>
      <c r="AB2176">
        <v>1</v>
      </c>
      <c r="AC2176">
        <v>634</v>
      </c>
      <c r="AD2176">
        <v>20</v>
      </c>
      <c r="AE2176">
        <v>3.4</v>
      </c>
      <c r="AF2176">
        <v>2</v>
      </c>
      <c r="AG2176">
        <v>2.9</v>
      </c>
      <c r="AH2176">
        <v>348</v>
      </c>
    </row>
    <row r="2177" spans="1:34" x14ac:dyDescent="0.3">
      <c r="A2177" t="s">
        <v>8316</v>
      </c>
      <c r="B2177" t="s">
        <v>8317</v>
      </c>
      <c r="C2177" s="1" t="str">
        <f t="shared" si="346"/>
        <v>21:0720</v>
      </c>
      <c r="D2177" s="1" t="str">
        <f t="shared" si="347"/>
        <v>21:0213</v>
      </c>
      <c r="E2177" t="s">
        <v>8318</v>
      </c>
      <c r="F2177" t="s">
        <v>8319</v>
      </c>
      <c r="H2177">
        <v>62.196760699999999</v>
      </c>
      <c r="I2177">
        <v>-134.6111109</v>
      </c>
      <c r="J2177" s="1" t="str">
        <f t="shared" si="348"/>
        <v>NGR bulk stream sediment</v>
      </c>
      <c r="K2177" s="1" t="str">
        <f t="shared" si="349"/>
        <v>&lt;177 micron (NGR)</v>
      </c>
      <c r="L2177">
        <v>56</v>
      </c>
      <c r="M2177" t="s">
        <v>81</v>
      </c>
      <c r="N2177">
        <v>1103</v>
      </c>
      <c r="O2177">
        <v>50</v>
      </c>
      <c r="P2177">
        <v>16</v>
      </c>
      <c r="Q2177">
        <v>12</v>
      </c>
      <c r="R2177">
        <v>11</v>
      </c>
      <c r="S2177">
        <v>5</v>
      </c>
      <c r="T2177">
        <v>0.1</v>
      </c>
      <c r="U2177">
        <v>134</v>
      </c>
      <c r="V2177">
        <v>1.1399999999999999</v>
      </c>
      <c r="W2177">
        <v>0.1</v>
      </c>
      <c r="X2177">
        <v>4</v>
      </c>
      <c r="Y2177">
        <v>1</v>
      </c>
      <c r="Z2177">
        <v>16</v>
      </c>
      <c r="AA2177">
        <v>0.2</v>
      </c>
      <c r="AB2177">
        <v>2</v>
      </c>
      <c r="AC2177">
        <v>495</v>
      </c>
      <c r="AD2177">
        <v>40</v>
      </c>
      <c r="AE2177">
        <v>4</v>
      </c>
      <c r="AF2177">
        <v>2</v>
      </c>
      <c r="AG2177">
        <v>3.2</v>
      </c>
      <c r="AH2177">
        <v>384</v>
      </c>
    </row>
    <row r="2178" spans="1:34" x14ac:dyDescent="0.3">
      <c r="A2178" t="s">
        <v>8320</v>
      </c>
      <c r="B2178" t="s">
        <v>8321</v>
      </c>
      <c r="C2178" s="1" t="str">
        <f t="shared" si="346"/>
        <v>21:0720</v>
      </c>
      <c r="D2178" s="1" t="str">
        <f t="shared" si="347"/>
        <v>21:0213</v>
      </c>
      <c r="E2178" t="s">
        <v>8322</v>
      </c>
      <c r="F2178" t="s">
        <v>8323</v>
      </c>
      <c r="H2178">
        <v>62.2044639</v>
      </c>
      <c r="I2178">
        <v>-134.4974125</v>
      </c>
      <c r="J2178" s="1" t="str">
        <f t="shared" si="348"/>
        <v>NGR bulk stream sediment</v>
      </c>
      <c r="K2178" s="1" t="str">
        <f t="shared" si="349"/>
        <v>&lt;177 micron (NGR)</v>
      </c>
      <c r="L2178">
        <v>56</v>
      </c>
      <c r="M2178" t="s">
        <v>86</v>
      </c>
      <c r="N2178">
        <v>1104</v>
      </c>
      <c r="O2178">
        <v>79</v>
      </c>
      <c r="P2178">
        <v>18</v>
      </c>
      <c r="Q2178">
        <v>21</v>
      </c>
      <c r="R2178">
        <v>18</v>
      </c>
      <c r="S2178">
        <v>10</v>
      </c>
      <c r="T2178">
        <v>0.2</v>
      </c>
      <c r="U2178">
        <v>280</v>
      </c>
      <c r="V2178">
        <v>1.91</v>
      </c>
      <c r="W2178">
        <v>0.1</v>
      </c>
      <c r="X2178">
        <v>4</v>
      </c>
      <c r="Y2178">
        <v>1</v>
      </c>
      <c r="Z2178">
        <v>20</v>
      </c>
      <c r="AA2178">
        <v>0.3</v>
      </c>
      <c r="AB2178">
        <v>1</v>
      </c>
      <c r="AC2178">
        <v>512</v>
      </c>
      <c r="AD2178">
        <v>56</v>
      </c>
      <c r="AE2178">
        <v>5.2</v>
      </c>
      <c r="AF2178">
        <v>2</v>
      </c>
      <c r="AG2178">
        <v>3.4</v>
      </c>
      <c r="AH2178">
        <v>474</v>
      </c>
    </row>
    <row r="2179" spans="1:34" x14ac:dyDescent="0.3">
      <c r="A2179" t="s">
        <v>8324</v>
      </c>
      <c r="B2179" t="s">
        <v>8325</v>
      </c>
      <c r="C2179" s="1" t="str">
        <f t="shared" si="346"/>
        <v>21:0720</v>
      </c>
      <c r="D2179" s="1" t="str">
        <f t="shared" si="347"/>
        <v>21:0213</v>
      </c>
      <c r="E2179" t="s">
        <v>8326</v>
      </c>
      <c r="F2179" t="s">
        <v>8327</v>
      </c>
      <c r="H2179">
        <v>62.2026653</v>
      </c>
      <c r="I2179">
        <v>-134.38519529999999</v>
      </c>
      <c r="J2179" s="1" t="str">
        <f t="shared" si="348"/>
        <v>NGR bulk stream sediment</v>
      </c>
      <c r="K2179" s="1" t="str">
        <f t="shared" si="349"/>
        <v>&lt;177 micron (NGR)</v>
      </c>
      <c r="L2179">
        <v>56</v>
      </c>
      <c r="M2179" t="s">
        <v>91</v>
      </c>
      <c r="N2179">
        <v>1105</v>
      </c>
      <c r="O2179">
        <v>109</v>
      </c>
      <c r="P2179">
        <v>14</v>
      </c>
      <c r="Q2179">
        <v>19</v>
      </c>
      <c r="R2179">
        <v>16</v>
      </c>
      <c r="S2179">
        <v>7</v>
      </c>
      <c r="T2179">
        <v>0.2</v>
      </c>
      <c r="U2179">
        <v>283</v>
      </c>
      <c r="V2179">
        <v>1.62</v>
      </c>
      <c r="W2179">
        <v>0.1</v>
      </c>
      <c r="X2179">
        <v>6</v>
      </c>
      <c r="Y2179">
        <v>4</v>
      </c>
      <c r="Z2179">
        <v>22</v>
      </c>
      <c r="AA2179">
        <v>0.5</v>
      </c>
      <c r="AB2179">
        <v>4</v>
      </c>
      <c r="AC2179">
        <v>831</v>
      </c>
      <c r="AD2179">
        <v>46</v>
      </c>
      <c r="AE2179">
        <v>2.8</v>
      </c>
      <c r="AF2179">
        <v>2</v>
      </c>
      <c r="AG2179">
        <v>3.5</v>
      </c>
      <c r="AH2179">
        <v>502</v>
      </c>
    </row>
    <row r="2180" spans="1:34" x14ac:dyDescent="0.3">
      <c r="A2180" t="s">
        <v>8328</v>
      </c>
      <c r="B2180" t="s">
        <v>8329</v>
      </c>
      <c r="C2180" s="1" t="str">
        <f t="shared" si="346"/>
        <v>21:0720</v>
      </c>
      <c r="D2180" s="1" t="str">
        <f t="shared" si="347"/>
        <v>21:0213</v>
      </c>
      <c r="E2180" t="s">
        <v>8330</v>
      </c>
      <c r="F2180" t="s">
        <v>8331</v>
      </c>
      <c r="H2180">
        <v>62.953507600000002</v>
      </c>
      <c r="I2180">
        <v>-134.0088997</v>
      </c>
      <c r="J2180" s="1" t="str">
        <f t="shared" si="348"/>
        <v>NGR bulk stream sediment</v>
      </c>
      <c r="K2180" s="1" t="str">
        <f t="shared" si="349"/>
        <v>&lt;177 micron (NGR)</v>
      </c>
      <c r="L2180">
        <v>56</v>
      </c>
      <c r="M2180" t="s">
        <v>96</v>
      </c>
      <c r="N2180">
        <v>1106</v>
      </c>
      <c r="O2180">
        <v>150</v>
      </c>
      <c r="P2180">
        <v>35</v>
      </c>
      <c r="Q2180">
        <v>14</v>
      </c>
      <c r="R2180">
        <v>22</v>
      </c>
      <c r="S2180">
        <v>10</v>
      </c>
      <c r="T2180">
        <v>0.2</v>
      </c>
      <c r="U2180">
        <v>536</v>
      </c>
      <c r="V2180">
        <v>2.58</v>
      </c>
      <c r="W2180">
        <v>1</v>
      </c>
      <c r="X2180">
        <v>9</v>
      </c>
      <c r="Y2180">
        <v>2</v>
      </c>
      <c r="Z2180">
        <v>40</v>
      </c>
      <c r="AA2180">
        <v>1.1000000000000001</v>
      </c>
      <c r="AB2180">
        <v>1</v>
      </c>
      <c r="AC2180">
        <v>1110</v>
      </c>
      <c r="AD2180">
        <v>205</v>
      </c>
      <c r="AE2180">
        <v>10.199999999999999</v>
      </c>
      <c r="AF2180">
        <v>2</v>
      </c>
      <c r="AG2180">
        <v>4.5</v>
      </c>
      <c r="AH2180">
        <v>606</v>
      </c>
    </row>
    <row r="2181" spans="1:34" x14ac:dyDescent="0.3">
      <c r="A2181" t="s">
        <v>8332</v>
      </c>
      <c r="B2181" t="s">
        <v>8333</v>
      </c>
      <c r="C2181" s="1" t="str">
        <f t="shared" si="346"/>
        <v>21:0720</v>
      </c>
      <c r="D2181" s="1" t="str">
        <f t="shared" si="347"/>
        <v>21:0213</v>
      </c>
      <c r="E2181" t="s">
        <v>8334</v>
      </c>
      <c r="F2181" t="s">
        <v>8335</v>
      </c>
      <c r="H2181">
        <v>62.964111899999999</v>
      </c>
      <c r="I2181">
        <v>-134.0391046</v>
      </c>
      <c r="J2181" s="1" t="str">
        <f t="shared" si="348"/>
        <v>NGR bulk stream sediment</v>
      </c>
      <c r="K2181" s="1" t="str">
        <f t="shared" si="349"/>
        <v>&lt;177 micron (NGR)</v>
      </c>
      <c r="L2181">
        <v>56</v>
      </c>
      <c r="M2181" t="s">
        <v>101</v>
      </c>
      <c r="N2181">
        <v>1107</v>
      </c>
      <c r="O2181">
        <v>113</v>
      </c>
      <c r="P2181">
        <v>29</v>
      </c>
      <c r="Q2181">
        <v>13</v>
      </c>
      <c r="R2181">
        <v>19</v>
      </c>
      <c r="S2181">
        <v>9</v>
      </c>
      <c r="T2181">
        <v>0.3</v>
      </c>
      <c r="U2181">
        <v>170</v>
      </c>
      <c r="V2181">
        <v>2.21</v>
      </c>
      <c r="W2181">
        <v>0.6</v>
      </c>
      <c r="X2181">
        <v>4</v>
      </c>
      <c r="Y2181">
        <v>1</v>
      </c>
      <c r="Z2181">
        <v>33</v>
      </c>
      <c r="AA2181">
        <v>0.9</v>
      </c>
      <c r="AB2181">
        <v>1</v>
      </c>
      <c r="AC2181">
        <v>2300</v>
      </c>
      <c r="AD2181">
        <v>125</v>
      </c>
      <c r="AE2181">
        <v>9.6</v>
      </c>
      <c r="AF2181">
        <v>2</v>
      </c>
      <c r="AG2181">
        <v>3.7</v>
      </c>
      <c r="AH2181">
        <v>551</v>
      </c>
    </row>
    <row r="2182" spans="1:34" x14ac:dyDescent="0.3">
      <c r="A2182" t="s">
        <v>8336</v>
      </c>
      <c r="B2182" t="s">
        <v>8337</v>
      </c>
      <c r="C2182" s="1" t="str">
        <f t="shared" si="346"/>
        <v>21:0720</v>
      </c>
      <c r="D2182" s="1" t="str">
        <f t="shared" si="347"/>
        <v>21:0213</v>
      </c>
      <c r="E2182" t="s">
        <v>8338</v>
      </c>
      <c r="F2182" t="s">
        <v>8339</v>
      </c>
      <c r="H2182">
        <v>62.914802100000003</v>
      </c>
      <c r="I2182">
        <v>-134.03041440000001</v>
      </c>
      <c r="J2182" s="1" t="str">
        <f t="shared" si="348"/>
        <v>NGR bulk stream sediment</v>
      </c>
      <c r="K2182" s="1" t="str">
        <f t="shared" si="349"/>
        <v>&lt;177 micron (NGR)</v>
      </c>
      <c r="L2182">
        <v>56</v>
      </c>
      <c r="M2182" t="s">
        <v>106</v>
      </c>
      <c r="N2182">
        <v>1108</v>
      </c>
      <c r="O2182">
        <v>67</v>
      </c>
      <c r="P2182">
        <v>18</v>
      </c>
      <c r="Q2182">
        <v>10</v>
      </c>
      <c r="R2182">
        <v>15</v>
      </c>
      <c r="S2182">
        <v>5</v>
      </c>
      <c r="T2182">
        <v>0.2</v>
      </c>
      <c r="U2182">
        <v>120</v>
      </c>
      <c r="V2182">
        <v>1.24</v>
      </c>
      <c r="W2182">
        <v>0.3</v>
      </c>
      <c r="X2182">
        <v>4</v>
      </c>
      <c r="Y2182">
        <v>1</v>
      </c>
      <c r="Z2182">
        <v>27</v>
      </c>
      <c r="AA2182">
        <v>0.6</v>
      </c>
      <c r="AB2182">
        <v>2</v>
      </c>
      <c r="AC2182">
        <v>1790</v>
      </c>
      <c r="AD2182">
        <v>129</v>
      </c>
      <c r="AE2182">
        <v>4</v>
      </c>
      <c r="AF2182">
        <v>2</v>
      </c>
      <c r="AG2182">
        <v>3.5</v>
      </c>
      <c r="AH2182">
        <v>462</v>
      </c>
    </row>
    <row r="2183" spans="1:34" x14ac:dyDescent="0.3">
      <c r="A2183" t="s">
        <v>8340</v>
      </c>
      <c r="B2183" t="s">
        <v>8341</v>
      </c>
      <c r="C2183" s="1" t="str">
        <f t="shared" si="346"/>
        <v>21:0720</v>
      </c>
      <c r="D2183" s="1" t="str">
        <f t="shared" si="347"/>
        <v>21:0213</v>
      </c>
      <c r="E2183" t="s">
        <v>8342</v>
      </c>
      <c r="F2183" t="s">
        <v>8343</v>
      </c>
      <c r="H2183">
        <v>62.826404799999999</v>
      </c>
      <c r="I2183">
        <v>-134.03120440000001</v>
      </c>
      <c r="J2183" s="1" t="str">
        <f t="shared" si="348"/>
        <v>NGR bulk stream sediment</v>
      </c>
      <c r="K2183" s="1" t="str">
        <f t="shared" si="349"/>
        <v>&lt;177 micron (NGR)</v>
      </c>
      <c r="L2183">
        <v>56</v>
      </c>
      <c r="M2183" t="s">
        <v>111</v>
      </c>
      <c r="N2183">
        <v>1109</v>
      </c>
      <c r="O2183">
        <v>111</v>
      </c>
      <c r="P2183">
        <v>19</v>
      </c>
      <c r="Q2183">
        <v>11</v>
      </c>
      <c r="R2183">
        <v>17</v>
      </c>
      <c r="S2183">
        <v>4</v>
      </c>
      <c r="T2183">
        <v>0.4</v>
      </c>
      <c r="U2183">
        <v>201</v>
      </c>
      <c r="V2183">
        <v>1.22</v>
      </c>
      <c r="W2183">
        <v>0.5</v>
      </c>
      <c r="X2183">
        <v>6</v>
      </c>
      <c r="Y2183">
        <v>1</v>
      </c>
      <c r="Z2183">
        <v>20</v>
      </c>
      <c r="AA2183">
        <v>0.7</v>
      </c>
      <c r="AB2183">
        <v>1</v>
      </c>
      <c r="AC2183">
        <v>1510</v>
      </c>
      <c r="AD2183">
        <v>191</v>
      </c>
      <c r="AE2183">
        <v>11.6</v>
      </c>
      <c r="AF2183">
        <v>2</v>
      </c>
      <c r="AG2183">
        <v>3.7</v>
      </c>
      <c r="AH2183">
        <v>527</v>
      </c>
    </row>
    <row r="2184" spans="1:34" x14ac:dyDescent="0.3">
      <c r="A2184" t="s">
        <v>8344</v>
      </c>
      <c r="B2184" t="s">
        <v>8345</v>
      </c>
      <c r="C2184" s="1" t="str">
        <f t="shared" si="346"/>
        <v>21:0720</v>
      </c>
      <c r="D2184" s="1" t="str">
        <f t="shared" si="347"/>
        <v>21:0213</v>
      </c>
      <c r="E2184" t="s">
        <v>8346</v>
      </c>
      <c r="F2184" t="s">
        <v>8347</v>
      </c>
      <c r="H2184">
        <v>62.162065599999998</v>
      </c>
      <c r="I2184">
        <v>-134.32200409999999</v>
      </c>
      <c r="J2184" s="1" t="str">
        <f t="shared" si="348"/>
        <v>NGR bulk stream sediment</v>
      </c>
      <c r="K2184" s="1" t="str">
        <f t="shared" si="349"/>
        <v>&lt;177 micron (NGR)</v>
      </c>
      <c r="L2184">
        <v>56</v>
      </c>
      <c r="M2184" t="s">
        <v>116</v>
      </c>
      <c r="N2184">
        <v>1110</v>
      </c>
      <c r="O2184">
        <v>73</v>
      </c>
      <c r="P2184">
        <v>22</v>
      </c>
      <c r="Q2184">
        <v>11</v>
      </c>
      <c r="R2184">
        <v>55</v>
      </c>
      <c r="S2184">
        <v>12</v>
      </c>
      <c r="T2184">
        <v>0.1</v>
      </c>
      <c r="U2184">
        <v>391</v>
      </c>
      <c r="V2184">
        <v>2.5</v>
      </c>
      <c r="W2184">
        <v>0.1</v>
      </c>
      <c r="X2184">
        <v>12</v>
      </c>
      <c r="Y2184">
        <v>1</v>
      </c>
      <c r="Z2184">
        <v>29</v>
      </c>
      <c r="AA2184">
        <v>0.6</v>
      </c>
      <c r="AB2184">
        <v>2</v>
      </c>
      <c r="AC2184">
        <v>1120</v>
      </c>
      <c r="AD2184">
        <v>53</v>
      </c>
      <c r="AE2184">
        <v>5</v>
      </c>
      <c r="AF2184">
        <v>2</v>
      </c>
      <c r="AG2184">
        <v>2.4</v>
      </c>
      <c r="AH2184">
        <v>494</v>
      </c>
    </row>
    <row r="2185" spans="1:34" x14ac:dyDescent="0.3">
      <c r="A2185" t="s">
        <v>8348</v>
      </c>
      <c r="B2185" t="s">
        <v>8349</v>
      </c>
      <c r="C2185" s="1" t="str">
        <f t="shared" si="346"/>
        <v>21:0720</v>
      </c>
      <c r="D2185" s="1" t="str">
        <f t="shared" si="347"/>
        <v>21:0213</v>
      </c>
      <c r="E2185" t="s">
        <v>8350</v>
      </c>
      <c r="F2185" t="s">
        <v>8351</v>
      </c>
      <c r="H2185">
        <v>62.144167799999998</v>
      </c>
      <c r="I2185">
        <v>-134.22479770000001</v>
      </c>
      <c r="J2185" s="1" t="str">
        <f t="shared" si="348"/>
        <v>NGR bulk stream sediment</v>
      </c>
      <c r="K2185" s="1" t="str">
        <f t="shared" si="349"/>
        <v>&lt;177 micron (NGR)</v>
      </c>
      <c r="L2185">
        <v>56</v>
      </c>
      <c r="M2185" t="s">
        <v>126</v>
      </c>
      <c r="N2185">
        <v>1111</v>
      </c>
      <c r="O2185">
        <v>48</v>
      </c>
      <c r="P2185">
        <v>7</v>
      </c>
      <c r="Q2185">
        <v>10</v>
      </c>
      <c r="R2185">
        <v>9</v>
      </c>
      <c r="S2185">
        <v>5</v>
      </c>
      <c r="T2185">
        <v>0.1</v>
      </c>
      <c r="U2185">
        <v>484</v>
      </c>
      <c r="V2185">
        <v>1.45</v>
      </c>
      <c r="W2185">
        <v>0.1</v>
      </c>
      <c r="X2185">
        <v>4</v>
      </c>
      <c r="Y2185">
        <v>1</v>
      </c>
      <c r="Z2185">
        <v>14</v>
      </c>
      <c r="AA2185">
        <v>0.8</v>
      </c>
      <c r="AB2185">
        <v>2</v>
      </c>
      <c r="AC2185">
        <v>787</v>
      </c>
      <c r="AD2185">
        <v>43</v>
      </c>
      <c r="AE2185">
        <v>4.4000000000000004</v>
      </c>
      <c r="AF2185">
        <v>2</v>
      </c>
      <c r="AG2185">
        <v>3.6</v>
      </c>
      <c r="AH2185">
        <v>414</v>
      </c>
    </row>
    <row r="2186" spans="1:34" x14ac:dyDescent="0.3">
      <c r="A2186" t="s">
        <v>8352</v>
      </c>
      <c r="B2186" t="s">
        <v>8353</v>
      </c>
      <c r="C2186" s="1" t="str">
        <f t="shared" si="346"/>
        <v>21:0720</v>
      </c>
      <c r="D2186" s="1" t="str">
        <f t="shared" si="347"/>
        <v>21:0213</v>
      </c>
      <c r="E2186" t="s">
        <v>8354</v>
      </c>
      <c r="F2186" t="s">
        <v>8355</v>
      </c>
      <c r="H2186">
        <v>62.113867800000001</v>
      </c>
      <c r="I2186">
        <v>-134.22428690000001</v>
      </c>
      <c r="J2186" s="1" t="str">
        <f t="shared" si="348"/>
        <v>NGR bulk stream sediment</v>
      </c>
      <c r="K2186" s="1" t="str">
        <f t="shared" si="349"/>
        <v>&lt;177 micron (NGR)</v>
      </c>
      <c r="L2186">
        <v>56</v>
      </c>
      <c r="M2186" t="s">
        <v>131</v>
      </c>
      <c r="N2186">
        <v>1112</v>
      </c>
      <c r="O2186">
        <v>73</v>
      </c>
      <c r="P2186">
        <v>28</v>
      </c>
      <c r="Q2186">
        <v>6</v>
      </c>
      <c r="R2186">
        <v>24</v>
      </c>
      <c r="S2186">
        <v>8</v>
      </c>
      <c r="T2186">
        <v>0.1</v>
      </c>
      <c r="U2186">
        <v>1780</v>
      </c>
      <c r="V2186">
        <v>2.1</v>
      </c>
      <c r="W2186">
        <v>0.1</v>
      </c>
      <c r="X2186">
        <v>4</v>
      </c>
      <c r="Y2186">
        <v>1</v>
      </c>
      <c r="Z2186">
        <v>22</v>
      </c>
      <c r="AA2186">
        <v>0.2</v>
      </c>
      <c r="AB2186">
        <v>2</v>
      </c>
      <c r="AC2186">
        <v>721</v>
      </c>
      <c r="AD2186">
        <v>66</v>
      </c>
      <c r="AE2186">
        <v>11.6</v>
      </c>
      <c r="AF2186">
        <v>2</v>
      </c>
      <c r="AG2186">
        <v>1.9</v>
      </c>
      <c r="AH2186">
        <v>380</v>
      </c>
    </row>
    <row r="2187" spans="1:34" x14ac:dyDescent="0.3">
      <c r="A2187" t="s">
        <v>8356</v>
      </c>
      <c r="B2187" t="s">
        <v>8357</v>
      </c>
      <c r="C2187" s="1" t="str">
        <f t="shared" si="346"/>
        <v>21:0720</v>
      </c>
      <c r="D2187" s="1" t="str">
        <f t="shared" si="347"/>
        <v>21:0213</v>
      </c>
      <c r="E2187" t="s">
        <v>8358</v>
      </c>
      <c r="F2187" t="s">
        <v>8359</v>
      </c>
      <c r="H2187">
        <v>62.023558000000001</v>
      </c>
      <c r="I2187">
        <v>-134.18068790000001</v>
      </c>
      <c r="J2187" s="1" t="str">
        <f t="shared" si="348"/>
        <v>NGR bulk stream sediment</v>
      </c>
      <c r="K2187" s="1" t="str">
        <f t="shared" si="349"/>
        <v>&lt;177 micron (NGR)</v>
      </c>
      <c r="L2187">
        <v>57</v>
      </c>
      <c r="M2187" t="s">
        <v>440</v>
      </c>
      <c r="N2187">
        <v>1113</v>
      </c>
      <c r="O2187">
        <v>59</v>
      </c>
      <c r="P2187">
        <v>16</v>
      </c>
      <c r="Q2187">
        <v>9</v>
      </c>
      <c r="R2187">
        <v>19</v>
      </c>
      <c r="S2187">
        <v>10</v>
      </c>
      <c r="T2187">
        <v>0.1</v>
      </c>
      <c r="U2187">
        <v>239</v>
      </c>
      <c r="V2187">
        <v>1.9</v>
      </c>
      <c r="W2187">
        <v>0.1</v>
      </c>
      <c r="X2187">
        <v>4</v>
      </c>
      <c r="Y2187">
        <v>1</v>
      </c>
      <c r="Z2187">
        <v>28</v>
      </c>
      <c r="AA2187">
        <v>0.3</v>
      </c>
      <c r="AB2187">
        <v>3</v>
      </c>
      <c r="AC2187">
        <v>808</v>
      </c>
      <c r="AD2187">
        <v>40</v>
      </c>
      <c r="AE2187">
        <v>5.4</v>
      </c>
      <c r="AF2187">
        <v>2</v>
      </c>
      <c r="AG2187">
        <v>2.5</v>
      </c>
      <c r="AH2187">
        <v>449</v>
      </c>
    </row>
    <row r="2188" spans="1:34" x14ac:dyDescent="0.3">
      <c r="A2188" t="s">
        <v>8360</v>
      </c>
      <c r="B2188" t="s">
        <v>8361</v>
      </c>
      <c r="C2188" s="1" t="str">
        <f t="shared" si="346"/>
        <v>21:0720</v>
      </c>
      <c r="D2188" s="1" t="str">
        <f t="shared" si="347"/>
        <v>21:0213</v>
      </c>
      <c r="E2188" t="s">
        <v>8362</v>
      </c>
      <c r="F2188" t="s">
        <v>8363</v>
      </c>
      <c r="H2188">
        <v>62.1024691</v>
      </c>
      <c r="I2188">
        <v>-134.17348469999999</v>
      </c>
      <c r="J2188" s="1" t="str">
        <f t="shared" si="348"/>
        <v>NGR bulk stream sediment</v>
      </c>
      <c r="K2188" s="1" t="str">
        <f t="shared" si="349"/>
        <v>&lt;177 micron (NGR)</v>
      </c>
      <c r="L2188">
        <v>57</v>
      </c>
      <c r="M2188" t="s">
        <v>43</v>
      </c>
      <c r="N2188">
        <v>1114</v>
      </c>
      <c r="O2188">
        <v>146</v>
      </c>
      <c r="P2188">
        <v>22</v>
      </c>
      <c r="Q2188">
        <v>19</v>
      </c>
      <c r="R2188">
        <v>18</v>
      </c>
      <c r="S2188">
        <v>10</v>
      </c>
      <c r="T2188">
        <v>0.2</v>
      </c>
      <c r="U2188">
        <v>328</v>
      </c>
      <c r="V2188">
        <v>3.17</v>
      </c>
      <c r="W2188">
        <v>0.4</v>
      </c>
      <c r="X2188">
        <v>6</v>
      </c>
      <c r="Y2188">
        <v>1</v>
      </c>
      <c r="Z2188">
        <v>37</v>
      </c>
      <c r="AA2188">
        <v>0.3</v>
      </c>
      <c r="AB2188">
        <v>3</v>
      </c>
      <c r="AC2188">
        <v>843</v>
      </c>
      <c r="AD2188">
        <v>69</v>
      </c>
      <c r="AE2188">
        <v>17.5</v>
      </c>
      <c r="AF2188">
        <v>2</v>
      </c>
      <c r="AG2188">
        <v>9.6999999999999993</v>
      </c>
      <c r="AH2188">
        <v>462</v>
      </c>
    </row>
    <row r="2189" spans="1:34" x14ac:dyDescent="0.3">
      <c r="A2189" t="s">
        <v>8364</v>
      </c>
      <c r="B2189" t="s">
        <v>8365</v>
      </c>
      <c r="C2189" s="1" t="str">
        <f t="shared" si="346"/>
        <v>21:0720</v>
      </c>
      <c r="D2189" s="1" t="str">
        <f t="shared" si="347"/>
        <v>21:0213</v>
      </c>
      <c r="E2189" t="s">
        <v>8366</v>
      </c>
      <c r="F2189" t="s">
        <v>8367</v>
      </c>
      <c r="H2189">
        <v>62.087968099999998</v>
      </c>
      <c r="I2189">
        <v>-134.21139049999999</v>
      </c>
      <c r="J2189" s="1" t="str">
        <f t="shared" si="348"/>
        <v>NGR bulk stream sediment</v>
      </c>
      <c r="K2189" s="1" t="str">
        <f t="shared" si="349"/>
        <v>&lt;177 micron (NGR)</v>
      </c>
      <c r="L2189">
        <v>57</v>
      </c>
      <c r="M2189" t="s">
        <v>48</v>
      </c>
      <c r="N2189">
        <v>1115</v>
      </c>
      <c r="O2189">
        <v>72</v>
      </c>
      <c r="P2189">
        <v>14</v>
      </c>
      <c r="Q2189">
        <v>10</v>
      </c>
      <c r="R2189">
        <v>85</v>
      </c>
      <c r="S2189">
        <v>12</v>
      </c>
      <c r="T2189">
        <v>0.1</v>
      </c>
      <c r="U2189">
        <v>324</v>
      </c>
      <c r="V2189">
        <v>1.92</v>
      </c>
      <c r="W2189">
        <v>0.1</v>
      </c>
      <c r="X2189">
        <v>3</v>
      </c>
      <c r="Y2189">
        <v>1</v>
      </c>
      <c r="Z2189">
        <v>29</v>
      </c>
      <c r="AA2189">
        <v>0.3</v>
      </c>
      <c r="AB2189">
        <v>2</v>
      </c>
      <c r="AC2189">
        <v>840</v>
      </c>
      <c r="AD2189">
        <v>46</v>
      </c>
      <c r="AE2189">
        <v>8</v>
      </c>
      <c r="AF2189">
        <v>2</v>
      </c>
      <c r="AG2189">
        <v>3.1</v>
      </c>
      <c r="AH2189">
        <v>375</v>
      </c>
    </row>
    <row r="2190" spans="1:34" x14ac:dyDescent="0.3">
      <c r="A2190" t="s">
        <v>8368</v>
      </c>
      <c r="B2190" t="s">
        <v>8369</v>
      </c>
      <c r="C2190" s="1" t="str">
        <f t="shared" si="346"/>
        <v>21:0720</v>
      </c>
      <c r="D2190" s="1" t="str">
        <f t="shared" si="347"/>
        <v>21:0213</v>
      </c>
      <c r="E2190" t="s">
        <v>8370</v>
      </c>
      <c r="F2190" t="s">
        <v>8371</v>
      </c>
      <c r="H2190">
        <v>62.0756619</v>
      </c>
      <c r="I2190">
        <v>-134.13078250000001</v>
      </c>
      <c r="J2190" s="1" t="str">
        <f t="shared" si="348"/>
        <v>NGR bulk stream sediment</v>
      </c>
      <c r="K2190" s="1" t="str">
        <f t="shared" si="349"/>
        <v>&lt;177 micron (NGR)</v>
      </c>
      <c r="L2190">
        <v>57</v>
      </c>
      <c r="M2190" t="s">
        <v>453</v>
      </c>
      <c r="N2190">
        <v>1116</v>
      </c>
      <c r="O2190">
        <v>186</v>
      </c>
      <c r="P2190">
        <v>27</v>
      </c>
      <c r="Q2190">
        <v>22</v>
      </c>
      <c r="R2190">
        <v>25</v>
      </c>
      <c r="S2190">
        <v>7</v>
      </c>
      <c r="T2190">
        <v>0.5</v>
      </c>
      <c r="U2190">
        <v>331</v>
      </c>
      <c r="V2190">
        <v>2.25</v>
      </c>
      <c r="W2190">
        <v>0.8</v>
      </c>
      <c r="X2190">
        <v>11</v>
      </c>
      <c r="Y2190">
        <v>1</v>
      </c>
      <c r="Z2190">
        <v>24</v>
      </c>
      <c r="AA2190">
        <v>2.2999999999999998</v>
      </c>
      <c r="AB2190">
        <v>3</v>
      </c>
      <c r="AC2190">
        <v>633</v>
      </c>
      <c r="AD2190">
        <v>99</v>
      </c>
      <c r="AE2190">
        <v>21.4</v>
      </c>
      <c r="AF2190">
        <v>2</v>
      </c>
      <c r="AG2190">
        <v>33.9</v>
      </c>
      <c r="AH2190">
        <v>388</v>
      </c>
    </row>
    <row r="2191" spans="1:34" hidden="1" x14ac:dyDescent="0.3">
      <c r="A2191" t="s">
        <v>8372</v>
      </c>
      <c r="B2191" t="s">
        <v>8373</v>
      </c>
      <c r="C2191" s="1" t="str">
        <f t="shared" si="346"/>
        <v>21:0720</v>
      </c>
      <c r="D2191" s="1" t="str">
        <f>HYPERLINK("https://geochem.nrcan.gc.ca/cdogs/content/svy/svy_e.htm", "")</f>
        <v/>
      </c>
      <c r="G2191" s="1" t="str">
        <f>HYPERLINK("https://geochem.nrcan.gc.ca/cdogs/content/cr_/cr_00079_e.htm", "79")</f>
        <v>79</v>
      </c>
      <c r="J2191" t="s">
        <v>119</v>
      </c>
      <c r="K2191" t="s">
        <v>120</v>
      </c>
      <c r="L2191">
        <v>57</v>
      </c>
      <c r="M2191" t="s">
        <v>121</v>
      </c>
      <c r="N2191">
        <v>1117</v>
      </c>
      <c r="O2191">
        <v>110</v>
      </c>
      <c r="P2191">
        <v>85</v>
      </c>
      <c r="Q2191">
        <v>23</v>
      </c>
      <c r="R2191">
        <v>238</v>
      </c>
      <c r="S2191">
        <v>30</v>
      </c>
      <c r="T2191">
        <v>0.2</v>
      </c>
      <c r="U2191">
        <v>934</v>
      </c>
      <c r="V2191">
        <v>3.46</v>
      </c>
      <c r="W2191">
        <v>1.1000000000000001</v>
      </c>
      <c r="X2191">
        <v>14</v>
      </c>
      <c r="Y2191">
        <v>1</v>
      </c>
      <c r="Z2191">
        <v>66</v>
      </c>
      <c r="AA2191">
        <v>0.5</v>
      </c>
      <c r="AB2191">
        <v>2</v>
      </c>
      <c r="AC2191">
        <v>761</v>
      </c>
      <c r="AD2191">
        <v>50</v>
      </c>
      <c r="AE2191">
        <v>3.6</v>
      </c>
      <c r="AF2191">
        <v>4</v>
      </c>
      <c r="AG2191">
        <v>3</v>
      </c>
      <c r="AH2191">
        <v>520</v>
      </c>
    </row>
    <row r="2192" spans="1:34" x14ac:dyDescent="0.3">
      <c r="A2192" t="s">
        <v>8374</v>
      </c>
      <c r="B2192" t="s">
        <v>8375</v>
      </c>
      <c r="C2192" s="1" t="str">
        <f t="shared" si="346"/>
        <v>21:0720</v>
      </c>
      <c r="D2192" s="1" t="str">
        <f t="shared" ref="D2192:D2224" si="350">HYPERLINK("https://geochem.nrcan.gc.ca/cdogs/content/svy/svy210213_e.htm", "21:0213")</f>
        <v>21:0213</v>
      </c>
      <c r="E2192" t="s">
        <v>8370</v>
      </c>
      <c r="F2192" t="s">
        <v>8376</v>
      </c>
      <c r="H2192">
        <v>62.0756619</v>
      </c>
      <c r="I2192">
        <v>-134.13078250000001</v>
      </c>
      <c r="J2192" s="1" t="str">
        <f t="shared" ref="J2192:J2224" si="351">HYPERLINK("https://geochem.nrcan.gc.ca/cdogs/content/kwd/kwd020030_e.htm", "NGR bulk stream sediment")</f>
        <v>NGR bulk stream sediment</v>
      </c>
      <c r="K2192" s="1" t="str">
        <f t="shared" ref="K2192:K2224" si="352">HYPERLINK("https://geochem.nrcan.gc.ca/cdogs/content/kwd/kwd080006_e.htm", "&lt;177 micron (NGR)")</f>
        <v>&lt;177 micron (NGR)</v>
      </c>
      <c r="L2192">
        <v>57</v>
      </c>
      <c r="M2192" t="s">
        <v>457</v>
      </c>
      <c r="N2192">
        <v>1118</v>
      </c>
      <c r="O2192">
        <v>192</v>
      </c>
      <c r="P2192">
        <v>31</v>
      </c>
      <c r="Q2192">
        <v>19</v>
      </c>
      <c r="R2192">
        <v>23</v>
      </c>
      <c r="S2192">
        <v>8</v>
      </c>
      <c r="T2192">
        <v>0.6</v>
      </c>
      <c r="U2192">
        <v>360</v>
      </c>
      <c r="V2192">
        <v>2.31</v>
      </c>
      <c r="W2192">
        <v>0.7</v>
      </c>
      <c r="X2192">
        <v>11</v>
      </c>
      <c r="Y2192">
        <v>1</v>
      </c>
      <c r="Z2192">
        <v>26</v>
      </c>
      <c r="AA2192">
        <v>2</v>
      </c>
      <c r="AB2192">
        <v>5</v>
      </c>
      <c r="AC2192">
        <v>605</v>
      </c>
      <c r="AD2192">
        <v>92</v>
      </c>
      <c r="AE2192">
        <v>22</v>
      </c>
      <c r="AF2192">
        <v>2</v>
      </c>
      <c r="AG2192">
        <v>38.299999999999997</v>
      </c>
      <c r="AH2192">
        <v>424</v>
      </c>
    </row>
    <row r="2193" spans="1:34" x14ac:dyDescent="0.3">
      <c r="A2193" t="s">
        <v>8377</v>
      </c>
      <c r="B2193" t="s">
        <v>8378</v>
      </c>
      <c r="C2193" s="1" t="str">
        <f t="shared" si="346"/>
        <v>21:0720</v>
      </c>
      <c r="D2193" s="1" t="str">
        <f t="shared" si="350"/>
        <v>21:0213</v>
      </c>
      <c r="E2193" t="s">
        <v>8379</v>
      </c>
      <c r="F2193" t="s">
        <v>8380</v>
      </c>
      <c r="H2193">
        <v>62.063367</v>
      </c>
      <c r="I2193">
        <v>-134.1874803</v>
      </c>
      <c r="J2193" s="1" t="str">
        <f t="shared" si="351"/>
        <v>NGR bulk stream sediment</v>
      </c>
      <c r="K2193" s="1" t="str">
        <f t="shared" si="352"/>
        <v>&lt;177 micron (NGR)</v>
      </c>
      <c r="L2193">
        <v>57</v>
      </c>
      <c r="M2193" t="s">
        <v>53</v>
      </c>
      <c r="N2193">
        <v>1119</v>
      </c>
      <c r="O2193">
        <v>95</v>
      </c>
      <c r="P2193">
        <v>17</v>
      </c>
      <c r="Q2193">
        <v>13</v>
      </c>
      <c r="R2193">
        <v>63</v>
      </c>
      <c r="S2193">
        <v>9</v>
      </c>
      <c r="T2193">
        <v>0.1</v>
      </c>
      <c r="U2193">
        <v>154</v>
      </c>
      <c r="V2193">
        <v>1.7</v>
      </c>
      <c r="W2193">
        <v>0.1</v>
      </c>
      <c r="X2193">
        <v>8</v>
      </c>
      <c r="Y2193">
        <v>1</v>
      </c>
      <c r="Z2193">
        <v>22</v>
      </c>
      <c r="AA2193">
        <v>0.8</v>
      </c>
      <c r="AB2193">
        <v>3</v>
      </c>
      <c r="AC2193">
        <v>1000</v>
      </c>
      <c r="AD2193">
        <v>36</v>
      </c>
      <c r="AE2193">
        <v>7.8</v>
      </c>
      <c r="AF2193">
        <v>2</v>
      </c>
      <c r="AG2193">
        <v>6.1</v>
      </c>
      <c r="AH2193">
        <v>443</v>
      </c>
    </row>
    <row r="2194" spans="1:34" x14ac:dyDescent="0.3">
      <c r="A2194" t="s">
        <v>8381</v>
      </c>
      <c r="B2194" t="s">
        <v>8382</v>
      </c>
      <c r="C2194" s="1" t="str">
        <f t="shared" si="346"/>
        <v>21:0720</v>
      </c>
      <c r="D2194" s="1" t="str">
        <f t="shared" si="350"/>
        <v>21:0213</v>
      </c>
      <c r="E2194" t="s">
        <v>8383</v>
      </c>
      <c r="F2194" t="s">
        <v>8384</v>
      </c>
      <c r="H2194">
        <v>62.049765499999999</v>
      </c>
      <c r="I2194">
        <v>-134.22157820000001</v>
      </c>
      <c r="J2194" s="1" t="str">
        <f t="shared" si="351"/>
        <v>NGR bulk stream sediment</v>
      </c>
      <c r="K2194" s="1" t="str">
        <f t="shared" si="352"/>
        <v>&lt;177 micron (NGR)</v>
      </c>
      <c r="L2194">
        <v>57</v>
      </c>
      <c r="M2194" t="s">
        <v>58</v>
      </c>
      <c r="N2194">
        <v>1120</v>
      </c>
      <c r="O2194">
        <v>62</v>
      </c>
      <c r="P2194">
        <v>26</v>
      </c>
      <c r="Q2194">
        <v>12</v>
      </c>
      <c r="R2194">
        <v>38</v>
      </c>
      <c r="S2194">
        <v>10</v>
      </c>
      <c r="T2194">
        <v>0.1</v>
      </c>
      <c r="U2194">
        <v>434</v>
      </c>
      <c r="V2194">
        <v>2.23</v>
      </c>
      <c r="W2194">
        <v>0.1</v>
      </c>
      <c r="X2194">
        <v>5</v>
      </c>
      <c r="Y2194">
        <v>1</v>
      </c>
      <c r="Z2194">
        <v>24</v>
      </c>
      <c r="AA2194">
        <v>0.6</v>
      </c>
      <c r="AB2194">
        <v>3</v>
      </c>
      <c r="AC2194">
        <v>1100</v>
      </c>
      <c r="AD2194">
        <v>46</v>
      </c>
      <c r="AE2194">
        <v>14.7</v>
      </c>
      <c r="AF2194">
        <v>2</v>
      </c>
      <c r="AG2194">
        <v>3.6</v>
      </c>
      <c r="AH2194">
        <v>376</v>
      </c>
    </row>
    <row r="2195" spans="1:34" x14ac:dyDescent="0.3">
      <c r="A2195" t="s">
        <v>8385</v>
      </c>
      <c r="B2195" t="s">
        <v>8386</v>
      </c>
      <c r="C2195" s="1" t="str">
        <f t="shared" si="346"/>
        <v>21:0720</v>
      </c>
      <c r="D2195" s="1" t="str">
        <f t="shared" si="350"/>
        <v>21:0213</v>
      </c>
      <c r="E2195" t="s">
        <v>8358</v>
      </c>
      <c r="F2195" t="s">
        <v>8387</v>
      </c>
      <c r="H2195">
        <v>62.023558000000001</v>
      </c>
      <c r="I2195">
        <v>-134.18068790000001</v>
      </c>
      <c r="J2195" s="1" t="str">
        <f t="shared" si="351"/>
        <v>NGR bulk stream sediment</v>
      </c>
      <c r="K2195" s="1" t="str">
        <f t="shared" si="352"/>
        <v>&lt;177 micron (NGR)</v>
      </c>
      <c r="L2195">
        <v>57</v>
      </c>
      <c r="M2195" t="s">
        <v>461</v>
      </c>
      <c r="N2195">
        <v>1121</v>
      </c>
      <c r="O2195">
        <v>54</v>
      </c>
      <c r="P2195">
        <v>15</v>
      </c>
      <c r="Q2195">
        <v>8</v>
      </c>
      <c r="R2195">
        <v>18</v>
      </c>
      <c r="S2195">
        <v>9</v>
      </c>
      <c r="T2195">
        <v>0.3</v>
      </c>
      <c r="U2195">
        <v>188</v>
      </c>
      <c r="V2195">
        <v>1.83</v>
      </c>
      <c r="W2195">
        <v>0.1</v>
      </c>
      <c r="X2195">
        <v>4</v>
      </c>
      <c r="Y2195">
        <v>1</v>
      </c>
      <c r="Z2195">
        <v>17</v>
      </c>
      <c r="AA2195">
        <v>0.3</v>
      </c>
      <c r="AB2195">
        <v>2</v>
      </c>
      <c r="AC2195">
        <v>802</v>
      </c>
      <c r="AD2195">
        <v>26</v>
      </c>
      <c r="AE2195">
        <v>5.4</v>
      </c>
      <c r="AF2195">
        <v>2</v>
      </c>
      <c r="AG2195">
        <v>2.6</v>
      </c>
      <c r="AH2195">
        <v>382</v>
      </c>
    </row>
    <row r="2196" spans="1:34" x14ac:dyDescent="0.3">
      <c r="A2196" t="s">
        <v>8388</v>
      </c>
      <c r="B2196" t="s">
        <v>8389</v>
      </c>
      <c r="C2196" s="1" t="str">
        <f t="shared" si="346"/>
        <v>21:0720</v>
      </c>
      <c r="D2196" s="1" t="str">
        <f t="shared" si="350"/>
        <v>21:0213</v>
      </c>
      <c r="E2196" t="s">
        <v>8390</v>
      </c>
      <c r="F2196" t="s">
        <v>8391</v>
      </c>
      <c r="H2196">
        <v>62.017463399999997</v>
      </c>
      <c r="I2196">
        <v>-134.1139871</v>
      </c>
      <c r="J2196" s="1" t="str">
        <f t="shared" si="351"/>
        <v>NGR bulk stream sediment</v>
      </c>
      <c r="K2196" s="1" t="str">
        <f t="shared" si="352"/>
        <v>&lt;177 micron (NGR)</v>
      </c>
      <c r="L2196">
        <v>57</v>
      </c>
      <c r="M2196" t="s">
        <v>63</v>
      </c>
      <c r="N2196">
        <v>1122</v>
      </c>
      <c r="O2196">
        <v>137</v>
      </c>
      <c r="P2196">
        <v>15</v>
      </c>
      <c r="Q2196">
        <v>16</v>
      </c>
      <c r="R2196">
        <v>16</v>
      </c>
      <c r="S2196">
        <v>9</v>
      </c>
      <c r="T2196">
        <v>0.3</v>
      </c>
      <c r="U2196">
        <v>571</v>
      </c>
      <c r="V2196">
        <v>2.09</v>
      </c>
      <c r="W2196">
        <v>0.2</v>
      </c>
      <c r="X2196">
        <v>6</v>
      </c>
      <c r="Y2196">
        <v>1</v>
      </c>
      <c r="Z2196">
        <v>20</v>
      </c>
      <c r="AA2196">
        <v>0.5</v>
      </c>
      <c r="AB2196">
        <v>1</v>
      </c>
      <c r="AC2196">
        <v>919</v>
      </c>
      <c r="AD2196">
        <v>36</v>
      </c>
      <c r="AE2196">
        <v>7.4</v>
      </c>
      <c r="AF2196">
        <v>2</v>
      </c>
      <c r="AG2196">
        <v>2.8</v>
      </c>
      <c r="AH2196">
        <v>451</v>
      </c>
    </row>
    <row r="2197" spans="1:34" x14ac:dyDescent="0.3">
      <c r="A2197" t="s">
        <v>8392</v>
      </c>
      <c r="B2197" t="s">
        <v>8393</v>
      </c>
      <c r="C2197" s="1" t="str">
        <f t="shared" si="346"/>
        <v>21:0720</v>
      </c>
      <c r="D2197" s="1" t="str">
        <f t="shared" si="350"/>
        <v>21:0213</v>
      </c>
      <c r="E2197" t="s">
        <v>8394</v>
      </c>
      <c r="F2197" t="s">
        <v>8395</v>
      </c>
      <c r="H2197">
        <v>62.042066900000002</v>
      </c>
      <c r="I2197">
        <v>-134.11348190000001</v>
      </c>
      <c r="J2197" s="1" t="str">
        <f t="shared" si="351"/>
        <v>NGR bulk stream sediment</v>
      </c>
      <c r="K2197" s="1" t="str">
        <f t="shared" si="352"/>
        <v>&lt;177 micron (NGR)</v>
      </c>
      <c r="L2197">
        <v>57</v>
      </c>
      <c r="M2197" t="s">
        <v>76</v>
      </c>
      <c r="N2197">
        <v>1123</v>
      </c>
      <c r="O2197">
        <v>965</v>
      </c>
      <c r="P2197">
        <v>34</v>
      </c>
      <c r="Q2197">
        <v>321</v>
      </c>
      <c r="R2197">
        <v>21</v>
      </c>
      <c r="S2197">
        <v>9</v>
      </c>
      <c r="T2197">
        <v>1.6</v>
      </c>
      <c r="U2197">
        <v>512</v>
      </c>
      <c r="V2197">
        <v>2.4500000000000002</v>
      </c>
      <c r="W2197">
        <v>6.6</v>
      </c>
      <c r="X2197">
        <v>14</v>
      </c>
      <c r="Y2197">
        <v>1</v>
      </c>
      <c r="Z2197">
        <v>30</v>
      </c>
      <c r="AA2197">
        <v>1</v>
      </c>
      <c r="AB2197">
        <v>3</v>
      </c>
      <c r="AC2197">
        <v>733</v>
      </c>
      <c r="AD2197">
        <v>63</v>
      </c>
      <c r="AE2197">
        <v>10.8</v>
      </c>
      <c r="AF2197">
        <v>2</v>
      </c>
      <c r="AG2197">
        <v>3.7</v>
      </c>
      <c r="AH2197">
        <v>365</v>
      </c>
    </row>
    <row r="2198" spans="1:34" x14ac:dyDescent="0.3">
      <c r="A2198" t="s">
        <v>8396</v>
      </c>
      <c r="B2198" t="s">
        <v>8397</v>
      </c>
      <c r="C2198" s="1" t="str">
        <f t="shared" si="346"/>
        <v>21:0720</v>
      </c>
      <c r="D2198" s="1" t="str">
        <f t="shared" si="350"/>
        <v>21:0213</v>
      </c>
      <c r="E2198" t="s">
        <v>8398</v>
      </c>
      <c r="F2198" t="s">
        <v>8399</v>
      </c>
      <c r="H2198">
        <v>62.040966900000001</v>
      </c>
      <c r="I2198">
        <v>-134.09338149999999</v>
      </c>
      <c r="J2198" s="1" t="str">
        <f t="shared" si="351"/>
        <v>NGR bulk stream sediment</v>
      </c>
      <c r="K2198" s="1" t="str">
        <f t="shared" si="352"/>
        <v>&lt;177 micron (NGR)</v>
      </c>
      <c r="L2198">
        <v>57</v>
      </c>
      <c r="M2198" t="s">
        <v>81</v>
      </c>
      <c r="N2198">
        <v>1124</v>
      </c>
      <c r="O2198">
        <v>931</v>
      </c>
      <c r="P2198">
        <v>36</v>
      </c>
      <c r="Q2198">
        <v>319</v>
      </c>
      <c r="R2198">
        <v>20</v>
      </c>
      <c r="S2198">
        <v>9</v>
      </c>
      <c r="T2198">
        <v>1.5</v>
      </c>
      <c r="U2198">
        <v>543</v>
      </c>
      <c r="V2198">
        <v>2.44</v>
      </c>
      <c r="W2198">
        <v>7</v>
      </c>
      <c r="X2198">
        <v>14</v>
      </c>
      <c r="Y2198">
        <v>1</v>
      </c>
      <c r="Z2198">
        <v>30</v>
      </c>
      <c r="AA2198">
        <v>1.1000000000000001</v>
      </c>
      <c r="AB2198">
        <v>2</v>
      </c>
      <c r="AC2198">
        <v>862</v>
      </c>
      <c r="AD2198">
        <v>102</v>
      </c>
      <c r="AE2198">
        <v>15.3</v>
      </c>
      <c r="AF2198">
        <v>2</v>
      </c>
      <c r="AG2198">
        <v>37.200000000000003</v>
      </c>
      <c r="AH2198">
        <v>617</v>
      </c>
    </row>
    <row r="2199" spans="1:34" x14ac:dyDescent="0.3">
      <c r="A2199" t="s">
        <v>8400</v>
      </c>
      <c r="B2199" t="s">
        <v>8401</v>
      </c>
      <c r="C2199" s="1" t="str">
        <f t="shared" si="346"/>
        <v>21:0720</v>
      </c>
      <c r="D2199" s="1" t="str">
        <f t="shared" si="350"/>
        <v>21:0213</v>
      </c>
      <c r="E2199" t="s">
        <v>8402</v>
      </c>
      <c r="F2199" t="s">
        <v>8403</v>
      </c>
      <c r="H2199">
        <v>62.008359400000003</v>
      </c>
      <c r="I2199">
        <v>-134.09857160000001</v>
      </c>
      <c r="J2199" s="1" t="str">
        <f t="shared" si="351"/>
        <v>NGR bulk stream sediment</v>
      </c>
      <c r="K2199" s="1" t="str">
        <f t="shared" si="352"/>
        <v>&lt;177 micron (NGR)</v>
      </c>
      <c r="L2199">
        <v>57</v>
      </c>
      <c r="M2199" t="s">
        <v>86</v>
      </c>
      <c r="N2199">
        <v>1125</v>
      </c>
      <c r="O2199">
        <v>81</v>
      </c>
      <c r="P2199">
        <v>11</v>
      </c>
      <c r="Q2199">
        <v>19</v>
      </c>
      <c r="R2199">
        <v>19</v>
      </c>
      <c r="S2199">
        <v>10</v>
      </c>
      <c r="T2199">
        <v>0.1</v>
      </c>
      <c r="U2199">
        <v>325</v>
      </c>
      <c r="V2199">
        <v>2.02</v>
      </c>
      <c r="W2199">
        <v>0.1</v>
      </c>
      <c r="X2199">
        <v>6</v>
      </c>
      <c r="Y2199">
        <v>1</v>
      </c>
      <c r="Z2199">
        <v>26</v>
      </c>
      <c r="AA2199">
        <v>0.5</v>
      </c>
      <c r="AB2199">
        <v>2</v>
      </c>
      <c r="AC2199">
        <v>931</v>
      </c>
      <c r="AD2199">
        <v>53</v>
      </c>
      <c r="AE2199">
        <v>4.4000000000000004</v>
      </c>
      <c r="AF2199">
        <v>2</v>
      </c>
      <c r="AG2199">
        <v>4.2</v>
      </c>
      <c r="AH2199">
        <v>483</v>
      </c>
    </row>
    <row r="2200" spans="1:34" x14ac:dyDescent="0.3">
      <c r="A2200" t="s">
        <v>8404</v>
      </c>
      <c r="B2200" t="s">
        <v>8405</v>
      </c>
      <c r="C2200" s="1" t="str">
        <f t="shared" si="346"/>
        <v>21:0720</v>
      </c>
      <c r="D2200" s="1" t="str">
        <f t="shared" si="350"/>
        <v>21:0213</v>
      </c>
      <c r="E2200" t="s">
        <v>8406</v>
      </c>
      <c r="F2200" t="s">
        <v>8407</v>
      </c>
      <c r="H2200">
        <v>62.006962399999999</v>
      </c>
      <c r="I2200">
        <v>-134.07067280000001</v>
      </c>
      <c r="J2200" s="1" t="str">
        <f t="shared" si="351"/>
        <v>NGR bulk stream sediment</v>
      </c>
      <c r="K2200" s="1" t="str">
        <f t="shared" si="352"/>
        <v>&lt;177 micron (NGR)</v>
      </c>
      <c r="L2200">
        <v>57</v>
      </c>
      <c r="M2200" t="s">
        <v>91</v>
      </c>
      <c r="N2200">
        <v>1126</v>
      </c>
      <c r="O2200">
        <v>138</v>
      </c>
      <c r="P2200">
        <v>11</v>
      </c>
      <c r="Q2200">
        <v>26</v>
      </c>
      <c r="R2200">
        <v>11</v>
      </c>
      <c r="S2200">
        <v>7</v>
      </c>
      <c r="T2200">
        <v>0.3</v>
      </c>
      <c r="U2200">
        <v>502</v>
      </c>
      <c r="V2200">
        <v>2.0299999999999998</v>
      </c>
      <c r="W2200">
        <v>0.4</v>
      </c>
      <c r="X2200">
        <v>3</v>
      </c>
      <c r="Y2200">
        <v>1</v>
      </c>
      <c r="Z2200">
        <v>27</v>
      </c>
      <c r="AA2200">
        <v>0.4</v>
      </c>
      <c r="AB2200">
        <v>3</v>
      </c>
      <c r="AC2200">
        <v>919</v>
      </c>
      <c r="AD2200">
        <v>40</v>
      </c>
      <c r="AE2200">
        <v>10.6</v>
      </c>
      <c r="AF2200">
        <v>2</v>
      </c>
      <c r="AG2200">
        <v>23.4</v>
      </c>
      <c r="AH2200">
        <v>453</v>
      </c>
    </row>
    <row r="2201" spans="1:34" x14ac:dyDescent="0.3">
      <c r="A2201" t="s">
        <v>8408</v>
      </c>
      <c r="B2201" t="s">
        <v>8409</v>
      </c>
      <c r="C2201" s="1" t="str">
        <f t="shared" si="346"/>
        <v>21:0720</v>
      </c>
      <c r="D2201" s="1" t="str">
        <f t="shared" si="350"/>
        <v>21:0213</v>
      </c>
      <c r="E2201" t="s">
        <v>8410</v>
      </c>
      <c r="F2201" t="s">
        <v>8411</v>
      </c>
      <c r="H2201">
        <v>62.007964399999999</v>
      </c>
      <c r="I2201">
        <v>-134.2209829</v>
      </c>
      <c r="J2201" s="1" t="str">
        <f t="shared" si="351"/>
        <v>NGR bulk stream sediment</v>
      </c>
      <c r="K2201" s="1" t="str">
        <f t="shared" si="352"/>
        <v>&lt;177 micron (NGR)</v>
      </c>
      <c r="L2201">
        <v>57</v>
      </c>
      <c r="M2201" t="s">
        <v>96</v>
      </c>
      <c r="N2201">
        <v>1127</v>
      </c>
      <c r="O2201">
        <v>63</v>
      </c>
      <c r="P2201">
        <v>14</v>
      </c>
      <c r="Q2201">
        <v>8</v>
      </c>
      <c r="R2201">
        <v>44</v>
      </c>
      <c r="S2201">
        <v>9</v>
      </c>
      <c r="T2201">
        <v>0.3</v>
      </c>
      <c r="U2201">
        <v>434</v>
      </c>
      <c r="V2201">
        <v>2.02</v>
      </c>
      <c r="W2201">
        <v>0.1</v>
      </c>
      <c r="X2201">
        <v>3</v>
      </c>
      <c r="Y2201">
        <v>1</v>
      </c>
      <c r="Z2201">
        <v>29</v>
      </c>
      <c r="AA2201">
        <v>0.4</v>
      </c>
      <c r="AB2201">
        <v>2</v>
      </c>
      <c r="AC2201">
        <v>746</v>
      </c>
      <c r="AD2201">
        <v>26</v>
      </c>
      <c r="AE2201">
        <v>3.8</v>
      </c>
      <c r="AF2201">
        <v>2</v>
      </c>
      <c r="AG2201">
        <v>2.9</v>
      </c>
      <c r="AH2201">
        <v>396</v>
      </c>
    </row>
    <row r="2202" spans="1:34" x14ac:dyDescent="0.3">
      <c r="A2202" t="s">
        <v>8412</v>
      </c>
      <c r="B2202" t="s">
        <v>8413</v>
      </c>
      <c r="C2202" s="1" t="str">
        <f t="shared" si="346"/>
        <v>21:0720</v>
      </c>
      <c r="D2202" s="1" t="str">
        <f t="shared" si="350"/>
        <v>21:0213</v>
      </c>
      <c r="E2202" t="s">
        <v>8414</v>
      </c>
      <c r="F2202" t="s">
        <v>8415</v>
      </c>
      <c r="H2202">
        <v>62.047657700000002</v>
      </c>
      <c r="I2202">
        <v>-134.2577933</v>
      </c>
      <c r="J2202" s="1" t="str">
        <f t="shared" si="351"/>
        <v>NGR bulk stream sediment</v>
      </c>
      <c r="K2202" s="1" t="str">
        <f t="shared" si="352"/>
        <v>&lt;177 micron (NGR)</v>
      </c>
      <c r="L2202">
        <v>57</v>
      </c>
      <c r="M2202" t="s">
        <v>101</v>
      </c>
      <c r="N2202">
        <v>1128</v>
      </c>
      <c r="O2202">
        <v>71</v>
      </c>
      <c r="P2202">
        <v>21</v>
      </c>
      <c r="Q2202">
        <v>9</v>
      </c>
      <c r="R2202">
        <v>30</v>
      </c>
      <c r="S2202">
        <v>9</v>
      </c>
      <c r="T2202">
        <v>0.1</v>
      </c>
      <c r="U2202">
        <v>706</v>
      </c>
      <c r="V2202">
        <v>1.86</v>
      </c>
      <c r="W2202">
        <v>0.4</v>
      </c>
      <c r="X2202">
        <v>7</v>
      </c>
      <c r="Y2202">
        <v>1</v>
      </c>
      <c r="Z2202">
        <v>21</v>
      </c>
      <c r="AA2202">
        <v>0.8</v>
      </c>
      <c r="AB2202">
        <v>1</v>
      </c>
      <c r="AC2202">
        <v>952</v>
      </c>
      <c r="AD2202">
        <v>37</v>
      </c>
      <c r="AE2202">
        <v>6.4</v>
      </c>
      <c r="AF2202">
        <v>2</v>
      </c>
      <c r="AG2202">
        <v>3.2</v>
      </c>
      <c r="AH2202">
        <v>295</v>
      </c>
    </row>
    <row r="2203" spans="1:34" x14ac:dyDescent="0.3">
      <c r="A2203" t="s">
        <v>8416</v>
      </c>
      <c r="B2203" t="s">
        <v>8417</v>
      </c>
      <c r="C2203" s="1" t="str">
        <f t="shared" si="346"/>
        <v>21:0720</v>
      </c>
      <c r="D2203" s="1" t="str">
        <f t="shared" si="350"/>
        <v>21:0213</v>
      </c>
      <c r="E2203" t="s">
        <v>8418</v>
      </c>
      <c r="F2203" t="s">
        <v>8419</v>
      </c>
      <c r="H2203">
        <v>62.073266799999999</v>
      </c>
      <c r="I2203">
        <v>-134.27079599999999</v>
      </c>
      <c r="J2203" s="1" t="str">
        <f t="shared" si="351"/>
        <v>NGR bulk stream sediment</v>
      </c>
      <c r="K2203" s="1" t="str">
        <f t="shared" si="352"/>
        <v>&lt;177 micron (NGR)</v>
      </c>
      <c r="L2203">
        <v>57</v>
      </c>
      <c r="M2203" t="s">
        <v>106</v>
      </c>
      <c r="N2203">
        <v>1129</v>
      </c>
      <c r="O2203">
        <v>68</v>
      </c>
      <c r="P2203">
        <v>16</v>
      </c>
      <c r="Q2203">
        <v>10</v>
      </c>
      <c r="R2203">
        <v>67</v>
      </c>
      <c r="S2203">
        <v>10</v>
      </c>
      <c r="T2203">
        <v>0.2</v>
      </c>
      <c r="U2203">
        <v>183</v>
      </c>
      <c r="V2203">
        <v>1.49</v>
      </c>
      <c r="W2203">
        <v>0.1</v>
      </c>
      <c r="X2203">
        <v>3</v>
      </c>
      <c r="Y2203">
        <v>1</v>
      </c>
      <c r="Z2203">
        <v>20</v>
      </c>
      <c r="AA2203">
        <v>0.3</v>
      </c>
      <c r="AB2203">
        <v>0.5</v>
      </c>
      <c r="AC2203">
        <v>767</v>
      </c>
      <c r="AD2203">
        <v>33</v>
      </c>
      <c r="AE2203">
        <v>7</v>
      </c>
      <c r="AF2203">
        <v>2</v>
      </c>
      <c r="AG2203">
        <v>3.1</v>
      </c>
      <c r="AH2203">
        <v>296</v>
      </c>
    </row>
    <row r="2204" spans="1:34" x14ac:dyDescent="0.3">
      <c r="A2204" t="s">
        <v>8420</v>
      </c>
      <c r="B2204" t="s">
        <v>8421</v>
      </c>
      <c r="C2204" s="1" t="str">
        <f t="shared" si="346"/>
        <v>21:0720</v>
      </c>
      <c r="D2204" s="1" t="str">
        <f t="shared" si="350"/>
        <v>21:0213</v>
      </c>
      <c r="E2204" t="s">
        <v>8422</v>
      </c>
      <c r="F2204" t="s">
        <v>8423</v>
      </c>
      <c r="H2204">
        <v>62.0640584</v>
      </c>
      <c r="I2204">
        <v>-134.32969739999999</v>
      </c>
      <c r="J2204" s="1" t="str">
        <f t="shared" si="351"/>
        <v>NGR bulk stream sediment</v>
      </c>
      <c r="K2204" s="1" t="str">
        <f t="shared" si="352"/>
        <v>&lt;177 micron (NGR)</v>
      </c>
      <c r="L2204">
        <v>57</v>
      </c>
      <c r="M2204" t="s">
        <v>111</v>
      </c>
      <c r="N2204">
        <v>1130</v>
      </c>
      <c r="O2204">
        <v>81</v>
      </c>
      <c r="P2204">
        <v>20</v>
      </c>
      <c r="Q2204">
        <v>9</v>
      </c>
      <c r="R2204">
        <v>32</v>
      </c>
      <c r="S2204">
        <v>9</v>
      </c>
      <c r="T2204">
        <v>0.1</v>
      </c>
      <c r="U2204">
        <v>468</v>
      </c>
      <c r="V2204">
        <v>2.06</v>
      </c>
      <c r="W2204">
        <v>0.1</v>
      </c>
      <c r="X2204">
        <v>4</v>
      </c>
      <c r="Y2204">
        <v>1</v>
      </c>
      <c r="Z2204">
        <v>23</v>
      </c>
      <c r="AA2204">
        <v>0.3</v>
      </c>
      <c r="AB2204">
        <v>0.5</v>
      </c>
      <c r="AC2204">
        <v>903</v>
      </c>
      <c r="AD2204">
        <v>29</v>
      </c>
      <c r="AE2204">
        <v>8.8000000000000007</v>
      </c>
      <c r="AF2204">
        <v>2</v>
      </c>
      <c r="AG2204">
        <v>3.3</v>
      </c>
      <c r="AH2204">
        <v>307</v>
      </c>
    </row>
    <row r="2205" spans="1:34" x14ac:dyDescent="0.3">
      <c r="A2205" t="s">
        <v>8424</v>
      </c>
      <c r="B2205" t="s">
        <v>8425</v>
      </c>
      <c r="C2205" s="1" t="str">
        <f t="shared" si="346"/>
        <v>21:0720</v>
      </c>
      <c r="D2205" s="1" t="str">
        <f t="shared" si="350"/>
        <v>21:0213</v>
      </c>
      <c r="E2205" t="s">
        <v>8426</v>
      </c>
      <c r="F2205" t="s">
        <v>8427</v>
      </c>
      <c r="H2205">
        <v>62.009156699999998</v>
      </c>
      <c r="I2205">
        <v>-134.32828570000001</v>
      </c>
      <c r="J2205" s="1" t="str">
        <f t="shared" si="351"/>
        <v>NGR bulk stream sediment</v>
      </c>
      <c r="K2205" s="1" t="str">
        <f t="shared" si="352"/>
        <v>&lt;177 micron (NGR)</v>
      </c>
      <c r="L2205">
        <v>57</v>
      </c>
      <c r="M2205" t="s">
        <v>116</v>
      </c>
      <c r="N2205">
        <v>1131</v>
      </c>
      <c r="O2205">
        <v>62</v>
      </c>
      <c r="P2205">
        <v>23</v>
      </c>
      <c r="Q2205">
        <v>13</v>
      </c>
      <c r="R2205">
        <v>24</v>
      </c>
      <c r="S2205">
        <v>9</v>
      </c>
      <c r="T2205">
        <v>0.1</v>
      </c>
      <c r="U2205">
        <v>521</v>
      </c>
      <c r="V2205">
        <v>2.0099999999999998</v>
      </c>
      <c r="W2205">
        <v>0.1</v>
      </c>
      <c r="X2205">
        <v>5</v>
      </c>
      <c r="Y2205">
        <v>1</v>
      </c>
      <c r="Z2205">
        <v>14</v>
      </c>
      <c r="AA2205">
        <v>0.8</v>
      </c>
      <c r="AB2205">
        <v>2</v>
      </c>
      <c r="AC2205">
        <v>952</v>
      </c>
      <c r="AD2205">
        <v>37</v>
      </c>
      <c r="AE2205">
        <v>5.6</v>
      </c>
      <c r="AF2205">
        <v>2</v>
      </c>
      <c r="AG2205">
        <v>3.9</v>
      </c>
      <c r="AH2205">
        <v>371</v>
      </c>
    </row>
    <row r="2206" spans="1:34" x14ac:dyDescent="0.3">
      <c r="A2206" t="s">
        <v>8428</v>
      </c>
      <c r="B2206" t="s">
        <v>8429</v>
      </c>
      <c r="C2206" s="1" t="str">
        <f t="shared" si="346"/>
        <v>21:0720</v>
      </c>
      <c r="D2206" s="1" t="str">
        <f t="shared" si="350"/>
        <v>21:0213</v>
      </c>
      <c r="E2206" t="s">
        <v>8430</v>
      </c>
      <c r="F2206" t="s">
        <v>8431</v>
      </c>
      <c r="H2206">
        <v>62.009659200000002</v>
      </c>
      <c r="I2206">
        <v>-134.36228980000001</v>
      </c>
      <c r="J2206" s="1" t="str">
        <f t="shared" si="351"/>
        <v>NGR bulk stream sediment</v>
      </c>
      <c r="K2206" s="1" t="str">
        <f t="shared" si="352"/>
        <v>&lt;177 micron (NGR)</v>
      </c>
      <c r="L2206">
        <v>57</v>
      </c>
      <c r="M2206" t="s">
        <v>126</v>
      </c>
      <c r="N2206">
        <v>1132</v>
      </c>
      <c r="O2206">
        <v>99</v>
      </c>
      <c r="P2206">
        <v>41</v>
      </c>
      <c r="Q2206">
        <v>20</v>
      </c>
      <c r="R2206">
        <v>55</v>
      </c>
      <c r="S2206">
        <v>16</v>
      </c>
      <c r="T2206">
        <v>0.1</v>
      </c>
      <c r="U2206">
        <v>463</v>
      </c>
      <c r="V2206">
        <v>3.22</v>
      </c>
      <c r="W2206">
        <v>0.1</v>
      </c>
      <c r="X2206">
        <v>15</v>
      </c>
      <c r="Y2206">
        <v>1</v>
      </c>
      <c r="Z2206">
        <v>40</v>
      </c>
      <c r="AA2206">
        <v>4</v>
      </c>
      <c r="AB2206">
        <v>1</v>
      </c>
      <c r="AC2206">
        <v>1340</v>
      </c>
      <c r="AD2206">
        <v>37</v>
      </c>
      <c r="AE2206">
        <v>4.4000000000000004</v>
      </c>
      <c r="AF2206">
        <v>2</v>
      </c>
      <c r="AG2206">
        <v>2.9</v>
      </c>
      <c r="AH2206">
        <v>465</v>
      </c>
    </row>
    <row r="2207" spans="1:34" x14ac:dyDescent="0.3">
      <c r="A2207" t="s">
        <v>8432</v>
      </c>
      <c r="B2207" t="s">
        <v>8433</v>
      </c>
      <c r="C2207" s="1" t="str">
        <f t="shared" si="346"/>
        <v>21:0720</v>
      </c>
      <c r="D2207" s="1" t="str">
        <f t="shared" si="350"/>
        <v>21:0213</v>
      </c>
      <c r="E2207" t="s">
        <v>8434</v>
      </c>
      <c r="F2207" t="s">
        <v>8435</v>
      </c>
      <c r="H2207">
        <v>62.051061099999998</v>
      </c>
      <c r="I2207">
        <v>-134.41918150000001</v>
      </c>
      <c r="J2207" s="1" t="str">
        <f t="shared" si="351"/>
        <v>NGR bulk stream sediment</v>
      </c>
      <c r="K2207" s="1" t="str">
        <f t="shared" si="352"/>
        <v>&lt;177 micron (NGR)</v>
      </c>
      <c r="L2207">
        <v>58</v>
      </c>
      <c r="M2207" t="s">
        <v>38</v>
      </c>
      <c r="N2207">
        <v>1133</v>
      </c>
      <c r="O2207">
        <v>39</v>
      </c>
      <c r="P2207">
        <v>14</v>
      </c>
      <c r="Q2207">
        <v>6</v>
      </c>
      <c r="R2207">
        <v>26</v>
      </c>
      <c r="S2207">
        <v>8</v>
      </c>
      <c r="T2207">
        <v>0.1</v>
      </c>
      <c r="U2207">
        <v>208</v>
      </c>
      <c r="V2207">
        <v>1.22</v>
      </c>
      <c r="W2207">
        <v>0.1</v>
      </c>
      <c r="X2207">
        <v>1</v>
      </c>
      <c r="Y2207">
        <v>1</v>
      </c>
      <c r="Z2207">
        <v>15</v>
      </c>
      <c r="AA2207">
        <v>0.3</v>
      </c>
      <c r="AB2207">
        <v>1</v>
      </c>
      <c r="AC2207">
        <v>592</v>
      </c>
      <c r="AD2207">
        <v>25</v>
      </c>
      <c r="AE2207">
        <v>4</v>
      </c>
      <c r="AF2207">
        <v>2</v>
      </c>
      <c r="AG2207">
        <v>3.2</v>
      </c>
      <c r="AH2207">
        <v>305</v>
      </c>
    </row>
    <row r="2208" spans="1:34" x14ac:dyDescent="0.3">
      <c r="A2208" t="s">
        <v>8436</v>
      </c>
      <c r="B2208" t="s">
        <v>8437</v>
      </c>
      <c r="C2208" s="1" t="str">
        <f t="shared" si="346"/>
        <v>21:0720</v>
      </c>
      <c r="D2208" s="1" t="str">
        <f t="shared" si="350"/>
        <v>21:0213</v>
      </c>
      <c r="E2208" t="s">
        <v>8438</v>
      </c>
      <c r="F2208" t="s">
        <v>8439</v>
      </c>
      <c r="H2208">
        <v>62.042463300000001</v>
      </c>
      <c r="I2208">
        <v>-134.4663979</v>
      </c>
      <c r="J2208" s="1" t="str">
        <f t="shared" si="351"/>
        <v>NGR bulk stream sediment</v>
      </c>
      <c r="K2208" s="1" t="str">
        <f t="shared" si="352"/>
        <v>&lt;177 micron (NGR)</v>
      </c>
      <c r="L2208">
        <v>58</v>
      </c>
      <c r="M2208" t="s">
        <v>43</v>
      </c>
      <c r="N2208">
        <v>1134</v>
      </c>
      <c r="O2208">
        <v>100</v>
      </c>
      <c r="P2208">
        <v>44</v>
      </c>
      <c r="Q2208">
        <v>20</v>
      </c>
      <c r="R2208">
        <v>57</v>
      </c>
      <c r="S2208">
        <v>17</v>
      </c>
      <c r="T2208">
        <v>0.1</v>
      </c>
      <c r="U2208">
        <v>460</v>
      </c>
      <c r="V2208">
        <v>3.34</v>
      </c>
      <c r="W2208">
        <v>0.1</v>
      </c>
      <c r="X2208">
        <v>15</v>
      </c>
      <c r="Y2208">
        <v>1</v>
      </c>
      <c r="Z2208">
        <v>40</v>
      </c>
      <c r="AA2208">
        <v>4.5</v>
      </c>
      <c r="AB2208">
        <v>1</v>
      </c>
      <c r="AC2208">
        <v>1330</v>
      </c>
      <c r="AD2208">
        <v>37</v>
      </c>
      <c r="AE2208">
        <v>3.8</v>
      </c>
      <c r="AF2208">
        <v>2</v>
      </c>
      <c r="AG2208">
        <v>3.2</v>
      </c>
      <c r="AH2208">
        <v>463</v>
      </c>
    </row>
    <row r="2209" spans="1:34" x14ac:dyDescent="0.3">
      <c r="A2209" t="s">
        <v>8440</v>
      </c>
      <c r="B2209" t="s">
        <v>8441</v>
      </c>
      <c r="C2209" s="1" t="str">
        <f t="shared" si="346"/>
        <v>21:0720</v>
      </c>
      <c r="D2209" s="1" t="str">
        <f t="shared" si="350"/>
        <v>21:0213</v>
      </c>
      <c r="E2209" t="s">
        <v>8442</v>
      </c>
      <c r="F2209" t="s">
        <v>8443</v>
      </c>
      <c r="H2209">
        <v>62.035660300000004</v>
      </c>
      <c r="I2209">
        <v>-134.42648980000001</v>
      </c>
      <c r="J2209" s="1" t="str">
        <f t="shared" si="351"/>
        <v>NGR bulk stream sediment</v>
      </c>
      <c r="K2209" s="1" t="str">
        <f t="shared" si="352"/>
        <v>&lt;177 micron (NGR)</v>
      </c>
      <c r="L2209">
        <v>58</v>
      </c>
      <c r="M2209" t="s">
        <v>48</v>
      </c>
      <c r="N2209">
        <v>1135</v>
      </c>
      <c r="O2209">
        <v>68</v>
      </c>
      <c r="P2209">
        <v>21</v>
      </c>
      <c r="Q2209">
        <v>11</v>
      </c>
      <c r="R2209">
        <v>32</v>
      </c>
      <c r="S2209">
        <v>11</v>
      </c>
      <c r="T2209">
        <v>0.1</v>
      </c>
      <c r="U2209">
        <v>457</v>
      </c>
      <c r="V2209">
        <v>1.89</v>
      </c>
      <c r="W2209">
        <v>0.1</v>
      </c>
      <c r="X2209">
        <v>17</v>
      </c>
      <c r="Y2209">
        <v>1</v>
      </c>
      <c r="Z2209">
        <v>13</v>
      </c>
      <c r="AA2209">
        <v>1.1000000000000001</v>
      </c>
      <c r="AB2209">
        <v>1</v>
      </c>
      <c r="AC2209">
        <v>718</v>
      </c>
      <c r="AD2209">
        <v>29</v>
      </c>
      <c r="AE2209">
        <v>4.4000000000000004</v>
      </c>
      <c r="AF2209">
        <v>2</v>
      </c>
      <c r="AG2209">
        <v>3.5</v>
      </c>
      <c r="AH2209">
        <v>361</v>
      </c>
    </row>
    <row r="2210" spans="1:34" x14ac:dyDescent="0.3">
      <c r="A2210" t="s">
        <v>8444</v>
      </c>
      <c r="B2210" t="s">
        <v>8445</v>
      </c>
      <c r="C2210" s="1" t="str">
        <f t="shared" si="346"/>
        <v>21:0720</v>
      </c>
      <c r="D2210" s="1" t="str">
        <f t="shared" si="350"/>
        <v>21:0213</v>
      </c>
      <c r="E2210" t="s">
        <v>8446</v>
      </c>
      <c r="F2210" t="s">
        <v>8447</v>
      </c>
      <c r="H2210">
        <v>62.039464199999998</v>
      </c>
      <c r="I2210">
        <v>-134.39648030000001</v>
      </c>
      <c r="J2210" s="1" t="str">
        <f t="shared" si="351"/>
        <v>NGR bulk stream sediment</v>
      </c>
      <c r="K2210" s="1" t="str">
        <f t="shared" si="352"/>
        <v>&lt;177 micron (NGR)</v>
      </c>
      <c r="L2210">
        <v>58</v>
      </c>
      <c r="M2210" t="s">
        <v>53</v>
      </c>
      <c r="N2210">
        <v>1136</v>
      </c>
      <c r="O2210">
        <v>76</v>
      </c>
      <c r="P2210">
        <v>17</v>
      </c>
      <c r="Q2210">
        <v>14</v>
      </c>
      <c r="R2210">
        <v>21</v>
      </c>
      <c r="S2210">
        <v>10</v>
      </c>
      <c r="T2210">
        <v>0.1</v>
      </c>
      <c r="U2210">
        <v>1043</v>
      </c>
      <c r="V2210">
        <v>1.94</v>
      </c>
      <c r="W2210">
        <v>0.2</v>
      </c>
      <c r="X2210">
        <v>24</v>
      </c>
      <c r="Y2210">
        <v>1</v>
      </c>
      <c r="Z2210">
        <v>20</v>
      </c>
      <c r="AA2210">
        <v>2.7</v>
      </c>
      <c r="AB2210">
        <v>1</v>
      </c>
      <c r="AC2210">
        <v>761</v>
      </c>
      <c r="AD2210">
        <v>29</v>
      </c>
      <c r="AE2210">
        <v>6</v>
      </c>
      <c r="AF2210">
        <v>2</v>
      </c>
      <c r="AG2210">
        <v>3.9</v>
      </c>
      <c r="AH2210">
        <v>364</v>
      </c>
    </row>
    <row r="2211" spans="1:34" x14ac:dyDescent="0.3">
      <c r="A2211" t="s">
        <v>8448</v>
      </c>
      <c r="B2211" t="s">
        <v>8449</v>
      </c>
      <c r="C2211" s="1" t="str">
        <f t="shared" si="346"/>
        <v>21:0720</v>
      </c>
      <c r="D2211" s="1" t="str">
        <f t="shared" si="350"/>
        <v>21:0213</v>
      </c>
      <c r="E2211" t="s">
        <v>8434</v>
      </c>
      <c r="F2211" t="s">
        <v>8450</v>
      </c>
      <c r="H2211">
        <v>62.051061099999998</v>
      </c>
      <c r="I2211">
        <v>-134.41918150000001</v>
      </c>
      <c r="J2211" s="1" t="str">
        <f t="shared" si="351"/>
        <v>NGR bulk stream sediment</v>
      </c>
      <c r="K2211" s="1" t="str">
        <f t="shared" si="352"/>
        <v>&lt;177 micron (NGR)</v>
      </c>
      <c r="L2211">
        <v>58</v>
      </c>
      <c r="M2211" t="s">
        <v>67</v>
      </c>
      <c r="N2211">
        <v>1137</v>
      </c>
      <c r="O2211">
        <v>39</v>
      </c>
      <c r="P2211">
        <v>14</v>
      </c>
      <c r="Q2211">
        <v>7</v>
      </c>
      <c r="R2211">
        <v>26</v>
      </c>
      <c r="S2211">
        <v>6</v>
      </c>
      <c r="T2211">
        <v>0.1</v>
      </c>
      <c r="U2211">
        <v>218</v>
      </c>
      <c r="V2211">
        <v>1.21</v>
      </c>
      <c r="W2211">
        <v>0.1</v>
      </c>
      <c r="X2211">
        <v>2</v>
      </c>
      <c r="Y2211">
        <v>1</v>
      </c>
      <c r="Z2211">
        <v>17</v>
      </c>
      <c r="AA2211">
        <v>0.2</v>
      </c>
      <c r="AB2211">
        <v>0.5</v>
      </c>
      <c r="AC2211">
        <v>634</v>
      </c>
      <c r="AD2211">
        <v>25</v>
      </c>
      <c r="AE2211">
        <v>2.8</v>
      </c>
      <c r="AF2211">
        <v>2</v>
      </c>
      <c r="AG2211">
        <v>3</v>
      </c>
      <c r="AH2211">
        <v>306</v>
      </c>
    </row>
    <row r="2212" spans="1:34" x14ac:dyDescent="0.3">
      <c r="A2212" t="s">
        <v>8451</v>
      </c>
      <c r="B2212" t="s">
        <v>8452</v>
      </c>
      <c r="C2212" s="1" t="str">
        <f t="shared" si="346"/>
        <v>21:0720</v>
      </c>
      <c r="D2212" s="1" t="str">
        <f t="shared" si="350"/>
        <v>21:0213</v>
      </c>
      <c r="E2212" t="s">
        <v>8434</v>
      </c>
      <c r="F2212" t="s">
        <v>8453</v>
      </c>
      <c r="H2212">
        <v>62.051061099999998</v>
      </c>
      <c r="I2212">
        <v>-134.41918150000001</v>
      </c>
      <c r="J2212" s="1" t="str">
        <f t="shared" si="351"/>
        <v>NGR bulk stream sediment</v>
      </c>
      <c r="K2212" s="1" t="str">
        <f t="shared" si="352"/>
        <v>&lt;177 micron (NGR)</v>
      </c>
      <c r="L2212">
        <v>58</v>
      </c>
      <c r="M2212" t="s">
        <v>71</v>
      </c>
      <c r="N2212">
        <v>1138</v>
      </c>
      <c r="O2212">
        <v>38</v>
      </c>
      <c r="P2212">
        <v>14</v>
      </c>
      <c r="Q2212">
        <v>8</v>
      </c>
      <c r="R2212">
        <v>24</v>
      </c>
      <c r="S2212">
        <v>7</v>
      </c>
      <c r="T2212">
        <v>0.1</v>
      </c>
      <c r="U2212">
        <v>192</v>
      </c>
      <c r="V2212">
        <v>1.26</v>
      </c>
      <c r="W2212">
        <v>0.1</v>
      </c>
      <c r="X2212">
        <v>2</v>
      </c>
      <c r="Y2212">
        <v>1</v>
      </c>
      <c r="Z2212">
        <v>7</v>
      </c>
      <c r="AA2212">
        <v>0.3</v>
      </c>
      <c r="AB2212">
        <v>1</v>
      </c>
      <c r="AC2212">
        <v>623</v>
      </c>
      <c r="AD2212">
        <v>25</v>
      </c>
      <c r="AE2212">
        <v>4</v>
      </c>
      <c r="AF2212">
        <v>2</v>
      </c>
      <c r="AG2212">
        <v>3</v>
      </c>
      <c r="AH2212">
        <v>311</v>
      </c>
    </row>
    <row r="2213" spans="1:34" x14ac:dyDescent="0.3">
      <c r="A2213" t="s">
        <v>8454</v>
      </c>
      <c r="B2213" t="s">
        <v>8455</v>
      </c>
      <c r="C2213" s="1" t="str">
        <f t="shared" si="346"/>
        <v>21:0720</v>
      </c>
      <c r="D2213" s="1" t="str">
        <f t="shared" si="350"/>
        <v>21:0213</v>
      </c>
      <c r="E2213" t="s">
        <v>8456</v>
      </c>
      <c r="F2213" t="s">
        <v>8457</v>
      </c>
      <c r="H2213">
        <v>62.085662900000003</v>
      </c>
      <c r="I2213">
        <v>-134.37699280000001</v>
      </c>
      <c r="J2213" s="1" t="str">
        <f t="shared" si="351"/>
        <v>NGR bulk stream sediment</v>
      </c>
      <c r="K2213" s="1" t="str">
        <f t="shared" si="352"/>
        <v>&lt;177 micron (NGR)</v>
      </c>
      <c r="L2213">
        <v>58</v>
      </c>
      <c r="M2213" t="s">
        <v>58</v>
      </c>
      <c r="N2213">
        <v>1139</v>
      </c>
      <c r="O2213">
        <v>86</v>
      </c>
      <c r="P2213">
        <v>19</v>
      </c>
      <c r="Q2213">
        <v>10</v>
      </c>
      <c r="R2213">
        <v>27</v>
      </c>
      <c r="S2213">
        <v>8</v>
      </c>
      <c r="T2213">
        <v>0.1</v>
      </c>
      <c r="U2213">
        <v>344</v>
      </c>
      <c r="V2213">
        <v>1.62</v>
      </c>
      <c r="W2213">
        <v>0.3</v>
      </c>
      <c r="X2213">
        <v>3</v>
      </c>
      <c r="Y2213">
        <v>1</v>
      </c>
      <c r="Z2213">
        <v>20</v>
      </c>
      <c r="AA2213">
        <v>0.4</v>
      </c>
      <c r="AB2213">
        <v>2</v>
      </c>
      <c r="AC2213">
        <v>909</v>
      </c>
      <c r="AD2213">
        <v>41</v>
      </c>
      <c r="AE2213">
        <v>8.8000000000000007</v>
      </c>
      <c r="AF2213">
        <v>2</v>
      </c>
      <c r="AG2213">
        <v>2.9</v>
      </c>
      <c r="AH2213">
        <v>342</v>
      </c>
    </row>
    <row r="2214" spans="1:34" x14ac:dyDescent="0.3">
      <c r="A2214" t="s">
        <v>8458</v>
      </c>
      <c r="B2214" t="s">
        <v>8459</v>
      </c>
      <c r="C2214" s="1" t="str">
        <f t="shared" si="346"/>
        <v>21:0720</v>
      </c>
      <c r="D2214" s="1" t="str">
        <f t="shared" si="350"/>
        <v>21:0213</v>
      </c>
      <c r="E2214" t="s">
        <v>8460</v>
      </c>
      <c r="F2214" t="s">
        <v>8461</v>
      </c>
      <c r="H2214">
        <v>62.108159999999998</v>
      </c>
      <c r="I2214">
        <v>-134.40168969999999</v>
      </c>
      <c r="J2214" s="1" t="str">
        <f t="shared" si="351"/>
        <v>NGR bulk stream sediment</v>
      </c>
      <c r="K2214" s="1" t="str">
        <f t="shared" si="352"/>
        <v>&lt;177 micron (NGR)</v>
      </c>
      <c r="L2214">
        <v>58</v>
      </c>
      <c r="M2214" t="s">
        <v>63</v>
      </c>
      <c r="N2214">
        <v>1140</v>
      </c>
      <c r="O2214">
        <v>69</v>
      </c>
      <c r="P2214">
        <v>20</v>
      </c>
      <c r="Q2214">
        <v>8</v>
      </c>
      <c r="R2214">
        <v>31</v>
      </c>
      <c r="S2214">
        <v>9</v>
      </c>
      <c r="T2214">
        <v>0.1</v>
      </c>
      <c r="U2214">
        <v>2100</v>
      </c>
      <c r="V2214">
        <v>1.96</v>
      </c>
      <c r="W2214">
        <v>0.1</v>
      </c>
      <c r="X2214">
        <v>6</v>
      </c>
      <c r="Y2214">
        <v>1</v>
      </c>
      <c r="Z2214">
        <v>17</v>
      </c>
      <c r="AA2214">
        <v>0.3</v>
      </c>
      <c r="AB2214">
        <v>2</v>
      </c>
      <c r="AC2214">
        <v>841</v>
      </c>
      <c r="AD2214">
        <v>37</v>
      </c>
      <c r="AE2214">
        <v>6.4</v>
      </c>
      <c r="AF2214">
        <v>2</v>
      </c>
      <c r="AG2214">
        <v>2.4</v>
      </c>
      <c r="AH2214">
        <v>322</v>
      </c>
    </row>
    <row r="2215" spans="1:34" x14ac:dyDescent="0.3">
      <c r="A2215" t="s">
        <v>8462</v>
      </c>
      <c r="B2215" t="s">
        <v>8463</v>
      </c>
      <c r="C2215" s="1" t="str">
        <f t="shared" si="346"/>
        <v>21:0720</v>
      </c>
      <c r="D2215" s="1" t="str">
        <f t="shared" si="350"/>
        <v>21:0213</v>
      </c>
      <c r="E2215" t="s">
        <v>8464</v>
      </c>
      <c r="F2215" t="s">
        <v>8465</v>
      </c>
      <c r="H2215">
        <v>62.004455399999998</v>
      </c>
      <c r="I2215">
        <v>-134.57779619999999</v>
      </c>
      <c r="J2215" s="1" t="str">
        <f t="shared" si="351"/>
        <v>NGR bulk stream sediment</v>
      </c>
      <c r="K2215" s="1" t="str">
        <f t="shared" si="352"/>
        <v>&lt;177 micron (NGR)</v>
      </c>
      <c r="L2215">
        <v>58</v>
      </c>
      <c r="M2215" t="s">
        <v>76</v>
      </c>
      <c r="N2215">
        <v>1141</v>
      </c>
      <c r="O2215">
        <v>42</v>
      </c>
      <c r="P2215">
        <v>17</v>
      </c>
      <c r="Q2215">
        <v>8</v>
      </c>
      <c r="R2215">
        <v>21</v>
      </c>
      <c r="S2215">
        <v>9</v>
      </c>
      <c r="T2215">
        <v>0.1</v>
      </c>
      <c r="U2215">
        <v>223</v>
      </c>
      <c r="V2215">
        <v>1.86</v>
      </c>
      <c r="W2215">
        <v>0.1</v>
      </c>
      <c r="X2215">
        <v>11</v>
      </c>
      <c r="Y2215">
        <v>1</v>
      </c>
      <c r="Z2215">
        <v>17</v>
      </c>
      <c r="AA2215">
        <v>0.5</v>
      </c>
      <c r="AB2215">
        <v>0.5</v>
      </c>
      <c r="AC2215">
        <v>681</v>
      </c>
      <c r="AD2215">
        <v>25</v>
      </c>
      <c r="AE2215">
        <v>2.8</v>
      </c>
      <c r="AF2215">
        <v>2</v>
      </c>
      <c r="AG2215">
        <v>2.2000000000000002</v>
      </c>
      <c r="AH2215">
        <v>340</v>
      </c>
    </row>
    <row r="2216" spans="1:34" x14ac:dyDescent="0.3">
      <c r="A2216" t="s">
        <v>8466</v>
      </c>
      <c r="B2216" t="s">
        <v>8467</v>
      </c>
      <c r="C2216" s="1" t="str">
        <f t="shared" si="346"/>
        <v>21:0720</v>
      </c>
      <c r="D2216" s="1" t="str">
        <f t="shared" si="350"/>
        <v>21:0213</v>
      </c>
      <c r="E2216" t="s">
        <v>8468</v>
      </c>
      <c r="F2216" t="s">
        <v>8469</v>
      </c>
      <c r="H2216">
        <v>62.030960100000001</v>
      </c>
      <c r="I2216">
        <v>-134.540085</v>
      </c>
      <c r="J2216" s="1" t="str">
        <f t="shared" si="351"/>
        <v>NGR bulk stream sediment</v>
      </c>
      <c r="K2216" s="1" t="str">
        <f t="shared" si="352"/>
        <v>&lt;177 micron (NGR)</v>
      </c>
      <c r="L2216">
        <v>58</v>
      </c>
      <c r="M2216" t="s">
        <v>81</v>
      </c>
      <c r="N2216">
        <v>1142</v>
      </c>
      <c r="O2216">
        <v>48</v>
      </c>
      <c r="P2216">
        <v>18</v>
      </c>
      <c r="Q2216">
        <v>10</v>
      </c>
      <c r="R2216">
        <v>28</v>
      </c>
      <c r="S2216">
        <v>10</v>
      </c>
      <c r="T2216">
        <v>0.1</v>
      </c>
      <c r="U2216">
        <v>463</v>
      </c>
      <c r="V2216">
        <v>1.78</v>
      </c>
      <c r="W2216">
        <v>0.1</v>
      </c>
      <c r="X2216">
        <v>12</v>
      </c>
      <c r="Y2216">
        <v>1</v>
      </c>
      <c r="Z2216">
        <v>17</v>
      </c>
      <c r="AA2216">
        <v>0.9</v>
      </c>
      <c r="AB2216">
        <v>1</v>
      </c>
      <c r="AC2216">
        <v>633</v>
      </c>
      <c r="AD2216">
        <v>21</v>
      </c>
      <c r="AE2216">
        <v>4.4000000000000004</v>
      </c>
      <c r="AF2216">
        <v>2</v>
      </c>
      <c r="AG2216">
        <v>2.7</v>
      </c>
      <c r="AH2216">
        <v>310</v>
      </c>
    </row>
    <row r="2217" spans="1:34" x14ac:dyDescent="0.3">
      <c r="A2217" t="s">
        <v>8470</v>
      </c>
      <c r="B2217" t="s">
        <v>8471</v>
      </c>
      <c r="C2217" s="1" t="str">
        <f t="shared" si="346"/>
        <v>21:0720</v>
      </c>
      <c r="D2217" s="1" t="str">
        <f t="shared" si="350"/>
        <v>21:0213</v>
      </c>
      <c r="E2217" t="s">
        <v>8472</v>
      </c>
      <c r="F2217" t="s">
        <v>8473</v>
      </c>
      <c r="H2217">
        <v>62.019859599999997</v>
      </c>
      <c r="I2217">
        <v>-134.54669050000001</v>
      </c>
      <c r="J2217" s="1" t="str">
        <f t="shared" si="351"/>
        <v>NGR bulk stream sediment</v>
      </c>
      <c r="K2217" s="1" t="str">
        <f t="shared" si="352"/>
        <v>&lt;177 micron (NGR)</v>
      </c>
      <c r="L2217">
        <v>58</v>
      </c>
      <c r="M2217" t="s">
        <v>86</v>
      </c>
      <c r="N2217">
        <v>1143</v>
      </c>
      <c r="O2217">
        <v>45</v>
      </c>
      <c r="P2217">
        <v>17</v>
      </c>
      <c r="Q2217">
        <v>10</v>
      </c>
      <c r="R2217">
        <v>24</v>
      </c>
      <c r="S2217">
        <v>10</v>
      </c>
      <c r="T2217">
        <v>0.1</v>
      </c>
      <c r="U2217">
        <v>359</v>
      </c>
      <c r="V2217">
        <v>1.71</v>
      </c>
      <c r="W2217">
        <v>0.1</v>
      </c>
      <c r="X2217">
        <v>16</v>
      </c>
      <c r="Y2217">
        <v>1</v>
      </c>
      <c r="Z2217">
        <v>22</v>
      </c>
      <c r="AA2217">
        <v>1.4</v>
      </c>
      <c r="AB2217">
        <v>0.5</v>
      </c>
      <c r="AC2217">
        <v>520</v>
      </c>
      <c r="AD2217">
        <v>16</v>
      </c>
      <c r="AE2217">
        <v>2.4</v>
      </c>
      <c r="AF2217">
        <v>2</v>
      </c>
      <c r="AG2217">
        <v>2.6</v>
      </c>
      <c r="AH2217">
        <v>313</v>
      </c>
    </row>
    <row r="2218" spans="1:34" x14ac:dyDescent="0.3">
      <c r="A2218" t="s">
        <v>8474</v>
      </c>
      <c r="B2218" t="s">
        <v>8475</v>
      </c>
      <c r="C2218" s="1" t="str">
        <f t="shared" si="346"/>
        <v>21:0720</v>
      </c>
      <c r="D2218" s="1" t="str">
        <f t="shared" si="350"/>
        <v>21:0213</v>
      </c>
      <c r="E2218" t="s">
        <v>8476</v>
      </c>
      <c r="F2218" t="s">
        <v>8477</v>
      </c>
      <c r="H2218">
        <v>62.039661299999999</v>
      </c>
      <c r="I2218">
        <v>-134.54630090000001</v>
      </c>
      <c r="J2218" s="1" t="str">
        <f t="shared" si="351"/>
        <v>NGR bulk stream sediment</v>
      </c>
      <c r="K2218" s="1" t="str">
        <f t="shared" si="352"/>
        <v>&lt;177 micron (NGR)</v>
      </c>
      <c r="L2218">
        <v>58</v>
      </c>
      <c r="M2218" t="s">
        <v>91</v>
      </c>
      <c r="N2218">
        <v>1144</v>
      </c>
      <c r="O2218">
        <v>46</v>
      </c>
      <c r="P2218">
        <v>20</v>
      </c>
      <c r="Q2218">
        <v>10</v>
      </c>
      <c r="R2218">
        <v>28</v>
      </c>
      <c r="S2218">
        <v>10</v>
      </c>
      <c r="T2218">
        <v>0.1</v>
      </c>
      <c r="U2218">
        <v>677</v>
      </c>
      <c r="V2218">
        <v>1.88</v>
      </c>
      <c r="W2218">
        <v>0.1</v>
      </c>
      <c r="X2218">
        <v>13</v>
      </c>
      <c r="Y2218">
        <v>1</v>
      </c>
      <c r="Z2218">
        <v>19</v>
      </c>
      <c r="AA2218">
        <v>0.6</v>
      </c>
      <c r="AB2218">
        <v>1</v>
      </c>
      <c r="AC2218">
        <v>723</v>
      </c>
      <c r="AD2218">
        <v>16</v>
      </c>
      <c r="AE2218">
        <v>3.6</v>
      </c>
      <c r="AF2218">
        <v>2</v>
      </c>
      <c r="AG2218">
        <v>2.5</v>
      </c>
      <c r="AH2218">
        <v>574</v>
      </c>
    </row>
    <row r="2219" spans="1:34" x14ac:dyDescent="0.3">
      <c r="A2219" t="s">
        <v>8478</v>
      </c>
      <c r="B2219" t="s">
        <v>8479</v>
      </c>
      <c r="C2219" s="1" t="str">
        <f t="shared" si="346"/>
        <v>21:0720</v>
      </c>
      <c r="D2219" s="1" t="str">
        <f t="shared" si="350"/>
        <v>21:0213</v>
      </c>
      <c r="E2219" t="s">
        <v>8480</v>
      </c>
      <c r="F2219" t="s">
        <v>8481</v>
      </c>
      <c r="H2219">
        <v>62.070757499999999</v>
      </c>
      <c r="I2219">
        <v>-134.51988850000001</v>
      </c>
      <c r="J2219" s="1" t="str">
        <f t="shared" si="351"/>
        <v>NGR bulk stream sediment</v>
      </c>
      <c r="K2219" s="1" t="str">
        <f t="shared" si="352"/>
        <v>&lt;177 micron (NGR)</v>
      </c>
      <c r="L2219">
        <v>58</v>
      </c>
      <c r="M2219" t="s">
        <v>96</v>
      </c>
      <c r="N2219">
        <v>1145</v>
      </c>
      <c r="O2219">
        <v>44</v>
      </c>
      <c r="P2219">
        <v>23</v>
      </c>
      <c r="Q2219">
        <v>12</v>
      </c>
      <c r="R2219">
        <v>19</v>
      </c>
      <c r="S2219">
        <v>9</v>
      </c>
      <c r="T2219">
        <v>0.1</v>
      </c>
      <c r="U2219">
        <v>178</v>
      </c>
      <c r="V2219">
        <v>1.73</v>
      </c>
      <c r="W2219">
        <v>0.1</v>
      </c>
      <c r="X2219">
        <v>14</v>
      </c>
      <c r="Y2219">
        <v>1</v>
      </c>
      <c r="Z2219">
        <v>16</v>
      </c>
      <c r="AA2219">
        <v>1.2</v>
      </c>
      <c r="AB2219">
        <v>1</v>
      </c>
      <c r="AC2219">
        <v>832</v>
      </c>
      <c r="AD2219">
        <v>25</v>
      </c>
      <c r="AE2219">
        <v>2.4</v>
      </c>
      <c r="AF2219">
        <v>2</v>
      </c>
      <c r="AG2219">
        <v>2.6</v>
      </c>
      <c r="AH2219">
        <v>341</v>
      </c>
    </row>
    <row r="2220" spans="1:34" x14ac:dyDescent="0.3">
      <c r="A2220" t="s">
        <v>8482</v>
      </c>
      <c r="B2220" t="s">
        <v>8483</v>
      </c>
      <c r="C2220" s="1" t="str">
        <f t="shared" si="346"/>
        <v>21:0720</v>
      </c>
      <c r="D2220" s="1" t="str">
        <f t="shared" si="350"/>
        <v>21:0213</v>
      </c>
      <c r="E2220" t="s">
        <v>8484</v>
      </c>
      <c r="F2220" t="s">
        <v>8485</v>
      </c>
      <c r="H2220">
        <v>62.086558799999999</v>
      </c>
      <c r="I2220">
        <v>-134.49289099999999</v>
      </c>
      <c r="J2220" s="1" t="str">
        <f t="shared" si="351"/>
        <v>NGR bulk stream sediment</v>
      </c>
      <c r="K2220" s="1" t="str">
        <f t="shared" si="352"/>
        <v>&lt;177 micron (NGR)</v>
      </c>
      <c r="L2220">
        <v>58</v>
      </c>
      <c r="M2220" t="s">
        <v>101</v>
      </c>
      <c r="N2220">
        <v>1146</v>
      </c>
      <c r="O2220">
        <v>75</v>
      </c>
      <c r="P2220">
        <v>40</v>
      </c>
      <c r="Q2220">
        <v>12</v>
      </c>
      <c r="R2220">
        <v>31</v>
      </c>
      <c r="S2220">
        <v>14</v>
      </c>
      <c r="T2220">
        <v>0.1</v>
      </c>
      <c r="U2220">
        <v>508</v>
      </c>
      <c r="V2220">
        <v>2.36</v>
      </c>
      <c r="W2220">
        <v>0.1</v>
      </c>
      <c r="X2220">
        <v>5</v>
      </c>
      <c r="Y2220">
        <v>1</v>
      </c>
      <c r="Z2220">
        <v>27</v>
      </c>
      <c r="AA2220">
        <v>0.4</v>
      </c>
      <c r="AB2220">
        <v>3</v>
      </c>
      <c r="AC2220">
        <v>1070</v>
      </c>
      <c r="AD2220">
        <v>53</v>
      </c>
      <c r="AE2220">
        <v>17.3</v>
      </c>
      <c r="AF2220">
        <v>2</v>
      </c>
      <c r="AG2220">
        <v>3.3</v>
      </c>
      <c r="AH2220">
        <v>304</v>
      </c>
    </row>
    <row r="2221" spans="1:34" x14ac:dyDescent="0.3">
      <c r="A2221" t="s">
        <v>8486</v>
      </c>
      <c r="B2221" t="s">
        <v>8487</v>
      </c>
      <c r="C2221" s="1" t="str">
        <f t="shared" si="346"/>
        <v>21:0720</v>
      </c>
      <c r="D2221" s="1" t="str">
        <f t="shared" si="350"/>
        <v>21:0213</v>
      </c>
      <c r="E2221" t="s">
        <v>8488</v>
      </c>
      <c r="F2221" t="s">
        <v>8489</v>
      </c>
      <c r="H2221">
        <v>62.090364800000003</v>
      </c>
      <c r="I2221">
        <v>-134.4506031</v>
      </c>
      <c r="J2221" s="1" t="str">
        <f t="shared" si="351"/>
        <v>NGR bulk stream sediment</v>
      </c>
      <c r="K2221" s="1" t="str">
        <f t="shared" si="352"/>
        <v>&lt;177 micron (NGR)</v>
      </c>
      <c r="L2221">
        <v>58</v>
      </c>
      <c r="M2221" t="s">
        <v>106</v>
      </c>
      <c r="N2221">
        <v>1147</v>
      </c>
      <c r="O2221">
        <v>43</v>
      </c>
      <c r="P2221">
        <v>29</v>
      </c>
      <c r="Q2221">
        <v>15</v>
      </c>
      <c r="R2221">
        <v>64</v>
      </c>
      <c r="S2221">
        <v>17</v>
      </c>
      <c r="T2221">
        <v>0.1</v>
      </c>
      <c r="U2221">
        <v>525</v>
      </c>
      <c r="V2221">
        <v>1.85</v>
      </c>
      <c r="W2221">
        <v>0.1</v>
      </c>
      <c r="X2221">
        <v>8</v>
      </c>
      <c r="Y2221">
        <v>1</v>
      </c>
      <c r="Z2221">
        <v>16</v>
      </c>
      <c r="AA2221">
        <v>0.9</v>
      </c>
      <c r="AB2221">
        <v>1</v>
      </c>
      <c r="AC2221">
        <v>718</v>
      </c>
      <c r="AD2221">
        <v>21</v>
      </c>
      <c r="AE2221">
        <v>0.5</v>
      </c>
      <c r="AF2221">
        <v>2</v>
      </c>
      <c r="AG2221">
        <v>2</v>
      </c>
      <c r="AH2221">
        <v>292</v>
      </c>
    </row>
    <row r="2222" spans="1:34" x14ac:dyDescent="0.3">
      <c r="A2222" t="s">
        <v>8490</v>
      </c>
      <c r="B2222" t="s">
        <v>8491</v>
      </c>
      <c r="C2222" s="1" t="str">
        <f t="shared" si="346"/>
        <v>21:0720</v>
      </c>
      <c r="D2222" s="1" t="str">
        <f t="shared" si="350"/>
        <v>21:0213</v>
      </c>
      <c r="E2222" t="s">
        <v>8492</v>
      </c>
      <c r="F2222" t="s">
        <v>8493</v>
      </c>
      <c r="H2222">
        <v>62.102763899999999</v>
      </c>
      <c r="I2222">
        <v>-134.43338639999999</v>
      </c>
      <c r="J2222" s="1" t="str">
        <f t="shared" si="351"/>
        <v>NGR bulk stream sediment</v>
      </c>
      <c r="K2222" s="1" t="str">
        <f t="shared" si="352"/>
        <v>&lt;177 micron (NGR)</v>
      </c>
      <c r="L2222">
        <v>58</v>
      </c>
      <c r="M2222" t="s">
        <v>111</v>
      </c>
      <c r="N2222">
        <v>1148</v>
      </c>
      <c r="O2222">
        <v>97</v>
      </c>
      <c r="P2222">
        <v>39</v>
      </c>
      <c r="Q2222">
        <v>13</v>
      </c>
      <c r="R2222">
        <v>25</v>
      </c>
      <c r="S2222">
        <v>12</v>
      </c>
      <c r="T2222">
        <v>0.1</v>
      </c>
      <c r="U2222">
        <v>699</v>
      </c>
      <c r="V2222">
        <v>2.17</v>
      </c>
      <c r="W2222">
        <v>0.1</v>
      </c>
      <c r="X2222">
        <v>4</v>
      </c>
      <c r="Y2222">
        <v>1</v>
      </c>
      <c r="Z2222">
        <v>23</v>
      </c>
      <c r="AA2222">
        <v>0.4</v>
      </c>
      <c r="AB2222">
        <v>2</v>
      </c>
      <c r="AC2222">
        <v>1080</v>
      </c>
      <c r="AD2222">
        <v>70</v>
      </c>
      <c r="AE2222">
        <v>14.4</v>
      </c>
      <c r="AF2222">
        <v>2</v>
      </c>
      <c r="AG2222">
        <v>3.5</v>
      </c>
      <c r="AH2222">
        <v>394</v>
      </c>
    </row>
    <row r="2223" spans="1:34" x14ac:dyDescent="0.3">
      <c r="A2223" t="s">
        <v>8494</v>
      </c>
      <c r="B2223" t="s">
        <v>8495</v>
      </c>
      <c r="C2223" s="1" t="str">
        <f t="shared" si="346"/>
        <v>21:0720</v>
      </c>
      <c r="D2223" s="1" t="str">
        <f t="shared" si="350"/>
        <v>21:0213</v>
      </c>
      <c r="E2223" t="s">
        <v>8496</v>
      </c>
      <c r="F2223" t="s">
        <v>8497</v>
      </c>
      <c r="H2223">
        <v>62.116664800000002</v>
      </c>
      <c r="I2223">
        <v>-134.4803904</v>
      </c>
      <c r="J2223" s="1" t="str">
        <f t="shared" si="351"/>
        <v>NGR bulk stream sediment</v>
      </c>
      <c r="K2223" s="1" t="str">
        <f t="shared" si="352"/>
        <v>&lt;177 micron (NGR)</v>
      </c>
      <c r="L2223">
        <v>58</v>
      </c>
      <c r="M2223" t="s">
        <v>116</v>
      </c>
      <c r="N2223">
        <v>1149</v>
      </c>
      <c r="O2223">
        <v>60</v>
      </c>
      <c r="P2223">
        <v>21</v>
      </c>
      <c r="Q2223">
        <v>9</v>
      </c>
      <c r="R2223">
        <v>16</v>
      </c>
      <c r="S2223">
        <v>9</v>
      </c>
      <c r="T2223">
        <v>0.1</v>
      </c>
      <c r="U2223">
        <v>393</v>
      </c>
      <c r="V2223">
        <v>1.8</v>
      </c>
      <c r="W2223">
        <v>0.1</v>
      </c>
      <c r="X2223">
        <v>4</v>
      </c>
      <c r="Y2223">
        <v>1</v>
      </c>
      <c r="Z2223">
        <v>26</v>
      </c>
      <c r="AA2223">
        <v>0.3</v>
      </c>
      <c r="AB2223">
        <v>0.5</v>
      </c>
      <c r="AC2223">
        <v>936</v>
      </c>
      <c r="AD2223">
        <v>33</v>
      </c>
      <c r="AE2223">
        <v>5.4</v>
      </c>
      <c r="AF2223">
        <v>2</v>
      </c>
      <c r="AG2223">
        <v>2.9</v>
      </c>
      <c r="AH2223">
        <v>282</v>
      </c>
    </row>
    <row r="2224" spans="1:34" x14ac:dyDescent="0.3">
      <c r="A2224" t="s">
        <v>8498</v>
      </c>
      <c r="B2224" t="s">
        <v>8499</v>
      </c>
      <c r="C2224" s="1" t="str">
        <f t="shared" si="346"/>
        <v>21:0720</v>
      </c>
      <c r="D2224" s="1" t="str">
        <f t="shared" si="350"/>
        <v>21:0213</v>
      </c>
      <c r="E2224" t="s">
        <v>8500</v>
      </c>
      <c r="F2224" t="s">
        <v>8501</v>
      </c>
      <c r="H2224">
        <v>62.137765000000002</v>
      </c>
      <c r="I2224">
        <v>-134.49640819999999</v>
      </c>
      <c r="J2224" s="1" t="str">
        <f t="shared" si="351"/>
        <v>NGR bulk stream sediment</v>
      </c>
      <c r="K2224" s="1" t="str">
        <f t="shared" si="352"/>
        <v>&lt;177 micron (NGR)</v>
      </c>
      <c r="L2224">
        <v>58</v>
      </c>
      <c r="M2224" t="s">
        <v>126</v>
      </c>
      <c r="N2224">
        <v>1150</v>
      </c>
      <c r="O2224">
        <v>109</v>
      </c>
      <c r="P2224">
        <v>16</v>
      </c>
      <c r="Q2224">
        <v>10</v>
      </c>
      <c r="R2224">
        <v>16</v>
      </c>
      <c r="S2224">
        <v>8</v>
      </c>
      <c r="T2224">
        <v>0.1</v>
      </c>
      <c r="U2224">
        <v>566</v>
      </c>
      <c r="V2224">
        <v>2.75</v>
      </c>
      <c r="W2224">
        <v>0.1</v>
      </c>
      <c r="X2224">
        <v>5</v>
      </c>
      <c r="Y2224">
        <v>1</v>
      </c>
      <c r="Z2224">
        <v>12</v>
      </c>
      <c r="AA2224">
        <v>0.3</v>
      </c>
      <c r="AB2224">
        <v>2</v>
      </c>
      <c r="AC2224">
        <v>1260</v>
      </c>
      <c r="AD2224">
        <v>41</v>
      </c>
      <c r="AE2224">
        <v>9.6</v>
      </c>
      <c r="AF2224">
        <v>2</v>
      </c>
      <c r="AG2224">
        <v>2.9</v>
      </c>
      <c r="AH2224">
        <v>308</v>
      </c>
    </row>
    <row r="2225" spans="1:34" hidden="1" x14ac:dyDescent="0.3">
      <c r="A2225" t="s">
        <v>8502</v>
      </c>
      <c r="B2225" t="s">
        <v>8503</v>
      </c>
      <c r="C2225" s="1" t="str">
        <f t="shared" si="346"/>
        <v>21:0720</v>
      </c>
      <c r="D2225" s="1" t="str">
        <f>HYPERLINK("https://geochem.nrcan.gc.ca/cdogs/content/svy/svy_e.htm", "")</f>
        <v/>
      </c>
      <c r="G2225" s="1" t="str">
        <f>HYPERLINK("https://geochem.nrcan.gc.ca/cdogs/content/cr_/cr_00083_e.htm", "83")</f>
        <v>83</v>
      </c>
      <c r="J2225" t="s">
        <v>119</v>
      </c>
      <c r="K2225" t="s">
        <v>120</v>
      </c>
      <c r="L2225">
        <v>58</v>
      </c>
      <c r="M2225" t="s">
        <v>121</v>
      </c>
      <c r="N2225">
        <v>1151</v>
      </c>
      <c r="O2225">
        <v>75</v>
      </c>
      <c r="P2225">
        <v>26</v>
      </c>
      <c r="Q2225">
        <v>20</v>
      </c>
      <c r="R2225">
        <v>19</v>
      </c>
      <c r="S2225">
        <v>11</v>
      </c>
      <c r="T2225">
        <v>0.1</v>
      </c>
      <c r="U2225">
        <v>357</v>
      </c>
      <c r="V2225">
        <v>2.36</v>
      </c>
      <c r="W2225">
        <v>0.1</v>
      </c>
      <c r="X2225">
        <v>9</v>
      </c>
      <c r="Y2225">
        <v>1</v>
      </c>
      <c r="Z2225">
        <v>30</v>
      </c>
      <c r="AA2225">
        <v>0.4</v>
      </c>
      <c r="AB2225">
        <v>0.5</v>
      </c>
      <c r="AC2225">
        <v>1360</v>
      </c>
      <c r="AD2225">
        <v>41</v>
      </c>
      <c r="AE2225">
        <v>4.5999999999999996</v>
      </c>
      <c r="AF2225">
        <v>2</v>
      </c>
      <c r="AG2225">
        <v>3.8</v>
      </c>
      <c r="AH2225">
        <v>338</v>
      </c>
    </row>
    <row r="2226" spans="1:34" x14ac:dyDescent="0.3">
      <c r="A2226" t="s">
        <v>8504</v>
      </c>
      <c r="B2226" t="s">
        <v>8505</v>
      </c>
      <c r="C2226" s="1" t="str">
        <f t="shared" si="346"/>
        <v>21:0720</v>
      </c>
      <c r="D2226" s="1" t="str">
        <f t="shared" ref="D2226:D2244" si="353">HYPERLINK("https://geochem.nrcan.gc.ca/cdogs/content/svy/svy210213_e.htm", "21:0213")</f>
        <v>21:0213</v>
      </c>
      <c r="E2226" t="s">
        <v>8506</v>
      </c>
      <c r="F2226" t="s">
        <v>8507</v>
      </c>
      <c r="H2226">
        <v>62.145861600000003</v>
      </c>
      <c r="I2226">
        <v>-134.4745954</v>
      </c>
      <c r="J2226" s="1" t="str">
        <f t="shared" ref="J2226:J2244" si="354">HYPERLINK("https://geochem.nrcan.gc.ca/cdogs/content/kwd/kwd020030_e.htm", "NGR bulk stream sediment")</f>
        <v>NGR bulk stream sediment</v>
      </c>
      <c r="K2226" s="1" t="str">
        <f t="shared" ref="K2226:K2244" si="355">HYPERLINK("https://geochem.nrcan.gc.ca/cdogs/content/kwd/kwd080006_e.htm", "&lt;177 micron (NGR)")</f>
        <v>&lt;177 micron (NGR)</v>
      </c>
      <c r="L2226">
        <v>58</v>
      </c>
      <c r="M2226" t="s">
        <v>131</v>
      </c>
      <c r="N2226">
        <v>1152</v>
      </c>
      <c r="O2226">
        <v>137</v>
      </c>
      <c r="P2226">
        <v>21</v>
      </c>
      <c r="Q2226">
        <v>13</v>
      </c>
      <c r="R2226">
        <v>23</v>
      </c>
      <c r="S2226">
        <v>10</v>
      </c>
      <c r="T2226">
        <v>0.1</v>
      </c>
      <c r="U2226">
        <v>818</v>
      </c>
      <c r="V2226">
        <v>1.88</v>
      </c>
      <c r="W2226">
        <v>0.5</v>
      </c>
      <c r="X2226">
        <v>4</v>
      </c>
      <c r="Y2226">
        <v>1</v>
      </c>
      <c r="Z2226">
        <v>23</v>
      </c>
      <c r="AA2226">
        <v>0.2</v>
      </c>
      <c r="AB2226">
        <v>3</v>
      </c>
      <c r="AC2226">
        <v>1080</v>
      </c>
      <c r="AD2226">
        <v>45</v>
      </c>
      <c r="AE2226">
        <v>8.8000000000000007</v>
      </c>
      <c r="AF2226">
        <v>2</v>
      </c>
      <c r="AG2226">
        <v>3.5</v>
      </c>
      <c r="AH2226">
        <v>350</v>
      </c>
    </row>
    <row r="2227" spans="1:34" x14ac:dyDescent="0.3">
      <c r="A2227" t="s">
        <v>8508</v>
      </c>
      <c r="B2227" t="s">
        <v>8509</v>
      </c>
      <c r="C2227" s="1" t="str">
        <f t="shared" ref="C2227:C2290" si="356">HYPERLINK("https://geochem.nrcan.gc.ca/cdogs/content/bdl/bdl210720_e.htm", "21:0720")</f>
        <v>21:0720</v>
      </c>
      <c r="D2227" s="1" t="str">
        <f t="shared" si="353"/>
        <v>21:0213</v>
      </c>
      <c r="E2227" t="s">
        <v>8510</v>
      </c>
      <c r="F2227" t="s">
        <v>8511</v>
      </c>
      <c r="H2227">
        <v>62.175357200000001</v>
      </c>
      <c r="I2227">
        <v>-134.6194126</v>
      </c>
      <c r="J2227" s="1" t="str">
        <f t="shared" si="354"/>
        <v>NGR bulk stream sediment</v>
      </c>
      <c r="K2227" s="1" t="str">
        <f t="shared" si="355"/>
        <v>&lt;177 micron (NGR)</v>
      </c>
      <c r="L2227">
        <v>59</v>
      </c>
      <c r="M2227" t="s">
        <v>38</v>
      </c>
      <c r="N2227">
        <v>1153</v>
      </c>
      <c r="O2227">
        <v>48</v>
      </c>
      <c r="P2227">
        <v>18</v>
      </c>
      <c r="Q2227">
        <v>9</v>
      </c>
      <c r="R2227">
        <v>17</v>
      </c>
      <c r="S2227">
        <v>7</v>
      </c>
      <c r="T2227">
        <v>0.1</v>
      </c>
      <c r="U2227">
        <v>363</v>
      </c>
      <c r="V2227">
        <v>1.71</v>
      </c>
      <c r="W2227">
        <v>0.1</v>
      </c>
      <c r="X2227">
        <v>8</v>
      </c>
      <c r="Y2227">
        <v>1</v>
      </c>
      <c r="Z2227">
        <v>13</v>
      </c>
      <c r="AA2227">
        <v>0.6</v>
      </c>
      <c r="AB2227">
        <v>2</v>
      </c>
      <c r="AC2227">
        <v>670</v>
      </c>
      <c r="AD2227">
        <v>22</v>
      </c>
      <c r="AE2227">
        <v>1.8</v>
      </c>
      <c r="AF2227">
        <v>2</v>
      </c>
      <c r="AG2227">
        <v>2</v>
      </c>
      <c r="AH2227">
        <v>390</v>
      </c>
    </row>
    <row r="2228" spans="1:34" x14ac:dyDescent="0.3">
      <c r="A2228" t="s">
        <v>8512</v>
      </c>
      <c r="B2228" t="s">
        <v>8513</v>
      </c>
      <c r="C2228" s="1" t="str">
        <f t="shared" si="356"/>
        <v>21:0720</v>
      </c>
      <c r="D2228" s="1" t="str">
        <f t="shared" si="353"/>
        <v>21:0213</v>
      </c>
      <c r="E2228" t="s">
        <v>8514</v>
      </c>
      <c r="F2228" t="s">
        <v>8515</v>
      </c>
      <c r="H2228">
        <v>62.1488607</v>
      </c>
      <c r="I2228">
        <v>-134.44269420000001</v>
      </c>
      <c r="J2228" s="1" t="str">
        <f t="shared" si="354"/>
        <v>NGR bulk stream sediment</v>
      </c>
      <c r="K2228" s="1" t="str">
        <f t="shared" si="355"/>
        <v>&lt;177 micron (NGR)</v>
      </c>
      <c r="L2228">
        <v>59</v>
      </c>
      <c r="M2228" t="s">
        <v>43</v>
      </c>
      <c r="N2228">
        <v>1154</v>
      </c>
      <c r="O2228">
        <v>87</v>
      </c>
      <c r="P2228">
        <v>22</v>
      </c>
      <c r="Q2228">
        <v>14</v>
      </c>
      <c r="R2228">
        <v>20</v>
      </c>
      <c r="S2228">
        <v>7</v>
      </c>
      <c r="T2228">
        <v>0.1</v>
      </c>
      <c r="U2228">
        <v>634</v>
      </c>
      <c r="V2228">
        <v>2.16</v>
      </c>
      <c r="W2228">
        <v>0.2</v>
      </c>
      <c r="X2228">
        <v>4</v>
      </c>
      <c r="Y2228">
        <v>1</v>
      </c>
      <c r="Z2228">
        <v>20</v>
      </c>
      <c r="AA2228">
        <v>0.3</v>
      </c>
      <c r="AB2228">
        <v>1</v>
      </c>
      <c r="AC2228">
        <v>904</v>
      </c>
      <c r="AD2228">
        <v>48</v>
      </c>
      <c r="AE2228">
        <v>10</v>
      </c>
      <c r="AF2228">
        <v>2</v>
      </c>
      <c r="AG2228">
        <v>3.5</v>
      </c>
      <c r="AH2228">
        <v>311</v>
      </c>
    </row>
    <row r="2229" spans="1:34" x14ac:dyDescent="0.3">
      <c r="A2229" t="s">
        <v>8516</v>
      </c>
      <c r="B2229" t="s">
        <v>8517</v>
      </c>
      <c r="C2229" s="1" t="str">
        <f t="shared" si="356"/>
        <v>21:0720</v>
      </c>
      <c r="D2229" s="1" t="str">
        <f t="shared" si="353"/>
        <v>21:0213</v>
      </c>
      <c r="E2229" t="s">
        <v>8518</v>
      </c>
      <c r="F2229" t="s">
        <v>8519</v>
      </c>
      <c r="H2229">
        <v>62.176958900000002</v>
      </c>
      <c r="I2229">
        <v>-134.44309910000001</v>
      </c>
      <c r="J2229" s="1" t="str">
        <f t="shared" si="354"/>
        <v>NGR bulk stream sediment</v>
      </c>
      <c r="K2229" s="1" t="str">
        <f t="shared" si="355"/>
        <v>&lt;177 micron (NGR)</v>
      </c>
      <c r="L2229">
        <v>59</v>
      </c>
      <c r="M2229" t="s">
        <v>48</v>
      </c>
      <c r="N2229">
        <v>1155</v>
      </c>
      <c r="O2229">
        <v>62</v>
      </c>
      <c r="P2229">
        <v>15</v>
      </c>
      <c r="Q2229">
        <v>10</v>
      </c>
      <c r="R2229">
        <v>17</v>
      </c>
      <c r="S2229">
        <v>4</v>
      </c>
      <c r="T2229">
        <v>0.1</v>
      </c>
      <c r="U2229">
        <v>335</v>
      </c>
      <c r="V2229">
        <v>1.73</v>
      </c>
      <c r="W2229">
        <v>0.1</v>
      </c>
      <c r="X2229">
        <v>3</v>
      </c>
      <c r="Y2229">
        <v>1</v>
      </c>
      <c r="Z2229">
        <v>14</v>
      </c>
      <c r="AA2229">
        <v>0.3</v>
      </c>
      <c r="AB2229">
        <v>1</v>
      </c>
      <c r="AC2229">
        <v>752</v>
      </c>
      <c r="AD2229">
        <v>30</v>
      </c>
      <c r="AE2229">
        <v>4.2</v>
      </c>
      <c r="AF2229">
        <v>2</v>
      </c>
      <c r="AG2229">
        <v>3.3</v>
      </c>
      <c r="AH2229">
        <v>363</v>
      </c>
    </row>
    <row r="2230" spans="1:34" x14ac:dyDescent="0.3">
      <c r="A2230" t="s">
        <v>8520</v>
      </c>
      <c r="B2230" t="s">
        <v>8521</v>
      </c>
      <c r="C2230" s="1" t="str">
        <f t="shared" si="356"/>
        <v>21:0720</v>
      </c>
      <c r="D2230" s="1" t="str">
        <f t="shared" si="353"/>
        <v>21:0213</v>
      </c>
      <c r="E2230" t="s">
        <v>8522</v>
      </c>
      <c r="F2230" t="s">
        <v>8523</v>
      </c>
      <c r="H2230">
        <v>62.178564799999997</v>
      </c>
      <c r="I2230">
        <v>-134.543397</v>
      </c>
      <c r="J2230" s="1" t="str">
        <f t="shared" si="354"/>
        <v>NGR bulk stream sediment</v>
      </c>
      <c r="K2230" s="1" t="str">
        <f t="shared" si="355"/>
        <v>&lt;177 micron (NGR)</v>
      </c>
      <c r="L2230">
        <v>59</v>
      </c>
      <c r="M2230" t="s">
        <v>53</v>
      </c>
      <c r="N2230">
        <v>1156</v>
      </c>
      <c r="O2230">
        <v>57</v>
      </c>
      <c r="P2230">
        <v>36</v>
      </c>
      <c r="Q2230">
        <v>10</v>
      </c>
      <c r="R2230">
        <v>21</v>
      </c>
      <c r="S2230">
        <v>5</v>
      </c>
      <c r="T2230">
        <v>0.1</v>
      </c>
      <c r="U2230">
        <v>369</v>
      </c>
      <c r="V2230">
        <v>1.96</v>
      </c>
      <c r="W2230">
        <v>0.1</v>
      </c>
      <c r="X2230">
        <v>7</v>
      </c>
      <c r="Y2230">
        <v>1</v>
      </c>
      <c r="Z2230">
        <v>17</v>
      </c>
      <c r="AA2230">
        <v>0.4</v>
      </c>
      <c r="AB2230">
        <v>0.5</v>
      </c>
      <c r="AC2230">
        <v>772</v>
      </c>
      <c r="AD2230">
        <v>25</v>
      </c>
      <c r="AE2230">
        <v>3.6</v>
      </c>
      <c r="AF2230">
        <v>2</v>
      </c>
      <c r="AG2230">
        <v>2.7</v>
      </c>
      <c r="AH2230">
        <v>278</v>
      </c>
    </row>
    <row r="2231" spans="1:34" x14ac:dyDescent="0.3">
      <c r="A2231" t="s">
        <v>8524</v>
      </c>
      <c r="B2231" t="s">
        <v>8525</v>
      </c>
      <c r="C2231" s="1" t="str">
        <f t="shared" si="356"/>
        <v>21:0720</v>
      </c>
      <c r="D2231" s="1" t="str">
        <f t="shared" si="353"/>
        <v>21:0213</v>
      </c>
      <c r="E2231" t="s">
        <v>8526</v>
      </c>
      <c r="F2231" t="s">
        <v>8527</v>
      </c>
      <c r="H2231">
        <v>62.1777649</v>
      </c>
      <c r="I2231">
        <v>-134.57400200000001</v>
      </c>
      <c r="J2231" s="1" t="str">
        <f t="shared" si="354"/>
        <v>NGR bulk stream sediment</v>
      </c>
      <c r="K2231" s="1" t="str">
        <f t="shared" si="355"/>
        <v>&lt;177 micron (NGR)</v>
      </c>
      <c r="L2231">
        <v>59</v>
      </c>
      <c r="M2231" t="s">
        <v>58</v>
      </c>
      <c r="N2231">
        <v>1157</v>
      </c>
      <c r="O2231">
        <v>50</v>
      </c>
      <c r="P2231">
        <v>26</v>
      </c>
      <c r="Q2231">
        <v>9</v>
      </c>
      <c r="R2231">
        <v>18</v>
      </c>
      <c r="S2231">
        <v>6</v>
      </c>
      <c r="T2231">
        <v>0.1</v>
      </c>
      <c r="U2231">
        <v>288</v>
      </c>
      <c r="V2231">
        <v>1.75</v>
      </c>
      <c r="W2231">
        <v>0.1</v>
      </c>
      <c r="X2231">
        <v>7</v>
      </c>
      <c r="Y2231">
        <v>1</v>
      </c>
      <c r="Z2231">
        <v>13</v>
      </c>
      <c r="AA2231">
        <v>0.3</v>
      </c>
      <c r="AB2231">
        <v>1</v>
      </c>
      <c r="AC2231">
        <v>809</v>
      </c>
      <c r="AD2231">
        <v>48</v>
      </c>
      <c r="AE2231">
        <v>3.8</v>
      </c>
      <c r="AF2231">
        <v>2</v>
      </c>
      <c r="AG2231">
        <v>2.4</v>
      </c>
      <c r="AH2231">
        <v>341</v>
      </c>
    </row>
    <row r="2232" spans="1:34" x14ac:dyDescent="0.3">
      <c r="A2232" t="s">
        <v>8528</v>
      </c>
      <c r="B2232" t="s">
        <v>8529</v>
      </c>
      <c r="C2232" s="1" t="str">
        <f t="shared" si="356"/>
        <v>21:0720</v>
      </c>
      <c r="D2232" s="1" t="str">
        <f t="shared" si="353"/>
        <v>21:0213</v>
      </c>
      <c r="E2232" t="s">
        <v>8510</v>
      </c>
      <c r="F2232" t="s">
        <v>8530</v>
      </c>
      <c r="H2232">
        <v>62.175357200000001</v>
      </c>
      <c r="I2232">
        <v>-134.6194126</v>
      </c>
      <c r="J2232" s="1" t="str">
        <f t="shared" si="354"/>
        <v>NGR bulk stream sediment</v>
      </c>
      <c r="K2232" s="1" t="str">
        <f t="shared" si="355"/>
        <v>&lt;177 micron (NGR)</v>
      </c>
      <c r="L2232">
        <v>59</v>
      </c>
      <c r="M2232" t="s">
        <v>71</v>
      </c>
      <c r="N2232">
        <v>1158</v>
      </c>
      <c r="O2232">
        <v>57</v>
      </c>
      <c r="P2232">
        <v>23</v>
      </c>
      <c r="Q2232">
        <v>8</v>
      </c>
      <c r="R2232">
        <v>22</v>
      </c>
      <c r="S2232">
        <v>6</v>
      </c>
      <c r="T2232">
        <v>0.1</v>
      </c>
      <c r="U2232">
        <v>472</v>
      </c>
      <c r="V2232">
        <v>1.88</v>
      </c>
      <c r="W2232">
        <v>0.1</v>
      </c>
      <c r="X2232">
        <v>8</v>
      </c>
      <c r="Y2232">
        <v>1</v>
      </c>
      <c r="Z2232">
        <v>16</v>
      </c>
      <c r="AA2232">
        <v>0.6</v>
      </c>
      <c r="AB2232">
        <v>3</v>
      </c>
      <c r="AC2232">
        <v>766</v>
      </c>
      <c r="AD2232">
        <v>27</v>
      </c>
      <c r="AE2232">
        <v>3.2</v>
      </c>
      <c r="AF2232">
        <v>2</v>
      </c>
      <c r="AG2232">
        <v>2.6</v>
      </c>
      <c r="AH2232">
        <v>293</v>
      </c>
    </row>
    <row r="2233" spans="1:34" x14ac:dyDescent="0.3">
      <c r="A2233" t="s">
        <v>8531</v>
      </c>
      <c r="B2233" t="s">
        <v>8532</v>
      </c>
      <c r="C2233" s="1" t="str">
        <f t="shared" si="356"/>
        <v>21:0720</v>
      </c>
      <c r="D2233" s="1" t="str">
        <f t="shared" si="353"/>
        <v>21:0213</v>
      </c>
      <c r="E2233" t="s">
        <v>8510</v>
      </c>
      <c r="F2233" t="s">
        <v>8533</v>
      </c>
      <c r="H2233">
        <v>62.175357200000001</v>
      </c>
      <c r="I2233">
        <v>-134.6194126</v>
      </c>
      <c r="J2233" s="1" t="str">
        <f t="shared" si="354"/>
        <v>NGR bulk stream sediment</v>
      </c>
      <c r="K2233" s="1" t="str">
        <f t="shared" si="355"/>
        <v>&lt;177 micron (NGR)</v>
      </c>
      <c r="L2233">
        <v>59</v>
      </c>
      <c r="M2233" t="s">
        <v>67</v>
      </c>
      <c r="N2233">
        <v>1159</v>
      </c>
      <c r="O2233">
        <v>49</v>
      </c>
      <c r="P2233">
        <v>18</v>
      </c>
      <c r="Q2233">
        <v>8</v>
      </c>
      <c r="R2233">
        <v>20</v>
      </c>
      <c r="S2233">
        <v>6</v>
      </c>
      <c r="T2233">
        <v>0.1</v>
      </c>
      <c r="U2233">
        <v>373</v>
      </c>
      <c r="V2233">
        <v>1.78</v>
      </c>
      <c r="W2233">
        <v>0.1</v>
      </c>
      <c r="X2233">
        <v>8</v>
      </c>
      <c r="Y2233">
        <v>1</v>
      </c>
      <c r="Z2233">
        <v>14</v>
      </c>
      <c r="AA2233">
        <v>0.6</v>
      </c>
      <c r="AB2233">
        <v>2</v>
      </c>
      <c r="AC2233">
        <v>602</v>
      </c>
      <c r="AD2233">
        <v>22</v>
      </c>
      <c r="AE2233">
        <v>3.4</v>
      </c>
      <c r="AF2233">
        <v>2</v>
      </c>
      <c r="AG2233">
        <v>2.7</v>
      </c>
      <c r="AH2233">
        <v>330</v>
      </c>
    </row>
    <row r="2234" spans="1:34" x14ac:dyDescent="0.3">
      <c r="A2234" t="s">
        <v>8534</v>
      </c>
      <c r="B2234" t="s">
        <v>8535</v>
      </c>
      <c r="C2234" s="1" t="str">
        <f t="shared" si="356"/>
        <v>21:0720</v>
      </c>
      <c r="D2234" s="1" t="str">
        <f t="shared" si="353"/>
        <v>21:0213</v>
      </c>
      <c r="E2234" t="s">
        <v>8536</v>
      </c>
      <c r="F2234" t="s">
        <v>8537</v>
      </c>
      <c r="H2234">
        <v>62.148656899999999</v>
      </c>
      <c r="I2234">
        <v>-134.61140180000001</v>
      </c>
      <c r="J2234" s="1" t="str">
        <f t="shared" si="354"/>
        <v>NGR bulk stream sediment</v>
      </c>
      <c r="K2234" s="1" t="str">
        <f t="shared" si="355"/>
        <v>&lt;177 micron (NGR)</v>
      </c>
      <c r="L2234">
        <v>59</v>
      </c>
      <c r="M2234" t="s">
        <v>63</v>
      </c>
      <c r="N2234">
        <v>1160</v>
      </c>
      <c r="O2234">
        <v>48</v>
      </c>
      <c r="P2234">
        <v>20</v>
      </c>
      <c r="Q2234">
        <v>8</v>
      </c>
      <c r="R2234">
        <v>20</v>
      </c>
      <c r="S2234">
        <v>7</v>
      </c>
      <c r="T2234">
        <v>0.1</v>
      </c>
      <c r="U2234">
        <v>340</v>
      </c>
      <c r="V2234">
        <v>1.99</v>
      </c>
      <c r="W2234">
        <v>0.1</v>
      </c>
      <c r="X2234">
        <v>5</v>
      </c>
      <c r="Y2234">
        <v>1</v>
      </c>
      <c r="Z2234">
        <v>13</v>
      </c>
      <c r="AA2234">
        <v>0.4</v>
      </c>
      <c r="AB2234">
        <v>2</v>
      </c>
      <c r="AC2234">
        <v>616</v>
      </c>
      <c r="AD2234">
        <v>18</v>
      </c>
      <c r="AE2234">
        <v>1.8</v>
      </c>
      <c r="AF2234">
        <v>2</v>
      </c>
      <c r="AG2234">
        <v>2.2999999999999998</v>
      </c>
      <c r="AH2234">
        <v>382</v>
      </c>
    </row>
    <row r="2235" spans="1:34" x14ac:dyDescent="0.3">
      <c r="A2235" t="s">
        <v>8538</v>
      </c>
      <c r="B2235" t="s">
        <v>8539</v>
      </c>
      <c r="C2235" s="1" t="str">
        <f t="shared" si="356"/>
        <v>21:0720</v>
      </c>
      <c r="D2235" s="1" t="str">
        <f t="shared" si="353"/>
        <v>21:0213</v>
      </c>
      <c r="E2235" t="s">
        <v>8540</v>
      </c>
      <c r="F2235" t="s">
        <v>8541</v>
      </c>
      <c r="H2235">
        <v>62.1336595</v>
      </c>
      <c r="I2235">
        <v>-134.62191100000001</v>
      </c>
      <c r="J2235" s="1" t="str">
        <f t="shared" si="354"/>
        <v>NGR bulk stream sediment</v>
      </c>
      <c r="K2235" s="1" t="str">
        <f t="shared" si="355"/>
        <v>&lt;177 micron (NGR)</v>
      </c>
      <c r="L2235">
        <v>59</v>
      </c>
      <c r="M2235" t="s">
        <v>76</v>
      </c>
      <c r="N2235">
        <v>1161</v>
      </c>
      <c r="O2235">
        <v>73</v>
      </c>
      <c r="P2235">
        <v>24</v>
      </c>
      <c r="Q2235">
        <v>13</v>
      </c>
      <c r="R2235">
        <v>27</v>
      </c>
      <c r="S2235">
        <v>8</v>
      </c>
      <c r="T2235">
        <v>0.1</v>
      </c>
      <c r="U2235">
        <v>310</v>
      </c>
      <c r="V2235">
        <v>2.31</v>
      </c>
      <c r="W2235">
        <v>0.1</v>
      </c>
      <c r="X2235">
        <v>19</v>
      </c>
      <c r="Y2235">
        <v>1</v>
      </c>
      <c r="Z2235">
        <v>20</v>
      </c>
      <c r="AA2235">
        <v>1.3</v>
      </c>
      <c r="AB2235">
        <v>3</v>
      </c>
      <c r="AC2235">
        <v>679</v>
      </c>
      <c r="AD2235">
        <v>27</v>
      </c>
      <c r="AE2235">
        <v>5.6</v>
      </c>
      <c r="AF2235">
        <v>2</v>
      </c>
      <c r="AG2235">
        <v>3.5</v>
      </c>
      <c r="AH2235">
        <v>452</v>
      </c>
    </row>
    <row r="2236" spans="1:34" x14ac:dyDescent="0.3">
      <c r="A2236" t="s">
        <v>8542</v>
      </c>
      <c r="B2236" t="s">
        <v>8543</v>
      </c>
      <c r="C2236" s="1" t="str">
        <f t="shared" si="356"/>
        <v>21:0720</v>
      </c>
      <c r="D2236" s="1" t="str">
        <f t="shared" si="353"/>
        <v>21:0213</v>
      </c>
      <c r="E2236" t="s">
        <v>8544</v>
      </c>
      <c r="F2236" t="s">
        <v>8545</v>
      </c>
      <c r="H2236">
        <v>62.116558499999996</v>
      </c>
      <c r="I2236">
        <v>-134.605603</v>
      </c>
      <c r="J2236" s="1" t="str">
        <f t="shared" si="354"/>
        <v>NGR bulk stream sediment</v>
      </c>
      <c r="K2236" s="1" t="str">
        <f t="shared" si="355"/>
        <v>&lt;177 micron (NGR)</v>
      </c>
      <c r="L2236">
        <v>59</v>
      </c>
      <c r="M2236" t="s">
        <v>81</v>
      </c>
      <c r="N2236">
        <v>1162</v>
      </c>
      <c r="O2236">
        <v>68</v>
      </c>
      <c r="P2236">
        <v>26</v>
      </c>
      <c r="Q2236">
        <v>11</v>
      </c>
      <c r="R2236">
        <v>27</v>
      </c>
      <c r="S2236">
        <v>9</v>
      </c>
      <c r="T2236">
        <v>0.1</v>
      </c>
      <c r="U2236">
        <v>580</v>
      </c>
      <c r="V2236">
        <v>2.0099999999999998</v>
      </c>
      <c r="W2236">
        <v>0.2</v>
      </c>
      <c r="X2236">
        <v>6</v>
      </c>
      <c r="Y2236">
        <v>1</v>
      </c>
      <c r="Z2236">
        <v>21</v>
      </c>
      <c r="AA2236">
        <v>0.6</v>
      </c>
      <c r="AB2236">
        <v>2</v>
      </c>
      <c r="AC2236">
        <v>967</v>
      </c>
      <c r="AD2236">
        <v>34</v>
      </c>
      <c r="AE2236">
        <v>5.2</v>
      </c>
      <c r="AF2236">
        <v>2</v>
      </c>
      <c r="AG2236">
        <v>4.7</v>
      </c>
      <c r="AH2236">
        <v>355</v>
      </c>
    </row>
    <row r="2237" spans="1:34" x14ac:dyDescent="0.3">
      <c r="A2237" t="s">
        <v>8546</v>
      </c>
      <c r="B2237" t="s">
        <v>8547</v>
      </c>
      <c r="C2237" s="1" t="str">
        <f t="shared" si="356"/>
        <v>21:0720</v>
      </c>
      <c r="D2237" s="1" t="str">
        <f t="shared" si="353"/>
        <v>21:0213</v>
      </c>
      <c r="E2237" t="s">
        <v>8548</v>
      </c>
      <c r="F2237" t="s">
        <v>8549</v>
      </c>
      <c r="H2237">
        <v>62.111356600000001</v>
      </c>
      <c r="I2237">
        <v>-134.57100550000001</v>
      </c>
      <c r="J2237" s="1" t="str">
        <f t="shared" si="354"/>
        <v>NGR bulk stream sediment</v>
      </c>
      <c r="K2237" s="1" t="str">
        <f t="shared" si="355"/>
        <v>&lt;177 micron (NGR)</v>
      </c>
      <c r="L2237">
        <v>59</v>
      </c>
      <c r="M2237" t="s">
        <v>86</v>
      </c>
      <c r="N2237">
        <v>1163</v>
      </c>
      <c r="O2237">
        <v>97</v>
      </c>
      <c r="P2237">
        <v>19</v>
      </c>
      <c r="Q2237">
        <v>9</v>
      </c>
      <c r="R2237">
        <v>17</v>
      </c>
      <c r="S2237">
        <v>8</v>
      </c>
      <c r="T2237">
        <v>0.1</v>
      </c>
      <c r="U2237">
        <v>1160</v>
      </c>
      <c r="V2237">
        <v>2.16</v>
      </c>
      <c r="W2237">
        <v>0.4</v>
      </c>
      <c r="X2237">
        <v>4</v>
      </c>
      <c r="Y2237">
        <v>1</v>
      </c>
      <c r="Z2237">
        <v>22</v>
      </c>
      <c r="AA2237">
        <v>0.2</v>
      </c>
      <c r="AB2237">
        <v>1</v>
      </c>
      <c r="AC2237">
        <v>867</v>
      </c>
      <c r="AD2237">
        <v>37</v>
      </c>
      <c r="AE2237">
        <v>7</v>
      </c>
      <c r="AF2237">
        <v>2</v>
      </c>
      <c r="AG2237">
        <v>3.6</v>
      </c>
      <c r="AH2237">
        <v>310</v>
      </c>
    </row>
    <row r="2238" spans="1:34" x14ac:dyDescent="0.3">
      <c r="A2238" t="s">
        <v>8550</v>
      </c>
      <c r="B2238" t="s">
        <v>8551</v>
      </c>
      <c r="C2238" s="1" t="str">
        <f t="shared" si="356"/>
        <v>21:0720</v>
      </c>
      <c r="D2238" s="1" t="str">
        <f t="shared" si="353"/>
        <v>21:0213</v>
      </c>
      <c r="E2238" t="s">
        <v>8552</v>
      </c>
      <c r="F2238" t="s">
        <v>8553</v>
      </c>
      <c r="H2238">
        <v>62.095863700000002</v>
      </c>
      <c r="I2238">
        <v>-134.5919093</v>
      </c>
      <c r="J2238" s="1" t="str">
        <f t="shared" si="354"/>
        <v>NGR bulk stream sediment</v>
      </c>
      <c r="K2238" s="1" t="str">
        <f t="shared" si="355"/>
        <v>&lt;177 micron (NGR)</v>
      </c>
      <c r="L2238">
        <v>59</v>
      </c>
      <c r="M2238" t="s">
        <v>91</v>
      </c>
      <c r="N2238">
        <v>1164</v>
      </c>
      <c r="O2238">
        <v>62</v>
      </c>
      <c r="P2238">
        <v>19</v>
      </c>
      <c r="Q2238">
        <v>9</v>
      </c>
      <c r="R2238">
        <v>15</v>
      </c>
      <c r="S2238">
        <v>7</v>
      </c>
      <c r="T2238">
        <v>0.1</v>
      </c>
      <c r="U2238">
        <v>346</v>
      </c>
      <c r="V2238">
        <v>2.13</v>
      </c>
      <c r="W2238">
        <v>0.1</v>
      </c>
      <c r="X2238">
        <v>8</v>
      </c>
      <c r="Y2238">
        <v>1</v>
      </c>
      <c r="Z2238">
        <v>24</v>
      </c>
      <c r="AA2238">
        <v>0.4</v>
      </c>
      <c r="AB2238">
        <v>2</v>
      </c>
      <c r="AC2238">
        <v>837</v>
      </c>
      <c r="AD2238">
        <v>27</v>
      </c>
      <c r="AE2238">
        <v>5</v>
      </c>
      <c r="AF2238">
        <v>2</v>
      </c>
      <c r="AG2238">
        <v>4.0999999999999996</v>
      </c>
      <c r="AH2238">
        <v>352</v>
      </c>
    </row>
    <row r="2239" spans="1:34" x14ac:dyDescent="0.3">
      <c r="A2239" t="s">
        <v>8554</v>
      </c>
      <c r="B2239" t="s">
        <v>8555</v>
      </c>
      <c r="C2239" s="1" t="str">
        <f t="shared" si="356"/>
        <v>21:0720</v>
      </c>
      <c r="D2239" s="1" t="str">
        <f t="shared" si="353"/>
        <v>21:0213</v>
      </c>
      <c r="E2239" t="s">
        <v>8556</v>
      </c>
      <c r="F2239" t="s">
        <v>8557</v>
      </c>
      <c r="H2239">
        <v>62.062856799999999</v>
      </c>
      <c r="I2239">
        <v>-134.63359990000001</v>
      </c>
      <c r="J2239" s="1" t="str">
        <f t="shared" si="354"/>
        <v>NGR bulk stream sediment</v>
      </c>
      <c r="K2239" s="1" t="str">
        <f t="shared" si="355"/>
        <v>&lt;177 micron (NGR)</v>
      </c>
      <c r="L2239">
        <v>59</v>
      </c>
      <c r="M2239" t="s">
        <v>96</v>
      </c>
      <c r="N2239">
        <v>1165</v>
      </c>
      <c r="O2239">
        <v>69</v>
      </c>
      <c r="P2239">
        <v>17</v>
      </c>
      <c r="Q2239">
        <v>9</v>
      </c>
      <c r="R2239">
        <v>16</v>
      </c>
      <c r="S2239">
        <v>11</v>
      </c>
      <c r="T2239">
        <v>0.1</v>
      </c>
      <c r="U2239">
        <v>751</v>
      </c>
      <c r="V2239">
        <v>1.99</v>
      </c>
      <c r="W2239">
        <v>0.1</v>
      </c>
      <c r="X2239">
        <v>4</v>
      </c>
      <c r="Y2239">
        <v>1</v>
      </c>
      <c r="Z2239">
        <v>24</v>
      </c>
      <c r="AA2239">
        <v>0.3</v>
      </c>
      <c r="AB2239">
        <v>1</v>
      </c>
      <c r="AC2239">
        <v>730</v>
      </c>
      <c r="AD2239">
        <v>27</v>
      </c>
      <c r="AE2239">
        <v>5.6</v>
      </c>
      <c r="AF2239">
        <v>2</v>
      </c>
      <c r="AG2239">
        <v>3.3</v>
      </c>
      <c r="AH2239">
        <v>260</v>
      </c>
    </row>
    <row r="2240" spans="1:34" x14ac:dyDescent="0.3">
      <c r="A2240" t="s">
        <v>8558</v>
      </c>
      <c r="B2240" t="s">
        <v>8559</v>
      </c>
      <c r="C2240" s="1" t="str">
        <f t="shared" si="356"/>
        <v>21:0720</v>
      </c>
      <c r="D2240" s="1" t="str">
        <f t="shared" si="353"/>
        <v>21:0213</v>
      </c>
      <c r="E2240" t="s">
        <v>8560</v>
      </c>
      <c r="F2240" t="s">
        <v>8561</v>
      </c>
      <c r="H2240">
        <v>62.050460600000001</v>
      </c>
      <c r="I2240">
        <v>-134.63049760000001</v>
      </c>
      <c r="J2240" s="1" t="str">
        <f t="shared" si="354"/>
        <v>NGR bulk stream sediment</v>
      </c>
      <c r="K2240" s="1" t="str">
        <f t="shared" si="355"/>
        <v>&lt;177 micron (NGR)</v>
      </c>
      <c r="L2240">
        <v>59</v>
      </c>
      <c r="M2240" t="s">
        <v>101</v>
      </c>
      <c r="N2240">
        <v>1166</v>
      </c>
      <c r="O2240">
        <v>65</v>
      </c>
      <c r="P2240">
        <v>20</v>
      </c>
      <c r="Q2240">
        <v>11</v>
      </c>
      <c r="R2240">
        <v>18</v>
      </c>
      <c r="S2240">
        <v>8</v>
      </c>
      <c r="T2240">
        <v>0.1</v>
      </c>
      <c r="U2240">
        <v>732</v>
      </c>
      <c r="V2240">
        <v>2.17</v>
      </c>
      <c r="W2240">
        <v>0.2</v>
      </c>
      <c r="X2240">
        <v>4</v>
      </c>
      <c r="Y2240">
        <v>1</v>
      </c>
      <c r="Z2240">
        <v>26</v>
      </c>
      <c r="AA2240">
        <v>0.2</v>
      </c>
      <c r="AB2240">
        <v>1</v>
      </c>
      <c r="AC2240">
        <v>845</v>
      </c>
      <c r="AD2240">
        <v>59</v>
      </c>
      <c r="AE2240">
        <v>7.8</v>
      </c>
      <c r="AF2240">
        <v>2</v>
      </c>
      <c r="AG2240">
        <v>1.9</v>
      </c>
      <c r="AH2240">
        <v>284</v>
      </c>
    </row>
    <row r="2241" spans="1:34" x14ac:dyDescent="0.3">
      <c r="A2241" t="s">
        <v>8562</v>
      </c>
      <c r="B2241" t="s">
        <v>8563</v>
      </c>
      <c r="C2241" s="1" t="str">
        <f t="shared" si="356"/>
        <v>21:0720</v>
      </c>
      <c r="D2241" s="1" t="str">
        <f t="shared" si="353"/>
        <v>21:0213</v>
      </c>
      <c r="E2241" t="s">
        <v>8564</v>
      </c>
      <c r="F2241" t="s">
        <v>8565</v>
      </c>
      <c r="H2241">
        <v>62.046258999999999</v>
      </c>
      <c r="I2241">
        <v>-134.66540699999999</v>
      </c>
      <c r="J2241" s="1" t="str">
        <f t="shared" si="354"/>
        <v>NGR bulk stream sediment</v>
      </c>
      <c r="K2241" s="1" t="str">
        <f t="shared" si="355"/>
        <v>&lt;177 micron (NGR)</v>
      </c>
      <c r="L2241">
        <v>59</v>
      </c>
      <c r="M2241" t="s">
        <v>106</v>
      </c>
      <c r="N2241">
        <v>1167</v>
      </c>
      <c r="O2241">
        <v>48</v>
      </c>
      <c r="P2241">
        <v>22</v>
      </c>
      <c r="Q2241">
        <v>11</v>
      </c>
      <c r="R2241">
        <v>18</v>
      </c>
      <c r="S2241">
        <v>8</v>
      </c>
      <c r="T2241">
        <v>0.1</v>
      </c>
      <c r="U2241">
        <v>397</v>
      </c>
      <c r="V2241">
        <v>2.0499999999999998</v>
      </c>
      <c r="W2241">
        <v>0.1</v>
      </c>
      <c r="X2241">
        <v>2</v>
      </c>
      <c r="Y2241">
        <v>1</v>
      </c>
      <c r="Z2241">
        <v>22</v>
      </c>
      <c r="AA2241">
        <v>1</v>
      </c>
      <c r="AB2241">
        <v>0.5</v>
      </c>
      <c r="AC2241">
        <v>802</v>
      </c>
      <c r="AD2241">
        <v>18</v>
      </c>
      <c r="AE2241">
        <v>1.6</v>
      </c>
      <c r="AF2241">
        <v>2</v>
      </c>
      <c r="AG2241">
        <v>4.8</v>
      </c>
      <c r="AH2241">
        <v>336</v>
      </c>
    </row>
    <row r="2242" spans="1:34" x14ac:dyDescent="0.3">
      <c r="A2242" t="s">
        <v>8566</v>
      </c>
      <c r="B2242" t="s">
        <v>8567</v>
      </c>
      <c r="C2242" s="1" t="str">
        <f t="shared" si="356"/>
        <v>21:0720</v>
      </c>
      <c r="D2242" s="1" t="str">
        <f t="shared" si="353"/>
        <v>21:0213</v>
      </c>
      <c r="E2242" t="s">
        <v>8568</v>
      </c>
      <c r="F2242" t="s">
        <v>8569</v>
      </c>
      <c r="H2242">
        <v>62.041157599999998</v>
      </c>
      <c r="I2242">
        <v>-134.67179110000001</v>
      </c>
      <c r="J2242" s="1" t="str">
        <f t="shared" si="354"/>
        <v>NGR bulk stream sediment</v>
      </c>
      <c r="K2242" s="1" t="str">
        <f t="shared" si="355"/>
        <v>&lt;177 micron (NGR)</v>
      </c>
      <c r="L2242">
        <v>59</v>
      </c>
      <c r="M2242" t="s">
        <v>111</v>
      </c>
      <c r="N2242">
        <v>1168</v>
      </c>
      <c r="O2242">
        <v>73</v>
      </c>
      <c r="P2242">
        <v>23</v>
      </c>
      <c r="Q2242">
        <v>13</v>
      </c>
      <c r="R2242">
        <v>23</v>
      </c>
      <c r="S2242">
        <v>7</v>
      </c>
      <c r="T2242">
        <v>0.1</v>
      </c>
      <c r="U2242">
        <v>226</v>
      </c>
      <c r="V2242">
        <v>2.23</v>
      </c>
      <c r="W2242">
        <v>0.1</v>
      </c>
      <c r="X2242">
        <v>7</v>
      </c>
      <c r="Y2242">
        <v>1</v>
      </c>
      <c r="Z2242">
        <v>28</v>
      </c>
      <c r="AA2242">
        <v>0.4</v>
      </c>
      <c r="AB2242">
        <v>1</v>
      </c>
      <c r="AC2242">
        <v>881</v>
      </c>
      <c r="AD2242">
        <v>30</v>
      </c>
      <c r="AE2242">
        <v>8.6</v>
      </c>
      <c r="AF2242">
        <v>2</v>
      </c>
      <c r="AG2242">
        <v>2.7</v>
      </c>
      <c r="AH2242">
        <v>318</v>
      </c>
    </row>
    <row r="2243" spans="1:34" x14ac:dyDescent="0.3">
      <c r="A2243" t="s">
        <v>8570</v>
      </c>
      <c r="B2243" t="s">
        <v>8571</v>
      </c>
      <c r="C2243" s="1" t="str">
        <f t="shared" si="356"/>
        <v>21:0720</v>
      </c>
      <c r="D2243" s="1" t="str">
        <f t="shared" si="353"/>
        <v>21:0213</v>
      </c>
      <c r="E2243" t="s">
        <v>8572</v>
      </c>
      <c r="F2243" t="s">
        <v>8573</v>
      </c>
      <c r="H2243">
        <v>62.032953900000003</v>
      </c>
      <c r="I2243">
        <v>-134.70809869999999</v>
      </c>
      <c r="J2243" s="1" t="str">
        <f t="shared" si="354"/>
        <v>NGR bulk stream sediment</v>
      </c>
      <c r="K2243" s="1" t="str">
        <f t="shared" si="355"/>
        <v>&lt;177 micron (NGR)</v>
      </c>
      <c r="L2243">
        <v>59</v>
      </c>
      <c r="M2243" t="s">
        <v>116</v>
      </c>
      <c r="N2243">
        <v>1169</v>
      </c>
      <c r="O2243">
        <v>42</v>
      </c>
      <c r="P2243">
        <v>10</v>
      </c>
      <c r="Q2243">
        <v>7</v>
      </c>
      <c r="R2243">
        <v>10</v>
      </c>
      <c r="S2243">
        <v>4</v>
      </c>
      <c r="T2243">
        <v>0.1</v>
      </c>
      <c r="U2243">
        <v>206</v>
      </c>
      <c r="V2243">
        <v>1.4</v>
      </c>
      <c r="W2243">
        <v>0.1</v>
      </c>
      <c r="X2243">
        <v>4</v>
      </c>
      <c r="Y2243">
        <v>1</v>
      </c>
      <c r="Z2243">
        <v>14</v>
      </c>
      <c r="AA2243">
        <v>0.4</v>
      </c>
      <c r="AB2243">
        <v>0.5</v>
      </c>
      <c r="AC2243">
        <v>536</v>
      </c>
      <c r="AD2243">
        <v>22</v>
      </c>
      <c r="AE2243">
        <v>3.8</v>
      </c>
      <c r="AF2243">
        <v>2</v>
      </c>
      <c r="AG2243">
        <v>2.7</v>
      </c>
      <c r="AH2243">
        <v>250</v>
      </c>
    </row>
    <row r="2244" spans="1:34" x14ac:dyDescent="0.3">
      <c r="A2244" t="s">
        <v>8574</v>
      </c>
      <c r="B2244" t="s">
        <v>8575</v>
      </c>
      <c r="C2244" s="1" t="str">
        <f t="shared" si="356"/>
        <v>21:0720</v>
      </c>
      <c r="D2244" s="1" t="str">
        <f t="shared" si="353"/>
        <v>21:0213</v>
      </c>
      <c r="E2244" t="s">
        <v>8576</v>
      </c>
      <c r="F2244" t="s">
        <v>8577</v>
      </c>
      <c r="H2244">
        <v>62.013559000000001</v>
      </c>
      <c r="I2244">
        <v>-134.68939280000001</v>
      </c>
      <c r="J2244" s="1" t="str">
        <f t="shared" si="354"/>
        <v>NGR bulk stream sediment</v>
      </c>
      <c r="K2244" s="1" t="str">
        <f t="shared" si="355"/>
        <v>&lt;177 micron (NGR)</v>
      </c>
      <c r="L2244">
        <v>59</v>
      </c>
      <c r="M2244" t="s">
        <v>126</v>
      </c>
      <c r="N2244">
        <v>1170</v>
      </c>
      <c r="O2244">
        <v>38</v>
      </c>
      <c r="P2244">
        <v>10</v>
      </c>
      <c r="Q2244">
        <v>8</v>
      </c>
      <c r="R2244">
        <v>12</v>
      </c>
      <c r="S2244">
        <v>5</v>
      </c>
      <c r="T2244">
        <v>0.3</v>
      </c>
      <c r="U2244">
        <v>185</v>
      </c>
      <c r="V2244">
        <v>1.52</v>
      </c>
      <c r="W2244">
        <v>0.1</v>
      </c>
      <c r="X2244">
        <v>4</v>
      </c>
      <c r="Y2244">
        <v>1</v>
      </c>
      <c r="Z2244">
        <v>14</v>
      </c>
      <c r="AA2244">
        <v>0.2</v>
      </c>
      <c r="AB2244">
        <v>0.5</v>
      </c>
      <c r="AC2244">
        <v>638</v>
      </c>
      <c r="AD2244">
        <v>25</v>
      </c>
      <c r="AE2244">
        <v>4.2</v>
      </c>
      <c r="AF2244">
        <v>2</v>
      </c>
      <c r="AG2244">
        <v>2.7</v>
      </c>
      <c r="AH2244">
        <v>330</v>
      </c>
    </row>
    <row r="2245" spans="1:34" hidden="1" x14ac:dyDescent="0.3">
      <c r="A2245" t="s">
        <v>8578</v>
      </c>
      <c r="B2245" t="s">
        <v>8579</v>
      </c>
      <c r="C2245" s="1" t="str">
        <f t="shared" si="356"/>
        <v>21:0720</v>
      </c>
      <c r="D2245" s="1" t="str">
        <f>HYPERLINK("https://geochem.nrcan.gc.ca/cdogs/content/svy/svy_e.htm", "")</f>
        <v/>
      </c>
      <c r="G2245" s="1" t="str">
        <f>HYPERLINK("https://geochem.nrcan.gc.ca/cdogs/content/cr_/cr_00078_e.htm", "78")</f>
        <v>78</v>
      </c>
      <c r="J2245" t="s">
        <v>119</v>
      </c>
      <c r="K2245" t="s">
        <v>120</v>
      </c>
      <c r="L2245">
        <v>59</v>
      </c>
      <c r="M2245" t="s">
        <v>121</v>
      </c>
      <c r="N2245">
        <v>1171</v>
      </c>
      <c r="O2245">
        <v>88</v>
      </c>
      <c r="P2245">
        <v>37</v>
      </c>
      <c r="Q2245">
        <v>18</v>
      </c>
      <c r="R2245">
        <v>255</v>
      </c>
      <c r="S2245">
        <v>21</v>
      </c>
      <c r="T2245">
        <v>0.2</v>
      </c>
      <c r="U2245">
        <v>465</v>
      </c>
      <c r="V2245">
        <v>2.93</v>
      </c>
      <c r="W2245">
        <v>0.5</v>
      </c>
      <c r="X2245">
        <v>25</v>
      </c>
      <c r="Y2245">
        <v>4</v>
      </c>
      <c r="Z2245">
        <v>40</v>
      </c>
      <c r="AA2245">
        <v>0.9</v>
      </c>
      <c r="AB2245">
        <v>4</v>
      </c>
      <c r="AC2245">
        <v>676</v>
      </c>
      <c r="AD2245">
        <v>22</v>
      </c>
      <c r="AE2245">
        <v>2.6</v>
      </c>
      <c r="AF2245">
        <v>14</v>
      </c>
      <c r="AG2245">
        <v>12.1</v>
      </c>
      <c r="AH2245">
        <v>450</v>
      </c>
    </row>
    <row r="2246" spans="1:34" x14ac:dyDescent="0.3">
      <c r="A2246" t="s">
        <v>8580</v>
      </c>
      <c r="B2246" t="s">
        <v>8581</v>
      </c>
      <c r="C2246" s="1" t="str">
        <f t="shared" si="356"/>
        <v>21:0720</v>
      </c>
      <c r="D2246" s="1" t="str">
        <f t="shared" ref="D2246:D2264" si="357">HYPERLINK("https://geochem.nrcan.gc.ca/cdogs/content/svy/svy210213_e.htm", "21:0213")</f>
        <v>21:0213</v>
      </c>
      <c r="E2246" t="s">
        <v>8582</v>
      </c>
      <c r="F2246" t="s">
        <v>8583</v>
      </c>
      <c r="H2246">
        <v>62.013053399999997</v>
      </c>
      <c r="I2246">
        <v>-134.92191059999999</v>
      </c>
      <c r="J2246" s="1" t="str">
        <f t="shared" ref="J2246:J2264" si="358">HYPERLINK("https://geochem.nrcan.gc.ca/cdogs/content/kwd/kwd020030_e.htm", "NGR bulk stream sediment")</f>
        <v>NGR bulk stream sediment</v>
      </c>
      <c r="K2246" s="1" t="str">
        <f t="shared" ref="K2246:K2264" si="359">HYPERLINK("https://geochem.nrcan.gc.ca/cdogs/content/kwd/kwd080006_e.htm", "&lt;177 micron (NGR)")</f>
        <v>&lt;177 micron (NGR)</v>
      </c>
      <c r="L2246">
        <v>59</v>
      </c>
      <c r="M2246" t="s">
        <v>131</v>
      </c>
      <c r="N2246">
        <v>1172</v>
      </c>
      <c r="O2246">
        <v>59</v>
      </c>
      <c r="P2246">
        <v>17</v>
      </c>
      <c r="Q2246">
        <v>13</v>
      </c>
      <c r="R2246">
        <v>18</v>
      </c>
      <c r="S2246">
        <v>6</v>
      </c>
      <c r="T2246">
        <v>0.1</v>
      </c>
      <c r="U2246">
        <v>885</v>
      </c>
      <c r="V2246">
        <v>1.77</v>
      </c>
      <c r="W2246">
        <v>0.2</v>
      </c>
      <c r="X2246">
        <v>10</v>
      </c>
      <c r="Y2246">
        <v>1</v>
      </c>
      <c r="Z2246">
        <v>17</v>
      </c>
      <c r="AA2246">
        <v>0.7</v>
      </c>
      <c r="AB2246">
        <v>3</v>
      </c>
      <c r="AC2246">
        <v>912</v>
      </c>
      <c r="AD2246">
        <v>72</v>
      </c>
      <c r="AE2246">
        <v>5</v>
      </c>
      <c r="AF2246">
        <v>2</v>
      </c>
      <c r="AG2246">
        <v>2.2999999999999998</v>
      </c>
      <c r="AH2246">
        <v>292</v>
      </c>
    </row>
    <row r="2247" spans="1:34" x14ac:dyDescent="0.3">
      <c r="A2247" t="s">
        <v>8584</v>
      </c>
      <c r="B2247" t="s">
        <v>8585</v>
      </c>
      <c r="C2247" s="1" t="str">
        <f t="shared" si="356"/>
        <v>21:0720</v>
      </c>
      <c r="D2247" s="1" t="str">
        <f t="shared" si="357"/>
        <v>21:0213</v>
      </c>
      <c r="E2247" t="s">
        <v>8586</v>
      </c>
      <c r="F2247" t="s">
        <v>8587</v>
      </c>
      <c r="H2247">
        <v>62.0499619</v>
      </c>
      <c r="I2247">
        <v>-134.79020689999999</v>
      </c>
      <c r="J2247" s="1" t="str">
        <f t="shared" si="358"/>
        <v>NGR bulk stream sediment</v>
      </c>
      <c r="K2247" s="1" t="str">
        <f t="shared" si="359"/>
        <v>&lt;177 micron (NGR)</v>
      </c>
      <c r="L2247">
        <v>60</v>
      </c>
      <c r="M2247" t="s">
        <v>38</v>
      </c>
      <c r="N2247">
        <v>1173</v>
      </c>
      <c r="O2247">
        <v>34</v>
      </c>
      <c r="P2247">
        <v>11</v>
      </c>
      <c r="Q2247">
        <v>8</v>
      </c>
      <c r="R2247">
        <v>12</v>
      </c>
      <c r="S2247">
        <v>5</v>
      </c>
      <c r="T2247">
        <v>0.1</v>
      </c>
      <c r="U2247">
        <v>221</v>
      </c>
      <c r="V2247">
        <v>1.4</v>
      </c>
      <c r="W2247">
        <v>0.1</v>
      </c>
      <c r="X2247">
        <v>5</v>
      </c>
      <c r="Y2247">
        <v>1</v>
      </c>
      <c r="Z2247">
        <v>13</v>
      </c>
      <c r="AA2247">
        <v>0.4</v>
      </c>
      <c r="AB2247">
        <v>1</v>
      </c>
      <c r="AC2247">
        <v>597</v>
      </c>
      <c r="AD2247">
        <v>27</v>
      </c>
      <c r="AE2247">
        <v>1.6</v>
      </c>
      <c r="AF2247">
        <v>2</v>
      </c>
      <c r="AG2247">
        <v>2.2000000000000002</v>
      </c>
      <c r="AH2247">
        <v>220</v>
      </c>
    </row>
    <row r="2248" spans="1:34" x14ac:dyDescent="0.3">
      <c r="A2248" t="s">
        <v>8588</v>
      </c>
      <c r="B2248" t="s">
        <v>8589</v>
      </c>
      <c r="C2248" s="1" t="str">
        <f t="shared" si="356"/>
        <v>21:0720</v>
      </c>
      <c r="D2248" s="1" t="str">
        <f t="shared" si="357"/>
        <v>21:0213</v>
      </c>
      <c r="E2248" t="s">
        <v>8590</v>
      </c>
      <c r="F2248" t="s">
        <v>8591</v>
      </c>
      <c r="H2248">
        <v>62.017258599999998</v>
      </c>
      <c r="I2248">
        <v>-134.85110280000001</v>
      </c>
      <c r="J2248" s="1" t="str">
        <f t="shared" si="358"/>
        <v>NGR bulk stream sediment</v>
      </c>
      <c r="K2248" s="1" t="str">
        <f t="shared" si="359"/>
        <v>&lt;177 micron (NGR)</v>
      </c>
      <c r="L2248">
        <v>60</v>
      </c>
      <c r="M2248" t="s">
        <v>43</v>
      </c>
      <c r="N2248">
        <v>1174</v>
      </c>
      <c r="O2248">
        <v>96</v>
      </c>
      <c r="P2248">
        <v>16</v>
      </c>
      <c r="Q2248">
        <v>14</v>
      </c>
      <c r="R2248">
        <v>19</v>
      </c>
      <c r="S2248">
        <v>10</v>
      </c>
      <c r="T2248">
        <v>0.1</v>
      </c>
      <c r="U2248">
        <v>853</v>
      </c>
      <c r="V2248">
        <v>5.0199999999999996</v>
      </c>
      <c r="W2248">
        <v>0.1</v>
      </c>
      <c r="X2248">
        <v>18</v>
      </c>
      <c r="Y2248">
        <v>1</v>
      </c>
      <c r="Z2248">
        <v>32</v>
      </c>
      <c r="AA2248">
        <v>0.2</v>
      </c>
      <c r="AB2248">
        <v>4</v>
      </c>
      <c r="AC2248">
        <v>949</v>
      </c>
      <c r="AD2248">
        <v>81</v>
      </c>
      <c r="AE2248">
        <v>27.2</v>
      </c>
      <c r="AF2248">
        <v>2</v>
      </c>
      <c r="AG2248">
        <v>2.8</v>
      </c>
      <c r="AH2248">
        <v>256</v>
      </c>
    </row>
    <row r="2249" spans="1:34" x14ac:dyDescent="0.3">
      <c r="A2249" t="s">
        <v>8592</v>
      </c>
      <c r="B2249" t="s">
        <v>8593</v>
      </c>
      <c r="C2249" s="1" t="str">
        <f t="shared" si="356"/>
        <v>21:0720</v>
      </c>
      <c r="D2249" s="1" t="str">
        <f t="shared" si="357"/>
        <v>21:0213</v>
      </c>
      <c r="E2249" t="s">
        <v>8586</v>
      </c>
      <c r="F2249" t="s">
        <v>8594</v>
      </c>
      <c r="H2249">
        <v>62.0499619</v>
      </c>
      <c r="I2249">
        <v>-134.79020689999999</v>
      </c>
      <c r="J2249" s="1" t="str">
        <f t="shared" si="358"/>
        <v>NGR bulk stream sediment</v>
      </c>
      <c r="K2249" s="1" t="str">
        <f t="shared" si="359"/>
        <v>&lt;177 micron (NGR)</v>
      </c>
      <c r="L2249">
        <v>60</v>
      </c>
      <c r="M2249" t="s">
        <v>67</v>
      </c>
      <c r="N2249">
        <v>1175</v>
      </c>
      <c r="O2249">
        <v>36</v>
      </c>
      <c r="P2249">
        <v>11</v>
      </c>
      <c r="Q2249">
        <v>7</v>
      </c>
      <c r="R2249">
        <v>13</v>
      </c>
      <c r="S2249">
        <v>5</v>
      </c>
      <c r="T2249">
        <v>0.1</v>
      </c>
      <c r="U2249">
        <v>223</v>
      </c>
      <c r="V2249">
        <v>1.39</v>
      </c>
      <c r="W2249">
        <v>0.1</v>
      </c>
      <c r="X2249">
        <v>5</v>
      </c>
      <c r="Y2249">
        <v>1</v>
      </c>
      <c r="Z2249">
        <v>12</v>
      </c>
      <c r="AA2249">
        <v>0.3</v>
      </c>
      <c r="AB2249">
        <v>1</v>
      </c>
      <c r="AC2249">
        <v>622</v>
      </c>
      <c r="AD2249">
        <v>30</v>
      </c>
      <c r="AE2249">
        <v>1.4</v>
      </c>
      <c r="AF2249">
        <v>2</v>
      </c>
      <c r="AG2249">
        <v>2.1</v>
      </c>
      <c r="AH2249">
        <v>253</v>
      </c>
    </row>
    <row r="2250" spans="1:34" x14ac:dyDescent="0.3">
      <c r="A2250" t="s">
        <v>8595</v>
      </c>
      <c r="B2250" t="s">
        <v>8596</v>
      </c>
      <c r="C2250" s="1" t="str">
        <f t="shared" si="356"/>
        <v>21:0720</v>
      </c>
      <c r="D2250" s="1" t="str">
        <f t="shared" si="357"/>
        <v>21:0213</v>
      </c>
      <c r="E2250" t="s">
        <v>8586</v>
      </c>
      <c r="F2250" t="s">
        <v>8597</v>
      </c>
      <c r="H2250">
        <v>62.0499619</v>
      </c>
      <c r="I2250">
        <v>-134.79020689999999</v>
      </c>
      <c r="J2250" s="1" t="str">
        <f t="shared" si="358"/>
        <v>NGR bulk stream sediment</v>
      </c>
      <c r="K2250" s="1" t="str">
        <f t="shared" si="359"/>
        <v>&lt;177 micron (NGR)</v>
      </c>
      <c r="L2250">
        <v>60</v>
      </c>
      <c r="M2250" t="s">
        <v>71</v>
      </c>
      <c r="N2250">
        <v>1176</v>
      </c>
      <c r="O2250">
        <v>32</v>
      </c>
      <c r="P2250">
        <v>11</v>
      </c>
      <c r="Q2250">
        <v>6</v>
      </c>
      <c r="R2250">
        <v>10</v>
      </c>
      <c r="S2250">
        <v>4</v>
      </c>
      <c r="T2250">
        <v>0.1</v>
      </c>
      <c r="U2250">
        <v>182</v>
      </c>
      <c r="V2250">
        <v>1.34</v>
      </c>
      <c r="W2250">
        <v>0.1</v>
      </c>
      <c r="X2250">
        <v>6</v>
      </c>
      <c r="Y2250">
        <v>1</v>
      </c>
      <c r="Z2250">
        <v>11</v>
      </c>
      <c r="AA2250">
        <v>0.4</v>
      </c>
      <c r="AB2250">
        <v>1</v>
      </c>
      <c r="AC2250">
        <v>543</v>
      </c>
      <c r="AD2250">
        <v>30</v>
      </c>
      <c r="AE2250">
        <v>1.2</v>
      </c>
      <c r="AF2250">
        <v>2</v>
      </c>
      <c r="AG2250">
        <v>2.4</v>
      </c>
      <c r="AH2250">
        <v>279</v>
      </c>
    </row>
    <row r="2251" spans="1:34" x14ac:dyDescent="0.3">
      <c r="A2251" t="s">
        <v>8598</v>
      </c>
      <c r="B2251" t="s">
        <v>8599</v>
      </c>
      <c r="C2251" s="1" t="str">
        <f t="shared" si="356"/>
        <v>21:0720</v>
      </c>
      <c r="D2251" s="1" t="str">
        <f t="shared" si="357"/>
        <v>21:0213</v>
      </c>
      <c r="E2251" t="s">
        <v>8600</v>
      </c>
      <c r="F2251" t="s">
        <v>8601</v>
      </c>
      <c r="H2251">
        <v>62.070555499999998</v>
      </c>
      <c r="I2251">
        <v>-134.78510919999999</v>
      </c>
      <c r="J2251" s="1" t="str">
        <f t="shared" si="358"/>
        <v>NGR bulk stream sediment</v>
      </c>
      <c r="K2251" s="1" t="str">
        <f t="shared" si="359"/>
        <v>&lt;177 micron (NGR)</v>
      </c>
      <c r="L2251">
        <v>60</v>
      </c>
      <c r="M2251" t="s">
        <v>48</v>
      </c>
      <c r="N2251">
        <v>1177</v>
      </c>
      <c r="O2251">
        <v>57</v>
      </c>
      <c r="P2251">
        <v>14</v>
      </c>
      <c r="Q2251">
        <v>10</v>
      </c>
      <c r="R2251">
        <v>17</v>
      </c>
      <c r="S2251">
        <v>6</v>
      </c>
      <c r="T2251">
        <v>0.1</v>
      </c>
      <c r="U2251">
        <v>1012</v>
      </c>
      <c r="V2251">
        <v>2.27</v>
      </c>
      <c r="W2251">
        <v>0.2</v>
      </c>
      <c r="X2251">
        <v>12</v>
      </c>
      <c r="Y2251">
        <v>1</v>
      </c>
      <c r="Z2251">
        <v>23</v>
      </c>
      <c r="AA2251">
        <v>0.4</v>
      </c>
      <c r="AB2251">
        <v>1</v>
      </c>
      <c r="AC2251">
        <v>811</v>
      </c>
      <c r="AD2251">
        <v>48</v>
      </c>
      <c r="AE2251">
        <v>6.8</v>
      </c>
      <c r="AF2251">
        <v>2</v>
      </c>
      <c r="AG2251">
        <v>3.2</v>
      </c>
      <c r="AH2251">
        <v>293</v>
      </c>
    </row>
    <row r="2252" spans="1:34" x14ac:dyDescent="0.3">
      <c r="A2252" t="s">
        <v>8602</v>
      </c>
      <c r="B2252" t="s">
        <v>8603</v>
      </c>
      <c r="C2252" s="1" t="str">
        <f t="shared" si="356"/>
        <v>21:0720</v>
      </c>
      <c r="D2252" s="1" t="str">
        <f t="shared" si="357"/>
        <v>21:0213</v>
      </c>
      <c r="E2252" t="s">
        <v>8604</v>
      </c>
      <c r="F2252" t="s">
        <v>8605</v>
      </c>
      <c r="H2252">
        <v>62.082762000000002</v>
      </c>
      <c r="I2252">
        <v>-134.68210260000001</v>
      </c>
      <c r="J2252" s="1" t="str">
        <f t="shared" si="358"/>
        <v>NGR bulk stream sediment</v>
      </c>
      <c r="K2252" s="1" t="str">
        <f t="shared" si="359"/>
        <v>&lt;177 micron (NGR)</v>
      </c>
      <c r="L2252">
        <v>60</v>
      </c>
      <c r="M2252" t="s">
        <v>53</v>
      </c>
      <c r="N2252">
        <v>1178</v>
      </c>
      <c r="O2252">
        <v>66</v>
      </c>
      <c r="P2252">
        <v>27</v>
      </c>
      <c r="Q2252">
        <v>9</v>
      </c>
      <c r="R2252">
        <v>22</v>
      </c>
      <c r="S2252">
        <v>7</v>
      </c>
      <c r="T2252">
        <v>0.1</v>
      </c>
      <c r="U2252">
        <v>435</v>
      </c>
      <c r="V2252">
        <v>2.5099999999999998</v>
      </c>
      <c r="W2252">
        <v>0.2</v>
      </c>
      <c r="X2252">
        <v>10</v>
      </c>
      <c r="Y2252">
        <v>1</v>
      </c>
      <c r="Z2252">
        <v>40</v>
      </c>
      <c r="AA2252">
        <v>0.5</v>
      </c>
      <c r="AB2252">
        <v>0.5</v>
      </c>
      <c r="AC2252">
        <v>696</v>
      </c>
      <c r="AD2252">
        <v>22</v>
      </c>
      <c r="AE2252">
        <v>5.8</v>
      </c>
      <c r="AF2252">
        <v>2</v>
      </c>
      <c r="AG2252">
        <v>3</v>
      </c>
      <c r="AH2252">
        <v>285</v>
      </c>
    </row>
    <row r="2253" spans="1:34" x14ac:dyDescent="0.3">
      <c r="A2253" t="s">
        <v>8606</v>
      </c>
      <c r="B2253" t="s">
        <v>8607</v>
      </c>
      <c r="C2253" s="1" t="str">
        <f t="shared" si="356"/>
        <v>21:0720</v>
      </c>
      <c r="D2253" s="1" t="str">
        <f t="shared" si="357"/>
        <v>21:0213</v>
      </c>
      <c r="E2253" t="s">
        <v>8608</v>
      </c>
      <c r="F2253" t="s">
        <v>8609</v>
      </c>
      <c r="H2253">
        <v>62.061855000000001</v>
      </c>
      <c r="I2253">
        <v>-134.71050080000001</v>
      </c>
      <c r="J2253" s="1" t="str">
        <f t="shared" si="358"/>
        <v>NGR bulk stream sediment</v>
      </c>
      <c r="K2253" s="1" t="str">
        <f t="shared" si="359"/>
        <v>&lt;177 micron (NGR)</v>
      </c>
      <c r="L2253">
        <v>60</v>
      </c>
      <c r="M2253" t="s">
        <v>58</v>
      </c>
      <c r="N2253">
        <v>1179</v>
      </c>
      <c r="O2253">
        <v>58</v>
      </c>
      <c r="P2253">
        <v>21</v>
      </c>
      <c r="Q2253">
        <v>10</v>
      </c>
      <c r="R2253">
        <v>20</v>
      </c>
      <c r="S2253">
        <v>7</v>
      </c>
      <c r="T2253">
        <v>0.1</v>
      </c>
      <c r="U2253">
        <v>358</v>
      </c>
      <c r="V2253">
        <v>2.06</v>
      </c>
      <c r="W2253">
        <v>0.1</v>
      </c>
      <c r="X2253">
        <v>8</v>
      </c>
      <c r="Y2253">
        <v>1</v>
      </c>
      <c r="Z2253">
        <v>7</v>
      </c>
      <c r="AA2253">
        <v>0.4</v>
      </c>
      <c r="AB2253">
        <v>1</v>
      </c>
      <c r="AC2253">
        <v>671</v>
      </c>
      <c r="AD2253">
        <v>22</v>
      </c>
      <c r="AE2253">
        <v>5</v>
      </c>
      <c r="AF2253">
        <v>2</v>
      </c>
      <c r="AG2253">
        <v>3.1</v>
      </c>
      <c r="AH2253">
        <v>307</v>
      </c>
    </row>
    <row r="2254" spans="1:34" x14ac:dyDescent="0.3">
      <c r="A2254" t="s">
        <v>8610</v>
      </c>
      <c r="B2254" t="s">
        <v>8611</v>
      </c>
      <c r="C2254" s="1" t="str">
        <f t="shared" si="356"/>
        <v>21:0720</v>
      </c>
      <c r="D2254" s="1" t="str">
        <f t="shared" si="357"/>
        <v>21:0213</v>
      </c>
      <c r="E2254" t="s">
        <v>8612</v>
      </c>
      <c r="F2254" t="s">
        <v>8613</v>
      </c>
      <c r="H2254">
        <v>62.0647588</v>
      </c>
      <c r="I2254">
        <v>-134.7213027</v>
      </c>
      <c r="J2254" s="1" t="str">
        <f t="shared" si="358"/>
        <v>NGR bulk stream sediment</v>
      </c>
      <c r="K2254" s="1" t="str">
        <f t="shared" si="359"/>
        <v>&lt;177 micron (NGR)</v>
      </c>
      <c r="L2254">
        <v>60</v>
      </c>
      <c r="M2254" t="s">
        <v>63</v>
      </c>
      <c r="N2254">
        <v>1180</v>
      </c>
      <c r="O2254">
        <v>73</v>
      </c>
      <c r="P2254">
        <v>18</v>
      </c>
      <c r="Q2254">
        <v>10</v>
      </c>
      <c r="R2254">
        <v>22</v>
      </c>
      <c r="S2254">
        <v>7</v>
      </c>
      <c r="T2254">
        <v>0.1</v>
      </c>
      <c r="U2254">
        <v>946</v>
      </c>
      <c r="V2254">
        <v>2.39</v>
      </c>
      <c r="W2254">
        <v>0.4</v>
      </c>
      <c r="X2254">
        <v>9</v>
      </c>
      <c r="Y2254">
        <v>1</v>
      </c>
      <c r="Z2254">
        <v>22</v>
      </c>
      <c r="AA2254">
        <v>0.3</v>
      </c>
      <c r="AB2254">
        <v>2</v>
      </c>
      <c r="AC2254">
        <v>845</v>
      </c>
      <c r="AD2254">
        <v>30</v>
      </c>
      <c r="AE2254">
        <v>3.8</v>
      </c>
      <c r="AF2254">
        <v>2</v>
      </c>
      <c r="AG2254">
        <v>3</v>
      </c>
      <c r="AH2254">
        <v>317</v>
      </c>
    </row>
    <row r="2255" spans="1:34" x14ac:dyDescent="0.3">
      <c r="A2255" t="s">
        <v>8614</v>
      </c>
      <c r="B2255" t="s">
        <v>8615</v>
      </c>
      <c r="C2255" s="1" t="str">
        <f t="shared" si="356"/>
        <v>21:0720</v>
      </c>
      <c r="D2255" s="1" t="str">
        <f t="shared" si="357"/>
        <v>21:0213</v>
      </c>
      <c r="E2255" t="s">
        <v>8616</v>
      </c>
      <c r="F2255" t="s">
        <v>8617</v>
      </c>
      <c r="H2255">
        <v>62.087059000000004</v>
      </c>
      <c r="I2255">
        <v>-134.7179969</v>
      </c>
      <c r="J2255" s="1" t="str">
        <f t="shared" si="358"/>
        <v>NGR bulk stream sediment</v>
      </c>
      <c r="K2255" s="1" t="str">
        <f t="shared" si="359"/>
        <v>&lt;177 micron (NGR)</v>
      </c>
      <c r="L2255">
        <v>60</v>
      </c>
      <c r="M2255" t="s">
        <v>76</v>
      </c>
      <c r="N2255">
        <v>1181</v>
      </c>
      <c r="O2255">
        <v>67</v>
      </c>
      <c r="P2255">
        <v>17</v>
      </c>
      <c r="Q2255">
        <v>10</v>
      </c>
      <c r="R2255">
        <v>18</v>
      </c>
      <c r="S2255">
        <v>7</v>
      </c>
      <c r="T2255">
        <v>0.1</v>
      </c>
      <c r="U2255">
        <v>620</v>
      </c>
      <c r="V2255">
        <v>2.3199999999999998</v>
      </c>
      <c r="W2255">
        <v>0.1</v>
      </c>
      <c r="X2255">
        <v>7</v>
      </c>
      <c r="Y2255">
        <v>1</v>
      </c>
      <c r="Z2255">
        <v>29</v>
      </c>
      <c r="AA2255">
        <v>0.3</v>
      </c>
      <c r="AB2255">
        <v>1</v>
      </c>
      <c r="AC2255">
        <v>787</v>
      </c>
      <c r="AD2255">
        <v>16</v>
      </c>
      <c r="AE2255">
        <v>5.8</v>
      </c>
      <c r="AF2255">
        <v>2</v>
      </c>
      <c r="AG2255">
        <v>3.5</v>
      </c>
      <c r="AH2255">
        <v>303</v>
      </c>
    </row>
    <row r="2256" spans="1:34" x14ac:dyDescent="0.3">
      <c r="A2256" t="s">
        <v>8618</v>
      </c>
      <c r="B2256" t="s">
        <v>8619</v>
      </c>
      <c r="C2256" s="1" t="str">
        <f t="shared" si="356"/>
        <v>21:0720</v>
      </c>
      <c r="D2256" s="1" t="str">
        <f t="shared" si="357"/>
        <v>21:0213</v>
      </c>
      <c r="E2256" t="s">
        <v>8620</v>
      </c>
      <c r="F2256" t="s">
        <v>8621</v>
      </c>
      <c r="H2256">
        <v>62.111961999999998</v>
      </c>
      <c r="I2256">
        <v>-134.7236101</v>
      </c>
      <c r="J2256" s="1" t="str">
        <f t="shared" si="358"/>
        <v>NGR bulk stream sediment</v>
      </c>
      <c r="K2256" s="1" t="str">
        <f t="shared" si="359"/>
        <v>&lt;177 micron (NGR)</v>
      </c>
      <c r="L2256">
        <v>60</v>
      </c>
      <c r="M2256" t="s">
        <v>81</v>
      </c>
      <c r="N2256">
        <v>1182</v>
      </c>
      <c r="O2256">
        <v>102</v>
      </c>
      <c r="P2256">
        <v>58</v>
      </c>
      <c r="Q2256">
        <v>13</v>
      </c>
      <c r="R2256">
        <v>35</v>
      </c>
      <c r="S2256">
        <v>13</v>
      </c>
      <c r="T2256">
        <v>0.1</v>
      </c>
      <c r="U2256">
        <v>238</v>
      </c>
      <c r="V2256">
        <v>3.21</v>
      </c>
      <c r="W2256">
        <v>0.3</v>
      </c>
      <c r="X2256">
        <v>11</v>
      </c>
      <c r="Y2256">
        <v>1</v>
      </c>
      <c r="Z2256">
        <v>7</v>
      </c>
      <c r="AA2256">
        <v>0.3</v>
      </c>
      <c r="AB2256">
        <v>3</v>
      </c>
      <c r="AC2256">
        <v>833</v>
      </c>
      <c r="AD2256">
        <v>59</v>
      </c>
      <c r="AE2256">
        <v>14.4</v>
      </c>
      <c r="AF2256">
        <v>2</v>
      </c>
      <c r="AG2256">
        <v>7.5</v>
      </c>
      <c r="AH2256">
        <v>225</v>
      </c>
    </row>
    <row r="2257" spans="1:34" x14ac:dyDescent="0.3">
      <c r="A2257" t="s">
        <v>8622</v>
      </c>
      <c r="B2257" t="s">
        <v>8623</v>
      </c>
      <c r="C2257" s="1" t="str">
        <f t="shared" si="356"/>
        <v>21:0720</v>
      </c>
      <c r="D2257" s="1" t="str">
        <f t="shared" si="357"/>
        <v>21:0213</v>
      </c>
      <c r="E2257" t="s">
        <v>8624</v>
      </c>
      <c r="F2257" t="s">
        <v>8625</v>
      </c>
      <c r="H2257">
        <v>62.136663400000003</v>
      </c>
      <c r="I2257">
        <v>-134.70121459999999</v>
      </c>
      <c r="J2257" s="1" t="str">
        <f t="shared" si="358"/>
        <v>NGR bulk stream sediment</v>
      </c>
      <c r="K2257" s="1" t="str">
        <f t="shared" si="359"/>
        <v>&lt;177 micron (NGR)</v>
      </c>
      <c r="L2257">
        <v>60</v>
      </c>
      <c r="M2257" t="s">
        <v>86</v>
      </c>
      <c r="N2257">
        <v>1183</v>
      </c>
      <c r="O2257">
        <v>49</v>
      </c>
      <c r="P2257">
        <v>20</v>
      </c>
      <c r="Q2257">
        <v>8</v>
      </c>
      <c r="R2257">
        <v>23</v>
      </c>
      <c r="S2257">
        <v>7</v>
      </c>
      <c r="T2257">
        <v>0.1</v>
      </c>
      <c r="U2257">
        <v>406</v>
      </c>
      <c r="V2257">
        <v>1.74</v>
      </c>
      <c r="W2257">
        <v>0.1</v>
      </c>
      <c r="X2257">
        <v>6</v>
      </c>
      <c r="Y2257">
        <v>1</v>
      </c>
      <c r="Z2257">
        <v>14</v>
      </c>
      <c r="AA2257">
        <v>0.5</v>
      </c>
      <c r="AB2257">
        <v>1</v>
      </c>
      <c r="AC2257">
        <v>547</v>
      </c>
      <c r="AD2257">
        <v>18</v>
      </c>
      <c r="AE2257">
        <v>1.8</v>
      </c>
      <c r="AF2257">
        <v>2</v>
      </c>
      <c r="AG2257">
        <v>2.1</v>
      </c>
      <c r="AH2257">
        <v>317</v>
      </c>
    </row>
    <row r="2258" spans="1:34" x14ac:dyDescent="0.3">
      <c r="A2258" t="s">
        <v>8626</v>
      </c>
      <c r="B2258" t="s">
        <v>8627</v>
      </c>
      <c r="C2258" s="1" t="str">
        <f t="shared" si="356"/>
        <v>21:0720</v>
      </c>
      <c r="D2258" s="1" t="str">
        <f t="shared" si="357"/>
        <v>21:0213</v>
      </c>
      <c r="E2258" t="s">
        <v>8628</v>
      </c>
      <c r="F2258" t="s">
        <v>8629</v>
      </c>
      <c r="H2258">
        <v>62.154359800000002</v>
      </c>
      <c r="I2258">
        <v>-134.66010879999999</v>
      </c>
      <c r="J2258" s="1" t="str">
        <f t="shared" si="358"/>
        <v>NGR bulk stream sediment</v>
      </c>
      <c r="K2258" s="1" t="str">
        <f t="shared" si="359"/>
        <v>&lt;177 micron (NGR)</v>
      </c>
      <c r="L2258">
        <v>60</v>
      </c>
      <c r="M2258" t="s">
        <v>91</v>
      </c>
      <c r="N2258">
        <v>1184</v>
      </c>
      <c r="O2258">
        <v>69</v>
      </c>
      <c r="P2258">
        <v>44</v>
      </c>
      <c r="Q2258">
        <v>11</v>
      </c>
      <c r="R2258">
        <v>35</v>
      </c>
      <c r="S2258">
        <v>9</v>
      </c>
      <c r="T2258">
        <v>0.1</v>
      </c>
      <c r="U2258">
        <v>468</v>
      </c>
      <c r="V2258">
        <v>2.5099999999999998</v>
      </c>
      <c r="W2258">
        <v>0.1</v>
      </c>
      <c r="X2258">
        <v>8</v>
      </c>
      <c r="Y2258">
        <v>1</v>
      </c>
      <c r="Z2258">
        <v>22</v>
      </c>
      <c r="AA2258">
        <v>0.5</v>
      </c>
      <c r="AB2258">
        <v>1</v>
      </c>
      <c r="AC2258">
        <v>805</v>
      </c>
      <c r="AD2258">
        <v>30</v>
      </c>
      <c r="AE2258">
        <v>9.1999999999999993</v>
      </c>
      <c r="AF2258">
        <v>2</v>
      </c>
      <c r="AG2258">
        <v>5.3</v>
      </c>
      <c r="AH2258">
        <v>285</v>
      </c>
    </row>
    <row r="2259" spans="1:34" x14ac:dyDescent="0.3">
      <c r="A2259" t="s">
        <v>8630</v>
      </c>
      <c r="B2259" t="s">
        <v>8631</v>
      </c>
      <c r="C2259" s="1" t="str">
        <f t="shared" si="356"/>
        <v>21:0720</v>
      </c>
      <c r="D2259" s="1" t="str">
        <f t="shared" si="357"/>
        <v>21:0213</v>
      </c>
      <c r="E2259" t="s">
        <v>8632</v>
      </c>
      <c r="F2259" t="s">
        <v>8633</v>
      </c>
      <c r="H2259">
        <v>62.175861599999998</v>
      </c>
      <c r="I2259">
        <v>-134.67259920000001</v>
      </c>
      <c r="J2259" s="1" t="str">
        <f t="shared" si="358"/>
        <v>NGR bulk stream sediment</v>
      </c>
      <c r="K2259" s="1" t="str">
        <f t="shared" si="359"/>
        <v>&lt;177 micron (NGR)</v>
      </c>
      <c r="L2259">
        <v>60</v>
      </c>
      <c r="M2259" t="s">
        <v>96</v>
      </c>
      <c r="N2259">
        <v>1185</v>
      </c>
      <c r="O2259">
        <v>56</v>
      </c>
      <c r="P2259">
        <v>22</v>
      </c>
      <c r="Q2259">
        <v>10</v>
      </c>
      <c r="R2259">
        <v>26</v>
      </c>
      <c r="S2259">
        <v>8</v>
      </c>
      <c r="T2259">
        <v>0.1</v>
      </c>
      <c r="U2259">
        <v>352</v>
      </c>
      <c r="V2259">
        <v>2</v>
      </c>
      <c r="W2259">
        <v>0.1</v>
      </c>
      <c r="X2259">
        <v>7</v>
      </c>
      <c r="Y2259">
        <v>1</v>
      </c>
      <c r="Z2259">
        <v>15</v>
      </c>
      <c r="AA2259">
        <v>0.7</v>
      </c>
      <c r="AB2259">
        <v>1</v>
      </c>
      <c r="AC2259">
        <v>584</v>
      </c>
      <c r="AD2259">
        <v>27</v>
      </c>
      <c r="AE2259">
        <v>2.8</v>
      </c>
      <c r="AF2259">
        <v>2</v>
      </c>
      <c r="AG2259">
        <v>2.7</v>
      </c>
      <c r="AH2259">
        <v>333</v>
      </c>
    </row>
    <row r="2260" spans="1:34" x14ac:dyDescent="0.3">
      <c r="A2260" t="s">
        <v>8634</v>
      </c>
      <c r="B2260" t="s">
        <v>8635</v>
      </c>
      <c r="C2260" s="1" t="str">
        <f t="shared" si="356"/>
        <v>21:0720</v>
      </c>
      <c r="D2260" s="1" t="str">
        <f t="shared" si="357"/>
        <v>21:0213</v>
      </c>
      <c r="E2260" t="s">
        <v>8636</v>
      </c>
      <c r="F2260" t="s">
        <v>8637</v>
      </c>
      <c r="H2260">
        <v>62.177765100000002</v>
      </c>
      <c r="I2260">
        <v>-134.68840299999999</v>
      </c>
      <c r="J2260" s="1" t="str">
        <f t="shared" si="358"/>
        <v>NGR bulk stream sediment</v>
      </c>
      <c r="K2260" s="1" t="str">
        <f t="shared" si="359"/>
        <v>&lt;177 micron (NGR)</v>
      </c>
      <c r="L2260">
        <v>60</v>
      </c>
      <c r="M2260" t="s">
        <v>101</v>
      </c>
      <c r="N2260">
        <v>1186</v>
      </c>
      <c r="O2260">
        <v>45</v>
      </c>
      <c r="P2260">
        <v>18</v>
      </c>
      <c r="Q2260">
        <v>8</v>
      </c>
      <c r="R2260">
        <v>17</v>
      </c>
      <c r="S2260">
        <v>7</v>
      </c>
      <c r="T2260">
        <v>0.1</v>
      </c>
      <c r="U2260">
        <v>343</v>
      </c>
      <c r="V2260">
        <v>1.72</v>
      </c>
      <c r="W2260">
        <v>0.1</v>
      </c>
      <c r="X2260">
        <v>7</v>
      </c>
      <c r="Y2260">
        <v>1</v>
      </c>
      <c r="Z2260">
        <v>15</v>
      </c>
      <c r="AA2260">
        <v>0.4</v>
      </c>
      <c r="AB2260">
        <v>2</v>
      </c>
      <c r="AC2260">
        <v>552</v>
      </c>
      <c r="AD2260">
        <v>22</v>
      </c>
      <c r="AE2260">
        <v>3.2</v>
      </c>
      <c r="AF2260">
        <v>2</v>
      </c>
      <c r="AG2260">
        <v>1.9</v>
      </c>
      <c r="AH2260">
        <v>318</v>
      </c>
    </row>
    <row r="2261" spans="1:34" x14ac:dyDescent="0.3">
      <c r="A2261" t="s">
        <v>8638</v>
      </c>
      <c r="B2261" t="s">
        <v>8639</v>
      </c>
      <c r="C2261" s="1" t="str">
        <f t="shared" si="356"/>
        <v>21:0720</v>
      </c>
      <c r="D2261" s="1" t="str">
        <f t="shared" si="357"/>
        <v>21:0213</v>
      </c>
      <c r="E2261" t="s">
        <v>8640</v>
      </c>
      <c r="F2261" t="s">
        <v>8641</v>
      </c>
      <c r="H2261">
        <v>62.2921665</v>
      </c>
      <c r="I2261">
        <v>-134.74861820000001</v>
      </c>
      <c r="J2261" s="1" t="str">
        <f t="shared" si="358"/>
        <v>NGR bulk stream sediment</v>
      </c>
      <c r="K2261" s="1" t="str">
        <f t="shared" si="359"/>
        <v>&lt;177 micron (NGR)</v>
      </c>
      <c r="L2261">
        <v>60</v>
      </c>
      <c r="M2261" t="s">
        <v>106</v>
      </c>
      <c r="N2261">
        <v>1187</v>
      </c>
      <c r="O2261">
        <v>66</v>
      </c>
      <c r="P2261">
        <v>29</v>
      </c>
      <c r="Q2261">
        <v>15</v>
      </c>
      <c r="R2261">
        <v>136</v>
      </c>
      <c r="S2261">
        <v>11</v>
      </c>
      <c r="T2261">
        <v>0.1</v>
      </c>
      <c r="U2261">
        <v>345</v>
      </c>
      <c r="V2261">
        <v>2.2799999999999998</v>
      </c>
      <c r="W2261">
        <v>0.1</v>
      </c>
      <c r="X2261">
        <v>3</v>
      </c>
      <c r="Y2261">
        <v>1</v>
      </c>
      <c r="Z2261">
        <v>24</v>
      </c>
      <c r="AA2261">
        <v>0.2</v>
      </c>
      <c r="AB2261">
        <v>1</v>
      </c>
      <c r="AC2261">
        <v>711</v>
      </c>
      <c r="AD2261">
        <v>39</v>
      </c>
      <c r="AE2261">
        <v>5.8</v>
      </c>
      <c r="AF2261">
        <v>4</v>
      </c>
      <c r="AG2261">
        <v>2.5</v>
      </c>
      <c r="AH2261">
        <v>263</v>
      </c>
    </row>
    <row r="2262" spans="1:34" x14ac:dyDescent="0.3">
      <c r="A2262" t="s">
        <v>8642</v>
      </c>
      <c r="B2262" t="s">
        <v>8643</v>
      </c>
      <c r="C2262" s="1" t="str">
        <f t="shared" si="356"/>
        <v>21:0720</v>
      </c>
      <c r="D2262" s="1" t="str">
        <f t="shared" si="357"/>
        <v>21:0213</v>
      </c>
      <c r="E2262" t="s">
        <v>8644</v>
      </c>
      <c r="F2262" t="s">
        <v>8645</v>
      </c>
      <c r="H2262">
        <v>62.282764899999997</v>
      </c>
      <c r="I2262">
        <v>-134.783424</v>
      </c>
      <c r="J2262" s="1" t="str">
        <f t="shared" si="358"/>
        <v>NGR bulk stream sediment</v>
      </c>
      <c r="K2262" s="1" t="str">
        <f t="shared" si="359"/>
        <v>&lt;177 micron (NGR)</v>
      </c>
      <c r="L2262">
        <v>60</v>
      </c>
      <c r="M2262" t="s">
        <v>111</v>
      </c>
      <c r="N2262">
        <v>1188</v>
      </c>
      <c r="O2262">
        <v>46</v>
      </c>
      <c r="P2262">
        <v>30</v>
      </c>
      <c r="Q2262">
        <v>8</v>
      </c>
      <c r="R2262">
        <v>80</v>
      </c>
      <c r="S2262">
        <v>10</v>
      </c>
      <c r="T2262">
        <v>0.1</v>
      </c>
      <c r="U2262">
        <v>377</v>
      </c>
      <c r="V2262">
        <v>2.06</v>
      </c>
      <c r="W2262">
        <v>0.1</v>
      </c>
      <c r="X2262">
        <v>4</v>
      </c>
      <c r="Y2262">
        <v>1</v>
      </c>
      <c r="Z2262">
        <v>26</v>
      </c>
      <c r="AA2262">
        <v>0.3</v>
      </c>
      <c r="AB2262">
        <v>2</v>
      </c>
      <c r="AC2262">
        <v>720</v>
      </c>
      <c r="AD2262">
        <v>24</v>
      </c>
      <c r="AE2262">
        <v>2.8</v>
      </c>
      <c r="AF2262">
        <v>2</v>
      </c>
      <c r="AG2262">
        <v>2.6</v>
      </c>
      <c r="AH2262">
        <v>284</v>
      </c>
    </row>
    <row r="2263" spans="1:34" x14ac:dyDescent="0.3">
      <c r="A2263" t="s">
        <v>8646</v>
      </c>
      <c r="B2263" t="s">
        <v>8647</v>
      </c>
      <c r="C2263" s="1" t="str">
        <f t="shared" si="356"/>
        <v>21:0720</v>
      </c>
      <c r="D2263" s="1" t="str">
        <f t="shared" si="357"/>
        <v>21:0213</v>
      </c>
      <c r="E2263" t="s">
        <v>8648</v>
      </c>
      <c r="F2263" t="s">
        <v>8649</v>
      </c>
      <c r="H2263">
        <v>62.268565600000002</v>
      </c>
      <c r="I2263">
        <v>-134.80171010000001</v>
      </c>
      <c r="J2263" s="1" t="str">
        <f t="shared" si="358"/>
        <v>NGR bulk stream sediment</v>
      </c>
      <c r="K2263" s="1" t="str">
        <f t="shared" si="359"/>
        <v>&lt;177 micron (NGR)</v>
      </c>
      <c r="L2263">
        <v>60</v>
      </c>
      <c r="M2263" t="s">
        <v>116</v>
      </c>
      <c r="N2263">
        <v>1189</v>
      </c>
      <c r="O2263">
        <v>62</v>
      </c>
      <c r="P2263">
        <v>35</v>
      </c>
      <c r="Q2263">
        <v>9</v>
      </c>
      <c r="R2263">
        <v>16</v>
      </c>
      <c r="S2263">
        <v>5</v>
      </c>
      <c r="T2263">
        <v>0.1</v>
      </c>
      <c r="U2263">
        <v>355</v>
      </c>
      <c r="V2263">
        <v>1.82</v>
      </c>
      <c r="W2263">
        <v>0.2</v>
      </c>
      <c r="X2263">
        <v>3</v>
      </c>
      <c r="Y2263">
        <v>1</v>
      </c>
      <c r="Z2263">
        <v>29</v>
      </c>
      <c r="AA2263">
        <v>0.2</v>
      </c>
      <c r="AB2263">
        <v>0.5</v>
      </c>
      <c r="AC2263">
        <v>711</v>
      </c>
      <c r="AD2263">
        <v>37</v>
      </c>
      <c r="AE2263">
        <v>6</v>
      </c>
      <c r="AF2263">
        <v>4</v>
      </c>
      <c r="AG2263">
        <v>2.1</v>
      </c>
      <c r="AH2263">
        <v>222</v>
      </c>
    </row>
    <row r="2264" spans="1:34" x14ac:dyDescent="0.3">
      <c r="A2264" t="s">
        <v>8650</v>
      </c>
      <c r="B2264" t="s">
        <v>8651</v>
      </c>
      <c r="C2264" s="1" t="str">
        <f t="shared" si="356"/>
        <v>21:0720</v>
      </c>
      <c r="D2264" s="1" t="str">
        <f t="shared" si="357"/>
        <v>21:0213</v>
      </c>
      <c r="E2264" t="s">
        <v>8652</v>
      </c>
      <c r="F2264" t="s">
        <v>8653</v>
      </c>
      <c r="H2264">
        <v>62.265266099999998</v>
      </c>
      <c r="I2264">
        <v>-134.81721719999999</v>
      </c>
      <c r="J2264" s="1" t="str">
        <f t="shared" si="358"/>
        <v>NGR bulk stream sediment</v>
      </c>
      <c r="K2264" s="1" t="str">
        <f t="shared" si="359"/>
        <v>&lt;177 micron (NGR)</v>
      </c>
      <c r="L2264">
        <v>60</v>
      </c>
      <c r="M2264" t="s">
        <v>126</v>
      </c>
      <c r="N2264">
        <v>1190</v>
      </c>
      <c r="O2264">
        <v>44</v>
      </c>
      <c r="P2264">
        <v>38</v>
      </c>
      <c r="Q2264">
        <v>8</v>
      </c>
      <c r="R2264">
        <v>13</v>
      </c>
      <c r="S2264">
        <v>7</v>
      </c>
      <c r="T2264">
        <v>0.1</v>
      </c>
      <c r="U2264">
        <v>377</v>
      </c>
      <c r="V2264">
        <v>1.9</v>
      </c>
      <c r="W2264">
        <v>0.1</v>
      </c>
      <c r="X2264">
        <v>4</v>
      </c>
      <c r="Y2264">
        <v>1</v>
      </c>
      <c r="Z2264">
        <v>22</v>
      </c>
      <c r="AA2264">
        <v>0.3</v>
      </c>
      <c r="AB2264">
        <v>0.5</v>
      </c>
      <c r="AC2264">
        <v>729</v>
      </c>
      <c r="AD2264">
        <v>20</v>
      </c>
      <c r="AE2264">
        <v>1.4</v>
      </c>
      <c r="AF2264">
        <v>2</v>
      </c>
      <c r="AG2264">
        <v>1.8</v>
      </c>
      <c r="AH2264">
        <v>244</v>
      </c>
    </row>
    <row r="2265" spans="1:34" hidden="1" x14ac:dyDescent="0.3">
      <c r="A2265" t="s">
        <v>8654</v>
      </c>
      <c r="B2265" t="s">
        <v>8655</v>
      </c>
      <c r="C2265" s="1" t="str">
        <f t="shared" si="356"/>
        <v>21:0720</v>
      </c>
      <c r="D2265" s="1" t="str">
        <f>HYPERLINK("https://geochem.nrcan.gc.ca/cdogs/content/svy/svy_e.htm", "")</f>
        <v/>
      </c>
      <c r="G2265" s="1" t="str">
        <f>HYPERLINK("https://geochem.nrcan.gc.ca/cdogs/content/cr_/cr_00078_e.htm", "78")</f>
        <v>78</v>
      </c>
      <c r="J2265" t="s">
        <v>119</v>
      </c>
      <c r="K2265" t="s">
        <v>120</v>
      </c>
      <c r="L2265">
        <v>60</v>
      </c>
      <c r="M2265" t="s">
        <v>121</v>
      </c>
      <c r="N2265">
        <v>1191</v>
      </c>
      <c r="O2265">
        <v>89</v>
      </c>
      <c r="P2265">
        <v>39</v>
      </c>
      <c r="Q2265">
        <v>17</v>
      </c>
      <c r="R2265">
        <v>249</v>
      </c>
      <c r="S2265">
        <v>18</v>
      </c>
      <c r="T2265">
        <v>0.2</v>
      </c>
      <c r="U2265">
        <v>460</v>
      </c>
      <c r="V2265">
        <v>2.87</v>
      </c>
      <c r="W2265">
        <v>0.7</v>
      </c>
      <c r="X2265">
        <v>24</v>
      </c>
      <c r="Y2265">
        <v>2</v>
      </c>
      <c r="Z2265">
        <v>48</v>
      </c>
      <c r="AA2265">
        <v>0.9</v>
      </c>
      <c r="AB2265">
        <v>4</v>
      </c>
      <c r="AC2265">
        <v>741</v>
      </c>
      <c r="AD2265">
        <v>20</v>
      </c>
      <c r="AE2265">
        <v>2.4</v>
      </c>
      <c r="AF2265">
        <v>14</v>
      </c>
      <c r="AG2265">
        <v>11.7</v>
      </c>
      <c r="AH2265">
        <v>594</v>
      </c>
    </row>
    <row r="2266" spans="1:34" x14ac:dyDescent="0.3">
      <c r="A2266" t="s">
        <v>8656</v>
      </c>
      <c r="B2266" t="s">
        <v>8657</v>
      </c>
      <c r="C2266" s="1" t="str">
        <f t="shared" si="356"/>
        <v>21:0720</v>
      </c>
      <c r="D2266" s="1" t="str">
        <f t="shared" ref="D2266:D2285" si="360">HYPERLINK("https://geochem.nrcan.gc.ca/cdogs/content/svy/svy210213_e.htm", "21:0213")</f>
        <v>21:0213</v>
      </c>
      <c r="E2266" t="s">
        <v>8658</v>
      </c>
      <c r="F2266" t="s">
        <v>8659</v>
      </c>
      <c r="H2266">
        <v>62.273265000000002</v>
      </c>
      <c r="I2266">
        <v>-134.84762649999999</v>
      </c>
      <c r="J2266" s="1" t="str">
        <f t="shared" ref="J2266:J2285" si="361">HYPERLINK("https://geochem.nrcan.gc.ca/cdogs/content/kwd/kwd020030_e.htm", "NGR bulk stream sediment")</f>
        <v>NGR bulk stream sediment</v>
      </c>
      <c r="K2266" s="1" t="str">
        <f t="shared" ref="K2266:K2285" si="362">HYPERLINK("https://geochem.nrcan.gc.ca/cdogs/content/kwd/kwd080006_e.htm", "&lt;177 micron (NGR)")</f>
        <v>&lt;177 micron (NGR)</v>
      </c>
      <c r="L2266">
        <v>60</v>
      </c>
      <c r="M2266" t="s">
        <v>131</v>
      </c>
      <c r="N2266">
        <v>1192</v>
      </c>
      <c r="O2266">
        <v>62</v>
      </c>
      <c r="P2266">
        <v>20</v>
      </c>
      <c r="Q2266">
        <v>10</v>
      </c>
      <c r="R2266">
        <v>28</v>
      </c>
      <c r="S2266">
        <v>7</v>
      </c>
      <c r="T2266">
        <v>0.1</v>
      </c>
      <c r="U2266">
        <v>419</v>
      </c>
      <c r="V2266">
        <v>1.99</v>
      </c>
      <c r="W2266">
        <v>0.3</v>
      </c>
      <c r="X2266">
        <v>4</v>
      </c>
      <c r="Y2266">
        <v>1</v>
      </c>
      <c r="Z2266">
        <v>26</v>
      </c>
      <c r="AA2266">
        <v>0.3</v>
      </c>
      <c r="AB2266">
        <v>1</v>
      </c>
      <c r="AC2266">
        <v>757</v>
      </c>
      <c r="AD2266">
        <v>33</v>
      </c>
      <c r="AE2266">
        <v>6</v>
      </c>
      <c r="AF2266">
        <v>2</v>
      </c>
      <c r="AG2266">
        <v>2.4</v>
      </c>
      <c r="AH2266">
        <v>251</v>
      </c>
    </row>
    <row r="2267" spans="1:34" x14ac:dyDescent="0.3">
      <c r="A2267" t="s">
        <v>8660</v>
      </c>
      <c r="B2267" t="s">
        <v>8661</v>
      </c>
      <c r="C2267" s="1" t="str">
        <f t="shared" si="356"/>
        <v>21:0720</v>
      </c>
      <c r="D2267" s="1" t="str">
        <f t="shared" si="360"/>
        <v>21:0213</v>
      </c>
      <c r="E2267" t="s">
        <v>8662</v>
      </c>
      <c r="F2267" t="s">
        <v>8663</v>
      </c>
      <c r="H2267">
        <v>62.304566800000003</v>
      </c>
      <c r="I2267">
        <v>-135.0553204</v>
      </c>
      <c r="J2267" s="1" t="str">
        <f t="shared" si="361"/>
        <v>NGR bulk stream sediment</v>
      </c>
      <c r="K2267" s="1" t="str">
        <f t="shared" si="362"/>
        <v>&lt;177 micron (NGR)</v>
      </c>
      <c r="L2267">
        <v>61</v>
      </c>
      <c r="M2267" t="s">
        <v>38</v>
      </c>
      <c r="N2267">
        <v>1193</v>
      </c>
      <c r="O2267">
        <v>42</v>
      </c>
      <c r="P2267">
        <v>17</v>
      </c>
      <c r="Q2267">
        <v>8</v>
      </c>
      <c r="R2267">
        <v>20</v>
      </c>
      <c r="S2267">
        <v>6</v>
      </c>
      <c r="T2267">
        <v>0.1</v>
      </c>
      <c r="U2267">
        <v>326</v>
      </c>
      <c r="V2267">
        <v>1.62</v>
      </c>
      <c r="W2267">
        <v>0.1</v>
      </c>
      <c r="X2267">
        <v>2</v>
      </c>
      <c r="Y2267">
        <v>1</v>
      </c>
      <c r="Z2267">
        <v>18</v>
      </c>
      <c r="AA2267">
        <v>0.2</v>
      </c>
      <c r="AB2267">
        <v>1</v>
      </c>
      <c r="AC2267">
        <v>609</v>
      </c>
      <c r="AD2267">
        <v>20</v>
      </c>
      <c r="AE2267">
        <v>2.4</v>
      </c>
      <c r="AF2267">
        <v>4</v>
      </c>
      <c r="AG2267">
        <v>2.1</v>
      </c>
      <c r="AH2267">
        <v>270</v>
      </c>
    </row>
    <row r="2268" spans="1:34" x14ac:dyDescent="0.3">
      <c r="A2268" t="s">
        <v>8664</v>
      </c>
      <c r="B2268" t="s">
        <v>8665</v>
      </c>
      <c r="C2268" s="1" t="str">
        <f t="shared" si="356"/>
        <v>21:0720</v>
      </c>
      <c r="D2268" s="1" t="str">
        <f t="shared" si="360"/>
        <v>21:0213</v>
      </c>
      <c r="E2268" t="s">
        <v>8666</v>
      </c>
      <c r="F2268" t="s">
        <v>8667</v>
      </c>
      <c r="H2268">
        <v>62.273264699999999</v>
      </c>
      <c r="I2268">
        <v>-134.88442259999999</v>
      </c>
      <c r="J2268" s="1" t="str">
        <f t="shared" si="361"/>
        <v>NGR bulk stream sediment</v>
      </c>
      <c r="K2268" s="1" t="str">
        <f t="shared" si="362"/>
        <v>&lt;177 micron (NGR)</v>
      </c>
      <c r="L2268">
        <v>61</v>
      </c>
      <c r="M2268" t="s">
        <v>43</v>
      </c>
      <c r="N2268">
        <v>1194</v>
      </c>
      <c r="O2268">
        <v>62</v>
      </c>
      <c r="P2268">
        <v>23</v>
      </c>
      <c r="Q2268">
        <v>10</v>
      </c>
      <c r="R2268">
        <v>29</v>
      </c>
      <c r="S2268">
        <v>6</v>
      </c>
      <c r="T2268">
        <v>0.2</v>
      </c>
      <c r="U2268">
        <v>415</v>
      </c>
      <c r="V2268">
        <v>1.88</v>
      </c>
      <c r="W2268">
        <v>0.6</v>
      </c>
      <c r="X2268">
        <v>3</v>
      </c>
      <c r="Y2268">
        <v>1</v>
      </c>
      <c r="Z2268">
        <v>26</v>
      </c>
      <c r="AA2268">
        <v>0.2</v>
      </c>
      <c r="AB2268">
        <v>1</v>
      </c>
      <c r="AC2268">
        <v>719</v>
      </c>
      <c r="AD2268">
        <v>53</v>
      </c>
      <c r="AE2268">
        <v>8.8000000000000007</v>
      </c>
      <c r="AF2268">
        <v>2</v>
      </c>
      <c r="AG2268">
        <v>2</v>
      </c>
      <c r="AH2268">
        <v>193</v>
      </c>
    </row>
    <row r="2269" spans="1:34" x14ac:dyDescent="0.3">
      <c r="A2269" t="s">
        <v>8668</v>
      </c>
      <c r="B2269" t="s">
        <v>8669</v>
      </c>
      <c r="C2269" s="1" t="str">
        <f t="shared" si="356"/>
        <v>21:0720</v>
      </c>
      <c r="D2269" s="1" t="str">
        <f t="shared" si="360"/>
        <v>21:0213</v>
      </c>
      <c r="E2269" t="s">
        <v>8670</v>
      </c>
      <c r="F2269" t="s">
        <v>8671</v>
      </c>
      <c r="H2269">
        <v>62.270066999999997</v>
      </c>
      <c r="I2269">
        <v>-134.91891559999999</v>
      </c>
      <c r="J2269" s="1" t="str">
        <f t="shared" si="361"/>
        <v>NGR bulk stream sediment</v>
      </c>
      <c r="K2269" s="1" t="str">
        <f t="shared" si="362"/>
        <v>&lt;177 micron (NGR)</v>
      </c>
      <c r="L2269">
        <v>61</v>
      </c>
      <c r="M2269" t="s">
        <v>48</v>
      </c>
      <c r="N2269">
        <v>1195</v>
      </c>
      <c r="O2269">
        <v>87</v>
      </c>
      <c r="P2269">
        <v>32</v>
      </c>
      <c r="Q2269">
        <v>10</v>
      </c>
      <c r="R2269">
        <v>30</v>
      </c>
      <c r="S2269">
        <v>11</v>
      </c>
      <c r="T2269">
        <v>0.1</v>
      </c>
      <c r="U2269">
        <v>1460</v>
      </c>
      <c r="V2269">
        <v>2.29</v>
      </c>
      <c r="W2269">
        <v>0.7</v>
      </c>
      <c r="X2269">
        <v>4</v>
      </c>
      <c r="Y2269">
        <v>1</v>
      </c>
      <c r="Z2269">
        <v>24</v>
      </c>
      <c r="AA2269">
        <v>0.2</v>
      </c>
      <c r="AB2269">
        <v>1</v>
      </c>
      <c r="AC2269">
        <v>1020</v>
      </c>
      <c r="AD2269">
        <v>53</v>
      </c>
      <c r="AE2269">
        <v>9.1999999999999993</v>
      </c>
      <c r="AF2269">
        <v>2</v>
      </c>
      <c r="AG2269">
        <v>3.7</v>
      </c>
      <c r="AH2269">
        <v>256</v>
      </c>
    </row>
    <row r="2270" spans="1:34" x14ac:dyDescent="0.3">
      <c r="A2270" t="s">
        <v>8672</v>
      </c>
      <c r="B2270" t="s">
        <v>8673</v>
      </c>
      <c r="C2270" s="1" t="str">
        <f t="shared" si="356"/>
        <v>21:0720</v>
      </c>
      <c r="D2270" s="1" t="str">
        <f t="shared" si="360"/>
        <v>21:0213</v>
      </c>
      <c r="E2270" t="s">
        <v>8674</v>
      </c>
      <c r="F2270" t="s">
        <v>8675</v>
      </c>
      <c r="H2270">
        <v>62.280467399999999</v>
      </c>
      <c r="I2270">
        <v>-134.93021780000001</v>
      </c>
      <c r="J2270" s="1" t="str">
        <f t="shared" si="361"/>
        <v>NGR bulk stream sediment</v>
      </c>
      <c r="K2270" s="1" t="str">
        <f t="shared" si="362"/>
        <v>&lt;177 micron (NGR)</v>
      </c>
      <c r="L2270">
        <v>61</v>
      </c>
      <c r="M2270" t="s">
        <v>53</v>
      </c>
      <c r="N2270">
        <v>1196</v>
      </c>
      <c r="O2270">
        <v>73</v>
      </c>
      <c r="P2270">
        <v>22</v>
      </c>
      <c r="Q2270">
        <v>9</v>
      </c>
      <c r="R2270">
        <v>25</v>
      </c>
      <c r="S2270">
        <v>8</v>
      </c>
      <c r="T2270">
        <v>0.1</v>
      </c>
      <c r="U2270">
        <v>890</v>
      </c>
      <c r="V2270">
        <v>2.08</v>
      </c>
      <c r="W2270">
        <v>0.5</v>
      </c>
      <c r="X2270">
        <v>4</v>
      </c>
      <c r="Y2270">
        <v>1</v>
      </c>
      <c r="Z2270">
        <v>27</v>
      </c>
      <c r="AA2270">
        <v>0.2</v>
      </c>
      <c r="AB2270">
        <v>2</v>
      </c>
      <c r="AC2270">
        <v>733</v>
      </c>
      <c r="AD2270">
        <v>41</v>
      </c>
      <c r="AE2270">
        <v>7.8</v>
      </c>
      <c r="AF2270">
        <v>4</v>
      </c>
      <c r="AG2270">
        <v>2.1</v>
      </c>
      <c r="AH2270">
        <v>360</v>
      </c>
    </row>
    <row r="2271" spans="1:34" x14ac:dyDescent="0.3">
      <c r="A2271" t="s">
        <v>8676</v>
      </c>
      <c r="B2271" t="s">
        <v>8677</v>
      </c>
      <c r="C2271" s="1" t="str">
        <f t="shared" si="356"/>
        <v>21:0720</v>
      </c>
      <c r="D2271" s="1" t="str">
        <f t="shared" si="360"/>
        <v>21:0213</v>
      </c>
      <c r="E2271" t="s">
        <v>8678</v>
      </c>
      <c r="F2271" t="s">
        <v>8679</v>
      </c>
      <c r="H2271">
        <v>62.270868399999998</v>
      </c>
      <c r="I2271">
        <v>-134.94162499999999</v>
      </c>
      <c r="J2271" s="1" t="str">
        <f t="shared" si="361"/>
        <v>NGR bulk stream sediment</v>
      </c>
      <c r="K2271" s="1" t="str">
        <f t="shared" si="362"/>
        <v>&lt;177 micron (NGR)</v>
      </c>
      <c r="L2271">
        <v>61</v>
      </c>
      <c r="M2271" t="s">
        <v>58</v>
      </c>
      <c r="N2271">
        <v>1197</v>
      </c>
      <c r="O2271">
        <v>72</v>
      </c>
      <c r="P2271">
        <v>25</v>
      </c>
      <c r="Q2271">
        <v>11</v>
      </c>
      <c r="R2271">
        <v>21</v>
      </c>
      <c r="S2271">
        <v>7</v>
      </c>
      <c r="T2271">
        <v>0.1</v>
      </c>
      <c r="U2271">
        <v>762</v>
      </c>
      <c r="V2271">
        <v>1.99</v>
      </c>
      <c r="W2271">
        <v>0.3</v>
      </c>
      <c r="X2271">
        <v>3</v>
      </c>
      <c r="Y2271">
        <v>1</v>
      </c>
      <c r="Z2271">
        <v>19</v>
      </c>
      <c r="AA2271">
        <v>0.2</v>
      </c>
      <c r="AB2271">
        <v>2</v>
      </c>
      <c r="AC2271">
        <v>1050</v>
      </c>
      <c r="AD2271">
        <v>33</v>
      </c>
      <c r="AE2271">
        <v>4.8</v>
      </c>
      <c r="AF2271">
        <v>2</v>
      </c>
      <c r="AG2271">
        <v>2.8</v>
      </c>
      <c r="AH2271">
        <v>329</v>
      </c>
    </row>
    <row r="2272" spans="1:34" x14ac:dyDescent="0.3">
      <c r="A2272" t="s">
        <v>8680</v>
      </c>
      <c r="B2272" t="s">
        <v>8681</v>
      </c>
      <c r="C2272" s="1" t="str">
        <f t="shared" si="356"/>
        <v>21:0720</v>
      </c>
      <c r="D2272" s="1" t="str">
        <f t="shared" si="360"/>
        <v>21:0213</v>
      </c>
      <c r="E2272" t="s">
        <v>8682</v>
      </c>
      <c r="F2272" t="s">
        <v>8683</v>
      </c>
      <c r="H2272">
        <v>62.283364200000001</v>
      </c>
      <c r="I2272">
        <v>-134.97492059999999</v>
      </c>
      <c r="J2272" s="1" t="str">
        <f t="shared" si="361"/>
        <v>NGR bulk stream sediment</v>
      </c>
      <c r="K2272" s="1" t="str">
        <f t="shared" si="362"/>
        <v>&lt;177 micron (NGR)</v>
      </c>
      <c r="L2272">
        <v>61</v>
      </c>
      <c r="M2272" t="s">
        <v>63</v>
      </c>
      <c r="N2272">
        <v>1198</v>
      </c>
      <c r="O2272">
        <v>42</v>
      </c>
      <c r="P2272">
        <v>19</v>
      </c>
      <c r="Q2272">
        <v>6</v>
      </c>
      <c r="R2272">
        <v>21</v>
      </c>
      <c r="S2272">
        <v>7</v>
      </c>
      <c r="T2272">
        <v>0.1</v>
      </c>
      <c r="U2272">
        <v>359</v>
      </c>
      <c r="V2272">
        <v>1.64</v>
      </c>
      <c r="W2272">
        <v>0.1</v>
      </c>
      <c r="X2272">
        <v>3</v>
      </c>
      <c r="Y2272">
        <v>1</v>
      </c>
      <c r="Z2272">
        <v>21</v>
      </c>
      <c r="AA2272">
        <v>0.2</v>
      </c>
      <c r="AB2272">
        <v>2</v>
      </c>
      <c r="AC2272">
        <v>577</v>
      </c>
      <c r="AD2272">
        <v>24</v>
      </c>
      <c r="AE2272">
        <v>2.8</v>
      </c>
      <c r="AF2272">
        <v>3</v>
      </c>
      <c r="AG2272">
        <v>1.9</v>
      </c>
      <c r="AH2272">
        <v>256</v>
      </c>
    </row>
    <row r="2273" spans="1:34" x14ac:dyDescent="0.3">
      <c r="A2273" t="s">
        <v>8684</v>
      </c>
      <c r="B2273" t="s">
        <v>8685</v>
      </c>
      <c r="C2273" s="1" t="str">
        <f t="shared" si="356"/>
        <v>21:0720</v>
      </c>
      <c r="D2273" s="1" t="str">
        <f t="shared" si="360"/>
        <v>21:0213</v>
      </c>
      <c r="E2273" t="s">
        <v>8686</v>
      </c>
      <c r="F2273" t="s">
        <v>8687</v>
      </c>
      <c r="H2273">
        <v>62.308163499999999</v>
      </c>
      <c r="I2273">
        <v>-134.92313189999999</v>
      </c>
      <c r="J2273" s="1" t="str">
        <f t="shared" si="361"/>
        <v>NGR bulk stream sediment</v>
      </c>
      <c r="K2273" s="1" t="str">
        <f t="shared" si="362"/>
        <v>&lt;177 micron (NGR)</v>
      </c>
      <c r="L2273">
        <v>61</v>
      </c>
      <c r="M2273" t="s">
        <v>76</v>
      </c>
      <c r="N2273">
        <v>1199</v>
      </c>
      <c r="O2273">
        <v>88</v>
      </c>
      <c r="P2273">
        <v>30</v>
      </c>
      <c r="Q2273">
        <v>7</v>
      </c>
      <c r="R2273">
        <v>34</v>
      </c>
      <c r="S2273">
        <v>13</v>
      </c>
      <c r="T2273">
        <v>0.1</v>
      </c>
      <c r="U2273">
        <v>1011</v>
      </c>
      <c r="V2273">
        <v>2.3199999999999998</v>
      </c>
      <c r="W2273">
        <v>0.2</v>
      </c>
      <c r="X2273">
        <v>2</v>
      </c>
      <c r="Y2273">
        <v>1</v>
      </c>
      <c r="Z2273">
        <v>38</v>
      </c>
      <c r="AA2273">
        <v>0.1</v>
      </c>
      <c r="AB2273">
        <v>3</v>
      </c>
      <c r="AC2273">
        <v>690</v>
      </c>
      <c r="AD2273">
        <v>41</v>
      </c>
      <c r="AE2273">
        <v>8</v>
      </c>
      <c r="AF2273">
        <v>2</v>
      </c>
      <c r="AG2273">
        <v>1.7</v>
      </c>
      <c r="AH2273">
        <v>394</v>
      </c>
    </row>
    <row r="2274" spans="1:34" x14ac:dyDescent="0.3">
      <c r="A2274" t="s">
        <v>8688</v>
      </c>
      <c r="B2274" t="s">
        <v>8689</v>
      </c>
      <c r="C2274" s="1" t="str">
        <f t="shared" si="356"/>
        <v>21:0720</v>
      </c>
      <c r="D2274" s="1" t="str">
        <f t="shared" si="360"/>
        <v>21:0213</v>
      </c>
      <c r="E2274" t="s">
        <v>8662</v>
      </c>
      <c r="F2274" t="s">
        <v>8690</v>
      </c>
      <c r="H2274">
        <v>62.304566800000003</v>
      </c>
      <c r="I2274">
        <v>-135.0553204</v>
      </c>
      <c r="J2274" s="1" t="str">
        <f t="shared" si="361"/>
        <v>NGR bulk stream sediment</v>
      </c>
      <c r="K2274" s="1" t="str">
        <f t="shared" si="362"/>
        <v>&lt;177 micron (NGR)</v>
      </c>
      <c r="L2274">
        <v>61</v>
      </c>
      <c r="M2274" t="s">
        <v>67</v>
      </c>
      <c r="N2274">
        <v>1200</v>
      </c>
      <c r="O2274">
        <v>44</v>
      </c>
      <c r="P2274">
        <v>20</v>
      </c>
      <c r="Q2274">
        <v>7</v>
      </c>
      <c r="R2274">
        <v>20</v>
      </c>
      <c r="S2274">
        <v>5</v>
      </c>
      <c r="T2274">
        <v>0.1</v>
      </c>
      <c r="U2274">
        <v>356</v>
      </c>
      <c r="V2274">
        <v>1.65</v>
      </c>
      <c r="W2274">
        <v>0.1</v>
      </c>
      <c r="X2274">
        <v>3</v>
      </c>
      <c r="Y2274">
        <v>1</v>
      </c>
      <c r="Z2274">
        <v>22</v>
      </c>
      <c r="AA2274">
        <v>0.2</v>
      </c>
      <c r="AB2274">
        <v>0.5</v>
      </c>
      <c r="AC2274">
        <v>616</v>
      </c>
      <c r="AD2274">
        <v>20</v>
      </c>
      <c r="AE2274">
        <v>2</v>
      </c>
      <c r="AF2274">
        <v>2</v>
      </c>
      <c r="AG2274">
        <v>1.7</v>
      </c>
      <c r="AH2274">
        <v>299</v>
      </c>
    </row>
    <row r="2275" spans="1:34" x14ac:dyDescent="0.3">
      <c r="A2275" t="s">
        <v>8691</v>
      </c>
      <c r="B2275" t="s">
        <v>8692</v>
      </c>
      <c r="C2275" s="1" t="str">
        <f t="shared" si="356"/>
        <v>21:0720</v>
      </c>
      <c r="D2275" s="1" t="str">
        <f t="shared" si="360"/>
        <v>21:0213</v>
      </c>
      <c r="E2275" t="s">
        <v>8662</v>
      </c>
      <c r="F2275" t="s">
        <v>8693</v>
      </c>
      <c r="H2275">
        <v>62.304566800000003</v>
      </c>
      <c r="I2275">
        <v>-135.0553204</v>
      </c>
      <c r="J2275" s="1" t="str">
        <f t="shared" si="361"/>
        <v>NGR bulk stream sediment</v>
      </c>
      <c r="K2275" s="1" t="str">
        <f t="shared" si="362"/>
        <v>&lt;177 micron (NGR)</v>
      </c>
      <c r="L2275">
        <v>61</v>
      </c>
      <c r="M2275" t="s">
        <v>71</v>
      </c>
      <c r="N2275">
        <v>1201</v>
      </c>
      <c r="O2275">
        <v>45</v>
      </c>
      <c r="P2275">
        <v>19</v>
      </c>
      <c r="Q2275">
        <v>7</v>
      </c>
      <c r="R2275">
        <v>19</v>
      </c>
      <c r="S2275">
        <v>6</v>
      </c>
      <c r="T2275">
        <v>0.1</v>
      </c>
      <c r="U2275">
        <v>328</v>
      </c>
      <c r="V2275">
        <v>1.68</v>
      </c>
      <c r="W2275">
        <v>0.1</v>
      </c>
      <c r="X2275">
        <v>2</v>
      </c>
      <c r="Y2275">
        <v>1</v>
      </c>
      <c r="Z2275">
        <v>19</v>
      </c>
      <c r="AA2275">
        <v>0.2</v>
      </c>
      <c r="AB2275">
        <v>0.5</v>
      </c>
      <c r="AC2275">
        <v>599</v>
      </c>
      <c r="AD2275">
        <v>20</v>
      </c>
      <c r="AE2275">
        <v>2</v>
      </c>
      <c r="AF2275">
        <v>2</v>
      </c>
      <c r="AG2275">
        <v>2</v>
      </c>
      <c r="AH2275">
        <v>328</v>
      </c>
    </row>
    <row r="2276" spans="1:34" x14ac:dyDescent="0.3">
      <c r="A2276" t="s">
        <v>8694</v>
      </c>
      <c r="B2276" t="s">
        <v>8695</v>
      </c>
      <c r="C2276" s="1" t="str">
        <f t="shared" si="356"/>
        <v>21:0720</v>
      </c>
      <c r="D2276" s="1" t="str">
        <f t="shared" si="360"/>
        <v>21:0213</v>
      </c>
      <c r="E2276" t="s">
        <v>8696</v>
      </c>
      <c r="F2276" t="s">
        <v>8697</v>
      </c>
      <c r="H2276">
        <v>62.2752658</v>
      </c>
      <c r="I2276">
        <v>-135.0359244</v>
      </c>
      <c r="J2276" s="1" t="str">
        <f t="shared" si="361"/>
        <v>NGR bulk stream sediment</v>
      </c>
      <c r="K2276" s="1" t="str">
        <f t="shared" si="362"/>
        <v>&lt;177 micron (NGR)</v>
      </c>
      <c r="L2276">
        <v>61</v>
      </c>
      <c r="M2276" t="s">
        <v>81</v>
      </c>
      <c r="N2276">
        <v>1202</v>
      </c>
      <c r="O2276">
        <v>51</v>
      </c>
      <c r="P2276">
        <v>15</v>
      </c>
      <c r="Q2276">
        <v>8</v>
      </c>
      <c r="R2276">
        <v>13</v>
      </c>
      <c r="S2276">
        <v>5</v>
      </c>
      <c r="T2276">
        <v>0.1</v>
      </c>
      <c r="U2276">
        <v>134</v>
      </c>
      <c r="V2276">
        <v>1.31</v>
      </c>
      <c r="W2276">
        <v>0.1</v>
      </c>
      <c r="X2276">
        <v>2</v>
      </c>
      <c r="Y2276">
        <v>1</v>
      </c>
      <c r="Z2276">
        <v>17</v>
      </c>
      <c r="AA2276">
        <v>0.2</v>
      </c>
      <c r="AB2276">
        <v>1</v>
      </c>
      <c r="AC2276">
        <v>685</v>
      </c>
      <c r="AD2276">
        <v>24</v>
      </c>
      <c r="AE2276">
        <v>4.4000000000000004</v>
      </c>
      <c r="AF2276">
        <v>2</v>
      </c>
      <c r="AG2276">
        <v>2.2000000000000002</v>
      </c>
      <c r="AH2276">
        <v>366</v>
      </c>
    </row>
    <row r="2277" spans="1:34" x14ac:dyDescent="0.3">
      <c r="A2277" t="s">
        <v>8698</v>
      </c>
      <c r="B2277" t="s">
        <v>8699</v>
      </c>
      <c r="C2277" s="1" t="str">
        <f t="shared" si="356"/>
        <v>21:0720</v>
      </c>
      <c r="D2277" s="1" t="str">
        <f t="shared" si="360"/>
        <v>21:0213</v>
      </c>
      <c r="E2277" t="s">
        <v>8700</v>
      </c>
      <c r="F2277" t="s">
        <v>8701</v>
      </c>
      <c r="H2277">
        <v>62.2600646</v>
      </c>
      <c r="I2277">
        <v>-134.99292639999999</v>
      </c>
      <c r="J2277" s="1" t="str">
        <f t="shared" si="361"/>
        <v>NGR bulk stream sediment</v>
      </c>
      <c r="K2277" s="1" t="str">
        <f t="shared" si="362"/>
        <v>&lt;177 micron (NGR)</v>
      </c>
      <c r="L2277">
        <v>61</v>
      </c>
      <c r="M2277" t="s">
        <v>86</v>
      </c>
      <c r="N2277">
        <v>1203</v>
      </c>
      <c r="O2277">
        <v>61</v>
      </c>
      <c r="P2277">
        <v>19</v>
      </c>
      <c r="Q2277">
        <v>11</v>
      </c>
      <c r="R2277">
        <v>17</v>
      </c>
      <c r="S2277">
        <v>6</v>
      </c>
      <c r="T2277">
        <v>0.1</v>
      </c>
      <c r="U2277">
        <v>585</v>
      </c>
      <c r="V2277">
        <v>1.94</v>
      </c>
      <c r="W2277">
        <v>0.2</v>
      </c>
      <c r="X2277">
        <v>5</v>
      </c>
      <c r="Y2277">
        <v>1</v>
      </c>
      <c r="Z2277">
        <v>21</v>
      </c>
      <c r="AA2277">
        <v>0.3</v>
      </c>
      <c r="AB2277">
        <v>0.5</v>
      </c>
      <c r="AC2277">
        <v>875</v>
      </c>
      <c r="AD2277">
        <v>24</v>
      </c>
      <c r="AE2277">
        <v>3.6</v>
      </c>
      <c r="AF2277">
        <v>2</v>
      </c>
      <c r="AG2277">
        <v>2.6</v>
      </c>
      <c r="AH2277">
        <v>419</v>
      </c>
    </row>
    <row r="2278" spans="1:34" x14ac:dyDescent="0.3">
      <c r="A2278" t="s">
        <v>8702</v>
      </c>
      <c r="B2278" t="s">
        <v>8703</v>
      </c>
      <c r="C2278" s="1" t="str">
        <f t="shared" si="356"/>
        <v>21:0720</v>
      </c>
      <c r="D2278" s="1" t="str">
        <f t="shared" si="360"/>
        <v>21:0213</v>
      </c>
      <c r="E2278" t="s">
        <v>8704</v>
      </c>
      <c r="F2278" t="s">
        <v>8705</v>
      </c>
      <c r="H2278">
        <v>62.2459621</v>
      </c>
      <c r="I2278">
        <v>-135.0154302</v>
      </c>
      <c r="J2278" s="1" t="str">
        <f t="shared" si="361"/>
        <v>NGR bulk stream sediment</v>
      </c>
      <c r="K2278" s="1" t="str">
        <f t="shared" si="362"/>
        <v>&lt;177 micron (NGR)</v>
      </c>
      <c r="L2278">
        <v>61</v>
      </c>
      <c r="M2278" t="s">
        <v>91</v>
      </c>
      <c r="N2278">
        <v>1204</v>
      </c>
      <c r="O2278">
        <v>64</v>
      </c>
      <c r="P2278">
        <v>27</v>
      </c>
      <c r="Q2278">
        <v>14</v>
      </c>
      <c r="R2278">
        <v>19</v>
      </c>
      <c r="S2278">
        <v>9</v>
      </c>
      <c r="T2278">
        <v>0.1</v>
      </c>
      <c r="U2278">
        <v>317</v>
      </c>
      <c r="V2278">
        <v>1.88</v>
      </c>
      <c r="W2278">
        <v>0.3</v>
      </c>
      <c r="X2278">
        <v>6</v>
      </c>
      <c r="Y2278">
        <v>1</v>
      </c>
      <c r="Z2278">
        <v>26</v>
      </c>
      <c r="AA2278">
        <v>0.4</v>
      </c>
      <c r="AB2278">
        <v>1</v>
      </c>
      <c r="AC2278">
        <v>795</v>
      </c>
      <c r="AD2278">
        <v>31</v>
      </c>
      <c r="AE2278">
        <v>3.4</v>
      </c>
      <c r="AF2278">
        <v>2</v>
      </c>
      <c r="AG2278">
        <v>2.5</v>
      </c>
      <c r="AH2278">
        <v>415</v>
      </c>
    </row>
    <row r="2279" spans="1:34" x14ac:dyDescent="0.3">
      <c r="A2279" t="s">
        <v>8706</v>
      </c>
      <c r="B2279" t="s">
        <v>8707</v>
      </c>
      <c r="C2279" s="1" t="str">
        <f t="shared" si="356"/>
        <v>21:0720</v>
      </c>
      <c r="D2279" s="1" t="str">
        <f t="shared" si="360"/>
        <v>21:0213</v>
      </c>
      <c r="E2279" t="s">
        <v>8708</v>
      </c>
      <c r="F2279" t="s">
        <v>8709</v>
      </c>
      <c r="H2279">
        <v>62.231464799999998</v>
      </c>
      <c r="I2279">
        <v>-134.9920286</v>
      </c>
      <c r="J2279" s="1" t="str">
        <f t="shared" si="361"/>
        <v>NGR bulk stream sediment</v>
      </c>
      <c r="K2279" s="1" t="str">
        <f t="shared" si="362"/>
        <v>&lt;177 micron (NGR)</v>
      </c>
      <c r="L2279">
        <v>61</v>
      </c>
      <c r="M2279" t="s">
        <v>96</v>
      </c>
      <c r="N2279">
        <v>1205</v>
      </c>
      <c r="O2279">
        <v>58</v>
      </c>
      <c r="P2279">
        <v>23</v>
      </c>
      <c r="Q2279">
        <v>12</v>
      </c>
      <c r="R2279">
        <v>19</v>
      </c>
      <c r="S2279">
        <v>8</v>
      </c>
      <c r="T2279">
        <v>0.1</v>
      </c>
      <c r="U2279">
        <v>508</v>
      </c>
      <c r="V2279">
        <v>1.86</v>
      </c>
      <c r="W2279">
        <v>0.3</v>
      </c>
      <c r="X2279">
        <v>6</v>
      </c>
      <c r="Y2279">
        <v>1</v>
      </c>
      <c r="Z2279">
        <v>24</v>
      </c>
      <c r="AA2279">
        <v>0.4</v>
      </c>
      <c r="AB2279">
        <v>1</v>
      </c>
      <c r="AC2279">
        <v>832</v>
      </c>
      <c r="AD2279">
        <v>24</v>
      </c>
      <c r="AE2279">
        <v>3.8</v>
      </c>
      <c r="AF2279">
        <v>2</v>
      </c>
      <c r="AG2279">
        <v>2.8</v>
      </c>
      <c r="AH2279">
        <v>433</v>
      </c>
    </row>
    <row r="2280" spans="1:34" x14ac:dyDescent="0.3">
      <c r="A2280" t="s">
        <v>8710</v>
      </c>
      <c r="B2280" t="s">
        <v>8711</v>
      </c>
      <c r="C2280" s="1" t="str">
        <f t="shared" si="356"/>
        <v>21:0720</v>
      </c>
      <c r="D2280" s="1" t="str">
        <f t="shared" si="360"/>
        <v>21:0213</v>
      </c>
      <c r="E2280" t="s">
        <v>8712</v>
      </c>
      <c r="F2280" t="s">
        <v>8713</v>
      </c>
      <c r="H2280">
        <v>62.236963199999998</v>
      </c>
      <c r="I2280">
        <v>-134.9636265</v>
      </c>
      <c r="J2280" s="1" t="str">
        <f t="shared" si="361"/>
        <v>NGR bulk stream sediment</v>
      </c>
      <c r="K2280" s="1" t="str">
        <f t="shared" si="362"/>
        <v>&lt;177 micron (NGR)</v>
      </c>
      <c r="L2280">
        <v>61</v>
      </c>
      <c r="M2280" t="s">
        <v>101</v>
      </c>
      <c r="N2280">
        <v>1206</v>
      </c>
      <c r="O2280">
        <v>64</v>
      </c>
      <c r="P2280">
        <v>37</v>
      </c>
      <c r="Q2280">
        <v>15</v>
      </c>
      <c r="R2280">
        <v>23</v>
      </c>
      <c r="S2280">
        <v>7</v>
      </c>
      <c r="T2280">
        <v>0.2</v>
      </c>
      <c r="U2280">
        <v>813</v>
      </c>
      <c r="V2280">
        <v>2.52</v>
      </c>
      <c r="W2280">
        <v>0.3</v>
      </c>
      <c r="X2280">
        <v>9</v>
      </c>
      <c r="Y2280">
        <v>1</v>
      </c>
      <c r="Z2280">
        <v>28</v>
      </c>
      <c r="AA2280">
        <v>0.3</v>
      </c>
      <c r="AB2280">
        <v>1</v>
      </c>
      <c r="AC2280">
        <v>1030</v>
      </c>
      <c r="AD2280">
        <v>35</v>
      </c>
      <c r="AE2280">
        <v>6.8</v>
      </c>
      <c r="AF2280">
        <v>2</v>
      </c>
      <c r="AG2280">
        <v>3.1</v>
      </c>
      <c r="AH2280">
        <v>374</v>
      </c>
    </row>
    <row r="2281" spans="1:34" x14ac:dyDescent="0.3">
      <c r="A2281" t="s">
        <v>8714</v>
      </c>
      <c r="B2281" t="s">
        <v>8715</v>
      </c>
      <c r="C2281" s="1" t="str">
        <f t="shared" si="356"/>
        <v>21:0720</v>
      </c>
      <c r="D2281" s="1" t="str">
        <f t="shared" si="360"/>
        <v>21:0213</v>
      </c>
      <c r="E2281" t="s">
        <v>8716</v>
      </c>
      <c r="F2281" t="s">
        <v>8717</v>
      </c>
      <c r="H2281">
        <v>62.222758399999996</v>
      </c>
      <c r="I2281">
        <v>-134.90161749999999</v>
      </c>
      <c r="J2281" s="1" t="str">
        <f t="shared" si="361"/>
        <v>NGR bulk stream sediment</v>
      </c>
      <c r="K2281" s="1" t="str">
        <f t="shared" si="362"/>
        <v>&lt;177 micron (NGR)</v>
      </c>
      <c r="L2281">
        <v>61</v>
      </c>
      <c r="M2281" t="s">
        <v>106</v>
      </c>
      <c r="N2281">
        <v>1207</v>
      </c>
      <c r="O2281">
        <v>46</v>
      </c>
      <c r="P2281">
        <v>21</v>
      </c>
      <c r="Q2281">
        <v>11</v>
      </c>
      <c r="R2281">
        <v>16</v>
      </c>
      <c r="S2281">
        <v>8</v>
      </c>
      <c r="T2281">
        <v>0.1</v>
      </c>
      <c r="U2281">
        <v>362</v>
      </c>
      <c r="V2281">
        <v>1.59</v>
      </c>
      <c r="W2281">
        <v>0.1</v>
      </c>
      <c r="X2281">
        <v>8</v>
      </c>
      <c r="Y2281">
        <v>1</v>
      </c>
      <c r="Z2281">
        <v>21</v>
      </c>
      <c r="AA2281">
        <v>0.4</v>
      </c>
      <c r="AB2281">
        <v>1</v>
      </c>
      <c r="AC2281">
        <v>610</v>
      </c>
      <c r="AD2281">
        <v>29</v>
      </c>
      <c r="AE2281">
        <v>3.2</v>
      </c>
      <c r="AF2281">
        <v>2</v>
      </c>
      <c r="AG2281">
        <v>2.5</v>
      </c>
      <c r="AH2281">
        <v>348</v>
      </c>
    </row>
    <row r="2282" spans="1:34" x14ac:dyDescent="0.3">
      <c r="A2282" t="s">
        <v>8718</v>
      </c>
      <c r="B2282" t="s">
        <v>8719</v>
      </c>
      <c r="C2282" s="1" t="str">
        <f t="shared" si="356"/>
        <v>21:0720</v>
      </c>
      <c r="D2282" s="1" t="str">
        <f t="shared" si="360"/>
        <v>21:0213</v>
      </c>
      <c r="E2282" t="s">
        <v>8720</v>
      </c>
      <c r="F2282" t="s">
        <v>8721</v>
      </c>
      <c r="H2282">
        <v>62.1029634</v>
      </c>
      <c r="I2282">
        <v>-134.76489900000001</v>
      </c>
      <c r="J2282" s="1" t="str">
        <f t="shared" si="361"/>
        <v>NGR bulk stream sediment</v>
      </c>
      <c r="K2282" s="1" t="str">
        <f t="shared" si="362"/>
        <v>&lt;177 micron (NGR)</v>
      </c>
      <c r="L2282">
        <v>61</v>
      </c>
      <c r="M2282" t="s">
        <v>111</v>
      </c>
      <c r="N2282">
        <v>1208</v>
      </c>
      <c r="O2282">
        <v>78</v>
      </c>
      <c r="P2282">
        <v>20</v>
      </c>
      <c r="Q2282">
        <v>10</v>
      </c>
      <c r="R2282">
        <v>24</v>
      </c>
      <c r="S2282">
        <v>13</v>
      </c>
      <c r="T2282">
        <v>0.1</v>
      </c>
      <c r="U2282">
        <v>1066</v>
      </c>
      <c r="V2282">
        <v>2.5</v>
      </c>
      <c r="W2282">
        <v>0.4</v>
      </c>
      <c r="X2282">
        <v>14</v>
      </c>
      <c r="Y2282">
        <v>1</v>
      </c>
      <c r="Z2282">
        <v>27</v>
      </c>
      <c r="AA2282">
        <v>0.4</v>
      </c>
      <c r="AB2282">
        <v>1</v>
      </c>
      <c r="AC2282">
        <v>941</v>
      </c>
      <c r="AD2282">
        <v>47</v>
      </c>
      <c r="AE2282">
        <v>10</v>
      </c>
      <c r="AF2282">
        <v>2</v>
      </c>
      <c r="AG2282">
        <v>3.1</v>
      </c>
      <c r="AH2282">
        <v>345</v>
      </c>
    </row>
    <row r="2283" spans="1:34" x14ac:dyDescent="0.3">
      <c r="A2283" t="s">
        <v>8722</v>
      </c>
      <c r="B2283" t="s">
        <v>8723</v>
      </c>
      <c r="C2283" s="1" t="str">
        <f t="shared" si="356"/>
        <v>21:0720</v>
      </c>
      <c r="D2283" s="1" t="str">
        <f t="shared" si="360"/>
        <v>21:0213</v>
      </c>
      <c r="E2283" t="s">
        <v>8724</v>
      </c>
      <c r="F2283" t="s">
        <v>8725</v>
      </c>
      <c r="H2283">
        <v>62.114060100000003</v>
      </c>
      <c r="I2283">
        <v>-134.788308</v>
      </c>
      <c r="J2283" s="1" t="str">
        <f t="shared" si="361"/>
        <v>NGR bulk stream sediment</v>
      </c>
      <c r="K2283" s="1" t="str">
        <f t="shared" si="362"/>
        <v>&lt;177 micron (NGR)</v>
      </c>
      <c r="L2283">
        <v>61</v>
      </c>
      <c r="M2283" t="s">
        <v>116</v>
      </c>
      <c r="N2283">
        <v>1209</v>
      </c>
      <c r="O2283">
        <v>67</v>
      </c>
      <c r="P2283">
        <v>21</v>
      </c>
      <c r="Q2283">
        <v>8</v>
      </c>
      <c r="R2283">
        <v>21</v>
      </c>
      <c r="S2283">
        <v>9</v>
      </c>
      <c r="T2283">
        <v>0.1</v>
      </c>
      <c r="U2283">
        <v>1009</v>
      </c>
      <c r="V2283">
        <v>2.0299999999999998</v>
      </c>
      <c r="W2283">
        <v>0.6</v>
      </c>
      <c r="X2283">
        <v>15</v>
      </c>
      <c r="Y2283">
        <v>1</v>
      </c>
      <c r="Z2283">
        <v>27</v>
      </c>
      <c r="AA2283">
        <v>0.2</v>
      </c>
      <c r="AB2283">
        <v>2</v>
      </c>
      <c r="AC2283">
        <v>752</v>
      </c>
      <c r="AD2283">
        <v>102</v>
      </c>
      <c r="AE2283">
        <v>8.6</v>
      </c>
      <c r="AF2283">
        <v>2</v>
      </c>
      <c r="AG2283">
        <v>2</v>
      </c>
      <c r="AH2283">
        <v>316</v>
      </c>
    </row>
    <row r="2284" spans="1:34" x14ac:dyDescent="0.3">
      <c r="A2284" t="s">
        <v>8726</v>
      </c>
      <c r="B2284" t="s">
        <v>8727</v>
      </c>
      <c r="C2284" s="1" t="str">
        <f t="shared" si="356"/>
        <v>21:0720</v>
      </c>
      <c r="D2284" s="1" t="str">
        <f t="shared" si="360"/>
        <v>21:0213</v>
      </c>
      <c r="E2284" t="s">
        <v>8728</v>
      </c>
      <c r="F2284" t="s">
        <v>8729</v>
      </c>
      <c r="H2284">
        <v>62.118361399999998</v>
      </c>
      <c r="I2284">
        <v>-134.82841300000001</v>
      </c>
      <c r="J2284" s="1" t="str">
        <f t="shared" si="361"/>
        <v>NGR bulk stream sediment</v>
      </c>
      <c r="K2284" s="1" t="str">
        <f t="shared" si="362"/>
        <v>&lt;177 micron (NGR)</v>
      </c>
      <c r="L2284">
        <v>61</v>
      </c>
      <c r="M2284" t="s">
        <v>126</v>
      </c>
      <c r="N2284">
        <v>1210</v>
      </c>
      <c r="O2284">
        <v>53</v>
      </c>
      <c r="P2284">
        <v>16</v>
      </c>
      <c r="Q2284">
        <v>9</v>
      </c>
      <c r="R2284">
        <v>19</v>
      </c>
      <c r="S2284">
        <v>7</v>
      </c>
      <c r="T2284">
        <v>0.1</v>
      </c>
      <c r="U2284">
        <v>628</v>
      </c>
      <c r="V2284">
        <v>1.8</v>
      </c>
      <c r="W2284">
        <v>0.1</v>
      </c>
      <c r="X2284">
        <v>8</v>
      </c>
      <c r="Y2284">
        <v>1</v>
      </c>
      <c r="Z2284">
        <v>24</v>
      </c>
      <c r="AA2284">
        <v>0.4</v>
      </c>
      <c r="AB2284">
        <v>1</v>
      </c>
      <c r="AC2284">
        <v>784</v>
      </c>
      <c r="AD2284">
        <v>47</v>
      </c>
      <c r="AE2284">
        <v>4</v>
      </c>
      <c r="AF2284">
        <v>3</v>
      </c>
      <c r="AG2284">
        <v>2.8</v>
      </c>
      <c r="AH2284">
        <v>74</v>
      </c>
    </row>
    <row r="2285" spans="1:34" x14ac:dyDescent="0.3">
      <c r="A2285" t="s">
        <v>8730</v>
      </c>
      <c r="B2285" t="s">
        <v>8731</v>
      </c>
      <c r="C2285" s="1" t="str">
        <f t="shared" si="356"/>
        <v>21:0720</v>
      </c>
      <c r="D2285" s="1" t="str">
        <f t="shared" si="360"/>
        <v>21:0213</v>
      </c>
      <c r="E2285" t="s">
        <v>8732</v>
      </c>
      <c r="F2285" t="s">
        <v>8733</v>
      </c>
      <c r="H2285">
        <v>62.1098584</v>
      </c>
      <c r="I2285">
        <v>-134.8763075</v>
      </c>
      <c r="J2285" s="1" t="str">
        <f t="shared" si="361"/>
        <v>NGR bulk stream sediment</v>
      </c>
      <c r="K2285" s="1" t="str">
        <f t="shared" si="362"/>
        <v>&lt;177 micron (NGR)</v>
      </c>
      <c r="L2285">
        <v>61</v>
      </c>
      <c r="M2285" t="s">
        <v>131</v>
      </c>
      <c r="N2285">
        <v>1211</v>
      </c>
      <c r="O2285">
        <v>63</v>
      </c>
      <c r="P2285">
        <v>17</v>
      </c>
      <c r="Q2285">
        <v>10</v>
      </c>
      <c r="R2285">
        <v>21</v>
      </c>
      <c r="S2285">
        <v>6</v>
      </c>
      <c r="T2285">
        <v>0.1</v>
      </c>
      <c r="U2285">
        <v>157</v>
      </c>
      <c r="V2285">
        <v>2.33</v>
      </c>
      <c r="W2285">
        <v>0.1</v>
      </c>
      <c r="X2285">
        <v>13</v>
      </c>
      <c r="Y2285">
        <v>1</v>
      </c>
      <c r="Z2285">
        <v>25</v>
      </c>
      <c r="AA2285">
        <v>0.5</v>
      </c>
      <c r="AB2285">
        <v>2</v>
      </c>
      <c r="AC2285">
        <v>784</v>
      </c>
      <c r="AD2285">
        <v>204</v>
      </c>
      <c r="AE2285">
        <v>7.2</v>
      </c>
      <c r="AF2285">
        <v>2</v>
      </c>
      <c r="AG2285">
        <v>1.9</v>
      </c>
      <c r="AH2285">
        <v>324</v>
      </c>
    </row>
    <row r="2286" spans="1:34" hidden="1" x14ac:dyDescent="0.3">
      <c r="A2286" t="s">
        <v>8734</v>
      </c>
      <c r="B2286" t="s">
        <v>8735</v>
      </c>
      <c r="C2286" s="1" t="str">
        <f t="shared" si="356"/>
        <v>21:0720</v>
      </c>
      <c r="D2286" s="1" t="str">
        <f>HYPERLINK("https://geochem.nrcan.gc.ca/cdogs/content/svy/svy_e.htm", "")</f>
        <v/>
      </c>
      <c r="G2286" s="1" t="str">
        <f>HYPERLINK("https://geochem.nrcan.gc.ca/cdogs/content/cr_/cr_00083_e.htm", "83")</f>
        <v>83</v>
      </c>
      <c r="J2286" t="s">
        <v>119</v>
      </c>
      <c r="K2286" t="s">
        <v>120</v>
      </c>
      <c r="L2286">
        <v>61</v>
      </c>
      <c r="M2286" t="s">
        <v>121</v>
      </c>
      <c r="N2286">
        <v>1212</v>
      </c>
      <c r="O2286">
        <v>75</v>
      </c>
      <c r="P2286">
        <v>29</v>
      </c>
      <c r="Q2286">
        <v>17</v>
      </c>
      <c r="R2286">
        <v>21</v>
      </c>
      <c r="S2286">
        <v>9</v>
      </c>
      <c r="T2286">
        <v>0.1</v>
      </c>
      <c r="U2286">
        <v>370</v>
      </c>
      <c r="V2286">
        <v>2.48</v>
      </c>
      <c r="W2286">
        <v>0.3</v>
      </c>
      <c r="X2286">
        <v>11</v>
      </c>
      <c r="Y2286">
        <v>1</v>
      </c>
      <c r="Z2286">
        <v>33</v>
      </c>
      <c r="AA2286">
        <v>0.3</v>
      </c>
      <c r="AB2286">
        <v>0.5</v>
      </c>
      <c r="AC2286">
        <v>1320</v>
      </c>
      <c r="AD2286">
        <v>43</v>
      </c>
      <c r="AE2286">
        <v>3.4</v>
      </c>
      <c r="AF2286">
        <v>4</v>
      </c>
      <c r="AG2286">
        <v>3.3</v>
      </c>
      <c r="AH2286">
        <v>376</v>
      </c>
    </row>
    <row r="2287" spans="1:34" x14ac:dyDescent="0.3">
      <c r="A2287" t="s">
        <v>8736</v>
      </c>
      <c r="B2287" t="s">
        <v>8737</v>
      </c>
      <c r="C2287" s="1" t="str">
        <f t="shared" si="356"/>
        <v>21:0720</v>
      </c>
      <c r="D2287" s="1" t="str">
        <f>HYPERLINK("https://geochem.nrcan.gc.ca/cdogs/content/svy/svy210213_e.htm", "21:0213")</f>
        <v>21:0213</v>
      </c>
      <c r="E2287" t="s">
        <v>8738</v>
      </c>
      <c r="F2287" t="s">
        <v>8739</v>
      </c>
      <c r="H2287">
        <v>62.041456500000002</v>
      </c>
      <c r="I2287">
        <v>-134.94160719999999</v>
      </c>
      <c r="J2287" s="1" t="str">
        <f>HYPERLINK("https://geochem.nrcan.gc.ca/cdogs/content/kwd/kwd020030_e.htm", "NGR bulk stream sediment")</f>
        <v>NGR bulk stream sediment</v>
      </c>
      <c r="K2287" s="1" t="str">
        <f>HYPERLINK("https://geochem.nrcan.gc.ca/cdogs/content/kwd/kwd080006_e.htm", "&lt;177 micron (NGR)")</f>
        <v>&lt;177 micron (NGR)</v>
      </c>
      <c r="L2287">
        <v>62</v>
      </c>
      <c r="M2287" t="s">
        <v>38</v>
      </c>
      <c r="N2287">
        <v>1213</v>
      </c>
      <c r="O2287">
        <v>37</v>
      </c>
      <c r="P2287">
        <v>7</v>
      </c>
      <c r="Q2287">
        <v>6</v>
      </c>
      <c r="R2287">
        <v>10</v>
      </c>
      <c r="S2287">
        <v>3</v>
      </c>
      <c r="T2287">
        <v>0.2</v>
      </c>
      <c r="U2287">
        <v>384</v>
      </c>
      <c r="V2287">
        <v>1.8</v>
      </c>
      <c r="W2287">
        <v>0.1</v>
      </c>
      <c r="X2287">
        <v>8</v>
      </c>
      <c r="Y2287">
        <v>1</v>
      </c>
      <c r="Z2287">
        <v>13</v>
      </c>
      <c r="AA2287">
        <v>0.2</v>
      </c>
      <c r="AB2287">
        <v>2</v>
      </c>
      <c r="AC2287">
        <v>714</v>
      </c>
      <c r="AD2287">
        <v>31</v>
      </c>
      <c r="AE2287">
        <v>6.4</v>
      </c>
      <c r="AF2287">
        <v>2</v>
      </c>
      <c r="AG2287">
        <v>1.8</v>
      </c>
      <c r="AH2287">
        <v>186</v>
      </c>
    </row>
    <row r="2288" spans="1:34" hidden="1" x14ac:dyDescent="0.3">
      <c r="A2288" t="s">
        <v>8740</v>
      </c>
      <c r="B2288" t="s">
        <v>8741</v>
      </c>
      <c r="C2288" s="1" t="str">
        <f t="shared" si="356"/>
        <v>21:0720</v>
      </c>
      <c r="D2288" s="1" t="str">
        <f>HYPERLINK("https://geochem.nrcan.gc.ca/cdogs/content/svy/svy_e.htm", "")</f>
        <v/>
      </c>
      <c r="G2288" s="1" t="str">
        <f>HYPERLINK("https://geochem.nrcan.gc.ca/cdogs/content/cr_/cr_00083_e.htm", "83")</f>
        <v>83</v>
      </c>
      <c r="J2288" t="s">
        <v>119</v>
      </c>
      <c r="K2288" t="s">
        <v>120</v>
      </c>
      <c r="L2288">
        <v>62</v>
      </c>
      <c r="M2288" t="s">
        <v>121</v>
      </c>
      <c r="N2288">
        <v>1214</v>
      </c>
      <c r="O2288">
        <v>75</v>
      </c>
      <c r="P2288">
        <v>28</v>
      </c>
      <c r="Q2288">
        <v>19</v>
      </c>
      <c r="R2288">
        <v>20</v>
      </c>
      <c r="S2288">
        <v>9</v>
      </c>
      <c r="T2288">
        <v>0.2</v>
      </c>
      <c r="U2288">
        <v>367</v>
      </c>
      <c r="V2288">
        <v>2.41</v>
      </c>
      <c r="W2288">
        <v>0.3</v>
      </c>
      <c r="X2288">
        <v>9</v>
      </c>
      <c r="Y2288">
        <v>1</v>
      </c>
      <c r="Z2288">
        <v>35</v>
      </c>
      <c r="AA2288">
        <v>0.3</v>
      </c>
      <c r="AB2288">
        <v>0.5</v>
      </c>
      <c r="AC2288">
        <v>1510</v>
      </c>
      <c r="AD2288">
        <v>35</v>
      </c>
      <c r="AE2288">
        <v>4</v>
      </c>
      <c r="AF2288">
        <v>2</v>
      </c>
      <c r="AG2288">
        <v>4.4000000000000004</v>
      </c>
      <c r="AH2288">
        <v>365</v>
      </c>
    </row>
    <row r="2289" spans="1:34" x14ac:dyDescent="0.3">
      <c r="A2289" t="s">
        <v>8742</v>
      </c>
      <c r="B2289" t="s">
        <v>8743</v>
      </c>
      <c r="C2289" s="1" t="str">
        <f t="shared" si="356"/>
        <v>21:0720</v>
      </c>
      <c r="D2289" s="1" t="str">
        <f t="shared" ref="D2289:D2319" si="363">HYPERLINK("https://geochem.nrcan.gc.ca/cdogs/content/svy/svy210213_e.htm", "21:0213")</f>
        <v>21:0213</v>
      </c>
      <c r="E2289" t="s">
        <v>8744</v>
      </c>
      <c r="F2289" t="s">
        <v>8745</v>
      </c>
      <c r="H2289">
        <v>62.095055600000002</v>
      </c>
      <c r="I2289">
        <v>-134.8751044</v>
      </c>
      <c r="J2289" s="1" t="str">
        <f t="shared" ref="J2289:J2319" si="364">HYPERLINK("https://geochem.nrcan.gc.ca/cdogs/content/kwd/kwd020030_e.htm", "NGR bulk stream sediment")</f>
        <v>NGR bulk stream sediment</v>
      </c>
      <c r="K2289" s="1" t="str">
        <f t="shared" ref="K2289:K2319" si="365">HYPERLINK("https://geochem.nrcan.gc.ca/cdogs/content/kwd/kwd080006_e.htm", "&lt;177 micron (NGR)")</f>
        <v>&lt;177 micron (NGR)</v>
      </c>
      <c r="L2289">
        <v>62</v>
      </c>
      <c r="M2289" t="s">
        <v>43</v>
      </c>
      <c r="N2289">
        <v>1215</v>
      </c>
      <c r="O2289">
        <v>55</v>
      </c>
      <c r="P2289">
        <v>16</v>
      </c>
      <c r="Q2289">
        <v>9</v>
      </c>
      <c r="R2289">
        <v>19</v>
      </c>
      <c r="S2289">
        <v>7</v>
      </c>
      <c r="T2289">
        <v>0.1</v>
      </c>
      <c r="U2289">
        <v>1940</v>
      </c>
      <c r="V2289">
        <v>2.2200000000000002</v>
      </c>
      <c r="W2289">
        <v>0.1</v>
      </c>
      <c r="X2289">
        <v>12</v>
      </c>
      <c r="Y2289">
        <v>1</v>
      </c>
      <c r="Z2289">
        <v>26</v>
      </c>
      <c r="AA2289">
        <v>0.3</v>
      </c>
      <c r="AB2289">
        <v>0.5</v>
      </c>
      <c r="AC2289">
        <v>861</v>
      </c>
      <c r="AD2289">
        <v>67</v>
      </c>
      <c r="AE2289">
        <v>5</v>
      </c>
      <c r="AF2289">
        <v>2</v>
      </c>
      <c r="AG2289">
        <v>3.1</v>
      </c>
      <c r="AH2289">
        <v>271</v>
      </c>
    </row>
    <row r="2290" spans="1:34" x14ac:dyDescent="0.3">
      <c r="A2290" t="s">
        <v>8746</v>
      </c>
      <c r="B2290" t="s">
        <v>8747</v>
      </c>
      <c r="C2290" s="1" t="str">
        <f t="shared" si="356"/>
        <v>21:0720</v>
      </c>
      <c r="D2290" s="1" t="str">
        <f t="shared" si="363"/>
        <v>21:0213</v>
      </c>
      <c r="E2290" t="s">
        <v>8748</v>
      </c>
      <c r="F2290" t="s">
        <v>8749</v>
      </c>
      <c r="H2290">
        <v>62.051152999999999</v>
      </c>
      <c r="I2290">
        <v>-134.898616</v>
      </c>
      <c r="J2290" s="1" t="str">
        <f t="shared" si="364"/>
        <v>NGR bulk stream sediment</v>
      </c>
      <c r="K2290" s="1" t="str">
        <f t="shared" si="365"/>
        <v>&lt;177 micron (NGR)</v>
      </c>
      <c r="L2290">
        <v>62</v>
      </c>
      <c r="M2290" t="s">
        <v>48</v>
      </c>
      <c r="N2290">
        <v>1216</v>
      </c>
      <c r="O2290">
        <v>46</v>
      </c>
      <c r="P2290">
        <v>8</v>
      </c>
      <c r="Q2290">
        <v>8</v>
      </c>
      <c r="R2290">
        <v>11</v>
      </c>
      <c r="S2290">
        <v>4</v>
      </c>
      <c r="T2290">
        <v>0.2</v>
      </c>
      <c r="U2290">
        <v>693</v>
      </c>
      <c r="V2290">
        <v>1.43</v>
      </c>
      <c r="W2290">
        <v>0.1</v>
      </c>
      <c r="X2290">
        <v>3</v>
      </c>
      <c r="Y2290">
        <v>1</v>
      </c>
      <c r="Z2290">
        <v>19</v>
      </c>
      <c r="AA2290">
        <v>0.3</v>
      </c>
      <c r="AB2290">
        <v>0.5</v>
      </c>
      <c r="AC2290">
        <v>676</v>
      </c>
      <c r="AD2290">
        <v>39</v>
      </c>
      <c r="AE2290">
        <v>4</v>
      </c>
      <c r="AF2290">
        <v>2</v>
      </c>
      <c r="AG2290">
        <v>2.5</v>
      </c>
      <c r="AH2290">
        <v>259</v>
      </c>
    </row>
    <row r="2291" spans="1:34" x14ac:dyDescent="0.3">
      <c r="A2291" t="s">
        <v>8750</v>
      </c>
      <c r="B2291" t="s">
        <v>8751</v>
      </c>
      <c r="C2291" s="1" t="str">
        <f t="shared" ref="C2291:C2354" si="366">HYPERLINK("https://geochem.nrcan.gc.ca/cdogs/content/bdl/bdl210720_e.htm", "21:0720")</f>
        <v>21:0720</v>
      </c>
      <c r="D2291" s="1" t="str">
        <f t="shared" si="363"/>
        <v>21:0213</v>
      </c>
      <c r="E2291" t="s">
        <v>8738</v>
      </c>
      <c r="F2291" t="s">
        <v>8752</v>
      </c>
      <c r="H2291">
        <v>62.041456500000002</v>
      </c>
      <c r="I2291">
        <v>-134.94160719999999</v>
      </c>
      <c r="J2291" s="1" t="str">
        <f t="shared" si="364"/>
        <v>NGR bulk stream sediment</v>
      </c>
      <c r="K2291" s="1" t="str">
        <f t="shared" si="365"/>
        <v>&lt;177 micron (NGR)</v>
      </c>
      <c r="L2291">
        <v>62</v>
      </c>
      <c r="M2291" t="s">
        <v>71</v>
      </c>
      <c r="N2291">
        <v>1217</v>
      </c>
      <c r="O2291">
        <v>47</v>
      </c>
      <c r="P2291">
        <v>11</v>
      </c>
      <c r="Q2291">
        <v>8</v>
      </c>
      <c r="R2291">
        <v>10</v>
      </c>
      <c r="S2291">
        <v>3</v>
      </c>
      <c r="T2291">
        <v>0.2</v>
      </c>
      <c r="U2291">
        <v>554</v>
      </c>
      <c r="V2291">
        <v>2.13</v>
      </c>
      <c r="W2291">
        <v>0.1</v>
      </c>
      <c r="X2291">
        <v>8</v>
      </c>
      <c r="Y2291">
        <v>1</v>
      </c>
      <c r="Z2291">
        <v>17</v>
      </c>
      <c r="AA2291">
        <v>0.2</v>
      </c>
      <c r="AB2291">
        <v>2</v>
      </c>
      <c r="AC2291">
        <v>760</v>
      </c>
      <c r="AD2291">
        <v>35</v>
      </c>
      <c r="AE2291">
        <v>14.8</v>
      </c>
      <c r="AF2291">
        <v>2</v>
      </c>
      <c r="AG2291">
        <v>2</v>
      </c>
      <c r="AH2291">
        <v>204</v>
      </c>
    </row>
    <row r="2292" spans="1:34" x14ac:dyDescent="0.3">
      <c r="A2292" t="s">
        <v>8753</v>
      </c>
      <c r="B2292" t="s">
        <v>8754</v>
      </c>
      <c r="C2292" s="1" t="str">
        <f t="shared" si="366"/>
        <v>21:0720</v>
      </c>
      <c r="D2292" s="1" t="str">
        <f t="shared" si="363"/>
        <v>21:0213</v>
      </c>
      <c r="E2292" t="s">
        <v>8738</v>
      </c>
      <c r="F2292" t="s">
        <v>8755</v>
      </c>
      <c r="H2292">
        <v>62.041456500000002</v>
      </c>
      <c r="I2292">
        <v>-134.94160719999999</v>
      </c>
      <c r="J2292" s="1" t="str">
        <f t="shared" si="364"/>
        <v>NGR bulk stream sediment</v>
      </c>
      <c r="K2292" s="1" t="str">
        <f t="shared" si="365"/>
        <v>&lt;177 micron (NGR)</v>
      </c>
      <c r="L2292">
        <v>62</v>
      </c>
      <c r="M2292" t="s">
        <v>67</v>
      </c>
      <c r="N2292">
        <v>1218</v>
      </c>
      <c r="O2292">
        <v>36</v>
      </c>
      <c r="P2292">
        <v>6</v>
      </c>
      <c r="Q2292">
        <v>7</v>
      </c>
      <c r="R2292">
        <v>9</v>
      </c>
      <c r="S2292">
        <v>3</v>
      </c>
      <c r="T2292">
        <v>0.1</v>
      </c>
      <c r="U2292">
        <v>425</v>
      </c>
      <c r="V2292">
        <v>1.8</v>
      </c>
      <c r="W2292">
        <v>0.1</v>
      </c>
      <c r="X2292">
        <v>7</v>
      </c>
      <c r="Y2292">
        <v>1</v>
      </c>
      <c r="Z2292">
        <v>11</v>
      </c>
      <c r="AA2292">
        <v>0.2</v>
      </c>
      <c r="AB2292">
        <v>0.5</v>
      </c>
      <c r="AC2292">
        <v>675</v>
      </c>
      <c r="AD2292">
        <v>31</v>
      </c>
      <c r="AE2292">
        <v>6.2</v>
      </c>
      <c r="AF2292">
        <v>2</v>
      </c>
      <c r="AG2292">
        <v>1.6</v>
      </c>
      <c r="AH2292">
        <v>173</v>
      </c>
    </row>
    <row r="2293" spans="1:34" x14ac:dyDescent="0.3">
      <c r="A2293" t="s">
        <v>8756</v>
      </c>
      <c r="B2293" t="s">
        <v>8757</v>
      </c>
      <c r="C2293" s="1" t="str">
        <f t="shared" si="366"/>
        <v>21:0720</v>
      </c>
      <c r="D2293" s="1" t="str">
        <f t="shared" si="363"/>
        <v>21:0213</v>
      </c>
      <c r="E2293" t="s">
        <v>8758</v>
      </c>
      <c r="F2293" t="s">
        <v>8759</v>
      </c>
      <c r="H2293">
        <v>62.048353300000002</v>
      </c>
      <c r="I2293">
        <v>-134.9840087</v>
      </c>
      <c r="J2293" s="1" t="str">
        <f t="shared" si="364"/>
        <v>NGR bulk stream sediment</v>
      </c>
      <c r="K2293" s="1" t="str">
        <f t="shared" si="365"/>
        <v>&lt;177 micron (NGR)</v>
      </c>
      <c r="L2293">
        <v>62</v>
      </c>
      <c r="M2293" t="s">
        <v>53</v>
      </c>
      <c r="N2293">
        <v>1219</v>
      </c>
      <c r="O2293">
        <v>48</v>
      </c>
      <c r="P2293">
        <v>17</v>
      </c>
      <c r="Q2293">
        <v>11</v>
      </c>
      <c r="R2293">
        <v>15</v>
      </c>
      <c r="S2293">
        <v>5</v>
      </c>
      <c r="T2293">
        <v>0.2</v>
      </c>
      <c r="U2293">
        <v>165</v>
      </c>
      <c r="V2293">
        <v>1.58</v>
      </c>
      <c r="W2293">
        <v>0.3</v>
      </c>
      <c r="X2293">
        <v>3</v>
      </c>
      <c r="Y2293">
        <v>1</v>
      </c>
      <c r="Z2293">
        <v>28</v>
      </c>
      <c r="AA2293">
        <v>0.3</v>
      </c>
      <c r="AB2293">
        <v>1</v>
      </c>
      <c r="AC2293">
        <v>848</v>
      </c>
      <c r="AD2293">
        <v>43</v>
      </c>
      <c r="AE2293">
        <v>12.4</v>
      </c>
      <c r="AF2293">
        <v>2</v>
      </c>
      <c r="AG2293">
        <v>2.8</v>
      </c>
      <c r="AH2293">
        <v>240</v>
      </c>
    </row>
    <row r="2294" spans="1:34" x14ac:dyDescent="0.3">
      <c r="A2294" t="s">
        <v>8760</v>
      </c>
      <c r="B2294" t="s">
        <v>8761</v>
      </c>
      <c r="C2294" s="1" t="str">
        <f t="shared" si="366"/>
        <v>21:0720</v>
      </c>
      <c r="D2294" s="1" t="str">
        <f t="shared" si="363"/>
        <v>21:0213</v>
      </c>
      <c r="E2294" t="s">
        <v>8762</v>
      </c>
      <c r="F2294" t="s">
        <v>8763</v>
      </c>
      <c r="H2294">
        <v>62.069058599999998</v>
      </c>
      <c r="I2294">
        <v>-134.96442239999999</v>
      </c>
      <c r="J2294" s="1" t="str">
        <f t="shared" si="364"/>
        <v>NGR bulk stream sediment</v>
      </c>
      <c r="K2294" s="1" t="str">
        <f t="shared" si="365"/>
        <v>&lt;177 micron (NGR)</v>
      </c>
      <c r="L2294">
        <v>62</v>
      </c>
      <c r="M2294" t="s">
        <v>58</v>
      </c>
      <c r="N2294">
        <v>1220</v>
      </c>
      <c r="O2294">
        <v>63</v>
      </c>
      <c r="P2294">
        <v>22</v>
      </c>
      <c r="Q2294">
        <v>13</v>
      </c>
      <c r="R2294">
        <v>20</v>
      </c>
      <c r="S2294">
        <v>7</v>
      </c>
      <c r="T2294">
        <v>0.1</v>
      </c>
      <c r="U2294">
        <v>361</v>
      </c>
      <c r="V2294">
        <v>1.96</v>
      </c>
      <c r="W2294">
        <v>0.2</v>
      </c>
      <c r="X2294">
        <v>8</v>
      </c>
      <c r="Y2294">
        <v>1</v>
      </c>
      <c r="Z2294">
        <v>29</v>
      </c>
      <c r="AA2294">
        <v>0.4</v>
      </c>
      <c r="AB2294">
        <v>1</v>
      </c>
      <c r="AC2294">
        <v>957</v>
      </c>
      <c r="AD2294">
        <v>51</v>
      </c>
      <c r="AE2294">
        <v>5.2</v>
      </c>
      <c r="AF2294">
        <v>2</v>
      </c>
      <c r="AG2294">
        <v>2.6</v>
      </c>
      <c r="AH2294">
        <v>308</v>
      </c>
    </row>
    <row r="2295" spans="1:34" x14ac:dyDescent="0.3">
      <c r="A2295" t="s">
        <v>8764</v>
      </c>
      <c r="B2295" t="s">
        <v>8765</v>
      </c>
      <c r="C2295" s="1" t="str">
        <f t="shared" si="366"/>
        <v>21:0720</v>
      </c>
      <c r="D2295" s="1" t="str">
        <f t="shared" si="363"/>
        <v>21:0213</v>
      </c>
      <c r="E2295" t="s">
        <v>8766</v>
      </c>
      <c r="F2295" t="s">
        <v>8767</v>
      </c>
      <c r="H2295">
        <v>62.092760300000002</v>
      </c>
      <c r="I2295">
        <v>-134.98681999999999</v>
      </c>
      <c r="J2295" s="1" t="str">
        <f t="shared" si="364"/>
        <v>NGR bulk stream sediment</v>
      </c>
      <c r="K2295" s="1" t="str">
        <f t="shared" si="365"/>
        <v>&lt;177 micron (NGR)</v>
      </c>
      <c r="L2295">
        <v>62</v>
      </c>
      <c r="M2295" t="s">
        <v>63</v>
      </c>
      <c r="N2295">
        <v>1221</v>
      </c>
      <c r="O2295">
        <v>48</v>
      </c>
      <c r="P2295">
        <v>16</v>
      </c>
      <c r="Q2295">
        <v>13</v>
      </c>
      <c r="R2295">
        <v>16</v>
      </c>
      <c r="S2295">
        <v>6</v>
      </c>
      <c r="T2295">
        <v>0.1</v>
      </c>
      <c r="U2295">
        <v>355</v>
      </c>
      <c r="V2295">
        <v>1.85</v>
      </c>
      <c r="W2295">
        <v>0.2</v>
      </c>
      <c r="X2295">
        <v>7</v>
      </c>
      <c r="Y2295">
        <v>1</v>
      </c>
      <c r="Z2295">
        <v>17</v>
      </c>
      <c r="AA2295">
        <v>0.5</v>
      </c>
      <c r="AB2295">
        <v>1</v>
      </c>
      <c r="AC2295">
        <v>677</v>
      </c>
      <c r="AD2295">
        <v>31</v>
      </c>
      <c r="AE2295">
        <v>4.5999999999999996</v>
      </c>
      <c r="AF2295">
        <v>2</v>
      </c>
      <c r="AG2295">
        <v>2.6</v>
      </c>
      <c r="AH2295">
        <v>280</v>
      </c>
    </row>
    <row r="2296" spans="1:34" x14ac:dyDescent="0.3">
      <c r="A2296" t="s">
        <v>8768</v>
      </c>
      <c r="B2296" t="s">
        <v>8769</v>
      </c>
      <c r="C2296" s="1" t="str">
        <f t="shared" si="366"/>
        <v>21:0720</v>
      </c>
      <c r="D2296" s="1" t="str">
        <f t="shared" si="363"/>
        <v>21:0213</v>
      </c>
      <c r="E2296" t="s">
        <v>8770</v>
      </c>
      <c r="F2296" t="s">
        <v>8771</v>
      </c>
      <c r="H2296">
        <v>62.129158199999999</v>
      </c>
      <c r="I2296">
        <v>-135.00641659999999</v>
      </c>
      <c r="J2296" s="1" t="str">
        <f t="shared" si="364"/>
        <v>NGR bulk stream sediment</v>
      </c>
      <c r="K2296" s="1" t="str">
        <f t="shared" si="365"/>
        <v>&lt;177 micron (NGR)</v>
      </c>
      <c r="L2296">
        <v>62</v>
      </c>
      <c r="M2296" t="s">
        <v>76</v>
      </c>
      <c r="N2296">
        <v>1222</v>
      </c>
      <c r="O2296">
        <v>64</v>
      </c>
      <c r="P2296">
        <v>20</v>
      </c>
      <c r="Q2296">
        <v>15</v>
      </c>
      <c r="R2296">
        <v>18</v>
      </c>
      <c r="S2296">
        <v>6</v>
      </c>
      <c r="T2296">
        <v>0.1</v>
      </c>
      <c r="U2296">
        <v>399</v>
      </c>
      <c r="V2296">
        <v>1.78</v>
      </c>
      <c r="W2296">
        <v>0.2</v>
      </c>
      <c r="X2296">
        <v>7</v>
      </c>
      <c r="Y2296">
        <v>1</v>
      </c>
      <c r="Z2296">
        <v>20</v>
      </c>
      <c r="AA2296">
        <v>0.4</v>
      </c>
      <c r="AB2296">
        <v>5</v>
      </c>
      <c r="AC2296">
        <v>832</v>
      </c>
      <c r="AD2296">
        <v>51</v>
      </c>
      <c r="AE2296">
        <v>6.2</v>
      </c>
      <c r="AF2296">
        <v>2</v>
      </c>
      <c r="AG2296">
        <v>2.6</v>
      </c>
      <c r="AH2296">
        <v>537</v>
      </c>
    </row>
    <row r="2297" spans="1:34" x14ac:dyDescent="0.3">
      <c r="A2297" t="s">
        <v>8772</v>
      </c>
      <c r="B2297" t="s">
        <v>8773</v>
      </c>
      <c r="C2297" s="1" t="str">
        <f t="shared" si="366"/>
        <v>21:0720</v>
      </c>
      <c r="D2297" s="1" t="str">
        <f t="shared" si="363"/>
        <v>21:0213</v>
      </c>
      <c r="E2297" t="s">
        <v>8774</v>
      </c>
      <c r="F2297" t="s">
        <v>8775</v>
      </c>
      <c r="H2297">
        <v>62.134552900000003</v>
      </c>
      <c r="I2297">
        <v>-135.0031189</v>
      </c>
      <c r="J2297" s="1" t="str">
        <f t="shared" si="364"/>
        <v>NGR bulk stream sediment</v>
      </c>
      <c r="K2297" s="1" t="str">
        <f t="shared" si="365"/>
        <v>&lt;177 micron (NGR)</v>
      </c>
      <c r="L2297">
        <v>62</v>
      </c>
      <c r="M2297" t="s">
        <v>81</v>
      </c>
      <c r="N2297">
        <v>1223</v>
      </c>
      <c r="O2297">
        <v>55</v>
      </c>
      <c r="P2297">
        <v>17</v>
      </c>
      <c r="Q2297">
        <v>10</v>
      </c>
      <c r="R2297">
        <v>19</v>
      </c>
      <c r="S2297">
        <v>7</v>
      </c>
      <c r="T2297">
        <v>0.1</v>
      </c>
      <c r="U2297">
        <v>1780</v>
      </c>
      <c r="V2297">
        <v>1.94</v>
      </c>
      <c r="W2297">
        <v>0.1</v>
      </c>
      <c r="X2297">
        <v>8</v>
      </c>
      <c r="Y2297">
        <v>1</v>
      </c>
      <c r="Z2297">
        <v>13</v>
      </c>
      <c r="AA2297">
        <v>0.5</v>
      </c>
      <c r="AB2297">
        <v>0.5</v>
      </c>
      <c r="AC2297">
        <v>756</v>
      </c>
      <c r="AD2297">
        <v>51</v>
      </c>
      <c r="AE2297">
        <v>5</v>
      </c>
      <c r="AF2297">
        <v>2</v>
      </c>
      <c r="AG2297">
        <v>2.7</v>
      </c>
      <c r="AH2297">
        <v>337</v>
      </c>
    </row>
    <row r="2298" spans="1:34" x14ac:dyDescent="0.3">
      <c r="A2298" t="s">
        <v>8776</v>
      </c>
      <c r="B2298" t="s">
        <v>8777</v>
      </c>
      <c r="C2298" s="1" t="str">
        <f t="shared" si="366"/>
        <v>21:0720</v>
      </c>
      <c r="D2298" s="1" t="str">
        <f t="shared" si="363"/>
        <v>21:0213</v>
      </c>
      <c r="E2298" t="s">
        <v>8778</v>
      </c>
      <c r="F2298" t="s">
        <v>8779</v>
      </c>
      <c r="H2298">
        <v>62.164357299999999</v>
      </c>
      <c r="I2298">
        <v>-134.96361529999999</v>
      </c>
      <c r="J2298" s="1" t="str">
        <f t="shared" si="364"/>
        <v>NGR bulk stream sediment</v>
      </c>
      <c r="K2298" s="1" t="str">
        <f t="shared" si="365"/>
        <v>&lt;177 micron (NGR)</v>
      </c>
      <c r="L2298">
        <v>62</v>
      </c>
      <c r="M2298" t="s">
        <v>86</v>
      </c>
      <c r="N2298">
        <v>1224</v>
      </c>
      <c r="O2298">
        <v>43</v>
      </c>
      <c r="P2298">
        <v>18</v>
      </c>
      <c r="Q2298">
        <v>10</v>
      </c>
      <c r="R2298">
        <v>15</v>
      </c>
      <c r="S2298">
        <v>6</v>
      </c>
      <c r="T2298">
        <v>0.1</v>
      </c>
      <c r="U2298">
        <v>355</v>
      </c>
      <c r="V2298">
        <v>1.54</v>
      </c>
      <c r="W2298">
        <v>0.2</v>
      </c>
      <c r="X2298">
        <v>6</v>
      </c>
      <c r="Y2298">
        <v>1</v>
      </c>
      <c r="Z2298">
        <v>12</v>
      </c>
      <c r="AA2298">
        <v>0.5</v>
      </c>
      <c r="AB2298">
        <v>1</v>
      </c>
      <c r="AC2298">
        <v>644</v>
      </c>
      <c r="AD2298">
        <v>35</v>
      </c>
      <c r="AE2298">
        <v>4.4000000000000004</v>
      </c>
      <c r="AF2298">
        <v>2</v>
      </c>
      <c r="AG2298">
        <v>2.7</v>
      </c>
      <c r="AH2298">
        <v>265</v>
      </c>
    </row>
    <row r="2299" spans="1:34" x14ac:dyDescent="0.3">
      <c r="A2299" t="s">
        <v>8780</v>
      </c>
      <c r="B2299" t="s">
        <v>8781</v>
      </c>
      <c r="C2299" s="1" t="str">
        <f t="shared" si="366"/>
        <v>21:0720</v>
      </c>
      <c r="D2299" s="1" t="str">
        <f t="shared" si="363"/>
        <v>21:0213</v>
      </c>
      <c r="E2299" t="s">
        <v>8782</v>
      </c>
      <c r="F2299" t="s">
        <v>8783</v>
      </c>
      <c r="H2299">
        <v>62.170460300000002</v>
      </c>
      <c r="I2299">
        <v>-134.90410850000001</v>
      </c>
      <c r="J2299" s="1" t="str">
        <f t="shared" si="364"/>
        <v>NGR bulk stream sediment</v>
      </c>
      <c r="K2299" s="1" t="str">
        <f t="shared" si="365"/>
        <v>&lt;177 micron (NGR)</v>
      </c>
      <c r="L2299">
        <v>62</v>
      </c>
      <c r="M2299" t="s">
        <v>91</v>
      </c>
      <c r="N2299">
        <v>1225</v>
      </c>
      <c r="O2299">
        <v>58</v>
      </c>
      <c r="P2299">
        <v>20</v>
      </c>
      <c r="Q2299">
        <v>10</v>
      </c>
      <c r="R2299">
        <v>17</v>
      </c>
      <c r="S2299">
        <v>7</v>
      </c>
      <c r="T2299">
        <v>0.1</v>
      </c>
      <c r="U2299">
        <v>442</v>
      </c>
      <c r="V2299">
        <v>1.84</v>
      </c>
      <c r="W2299">
        <v>0.1</v>
      </c>
      <c r="X2299">
        <v>9</v>
      </c>
      <c r="Y2299">
        <v>1</v>
      </c>
      <c r="Z2299">
        <v>13</v>
      </c>
      <c r="AA2299">
        <v>0.5</v>
      </c>
      <c r="AB2299">
        <v>1</v>
      </c>
      <c r="AC2299">
        <v>669</v>
      </c>
      <c r="AD2299">
        <v>24</v>
      </c>
      <c r="AE2299">
        <v>3.8</v>
      </c>
      <c r="AF2299">
        <v>2</v>
      </c>
      <c r="AG2299">
        <v>3</v>
      </c>
      <c r="AH2299">
        <v>313</v>
      </c>
    </row>
    <row r="2300" spans="1:34" x14ac:dyDescent="0.3">
      <c r="A2300" t="s">
        <v>8784</v>
      </c>
      <c r="B2300" t="s">
        <v>8785</v>
      </c>
      <c r="C2300" s="1" t="str">
        <f t="shared" si="366"/>
        <v>21:0720</v>
      </c>
      <c r="D2300" s="1" t="str">
        <f t="shared" si="363"/>
        <v>21:0213</v>
      </c>
      <c r="E2300" t="s">
        <v>8786</v>
      </c>
      <c r="F2300" t="s">
        <v>8787</v>
      </c>
      <c r="H2300">
        <v>62.150353600000003</v>
      </c>
      <c r="I2300">
        <v>-134.85280929999999</v>
      </c>
      <c r="J2300" s="1" t="str">
        <f t="shared" si="364"/>
        <v>NGR bulk stream sediment</v>
      </c>
      <c r="K2300" s="1" t="str">
        <f t="shared" si="365"/>
        <v>&lt;177 micron (NGR)</v>
      </c>
      <c r="L2300">
        <v>62</v>
      </c>
      <c r="M2300" t="s">
        <v>96</v>
      </c>
      <c r="N2300">
        <v>1226</v>
      </c>
      <c r="O2300">
        <v>44</v>
      </c>
      <c r="P2300">
        <v>21</v>
      </c>
      <c r="Q2300">
        <v>10</v>
      </c>
      <c r="R2300">
        <v>16</v>
      </c>
      <c r="S2300">
        <v>7</v>
      </c>
      <c r="T2300">
        <v>0.1</v>
      </c>
      <c r="U2300">
        <v>405</v>
      </c>
      <c r="V2300">
        <v>1.86</v>
      </c>
      <c r="W2300">
        <v>0.2</v>
      </c>
      <c r="X2300">
        <v>14</v>
      </c>
      <c r="Y2300">
        <v>1</v>
      </c>
      <c r="Z2300">
        <v>16</v>
      </c>
      <c r="AA2300">
        <v>0.9</v>
      </c>
      <c r="AB2300">
        <v>1</v>
      </c>
      <c r="AC2300">
        <v>573</v>
      </c>
      <c r="AD2300">
        <v>20</v>
      </c>
      <c r="AE2300">
        <v>2.2000000000000002</v>
      </c>
      <c r="AF2300">
        <v>2</v>
      </c>
      <c r="AG2300">
        <v>3</v>
      </c>
      <c r="AH2300">
        <v>249</v>
      </c>
    </row>
    <row r="2301" spans="1:34" x14ac:dyDescent="0.3">
      <c r="A2301" t="s">
        <v>8788</v>
      </c>
      <c r="B2301" t="s">
        <v>8789</v>
      </c>
      <c r="C2301" s="1" t="str">
        <f t="shared" si="366"/>
        <v>21:0720</v>
      </c>
      <c r="D2301" s="1" t="str">
        <f t="shared" si="363"/>
        <v>21:0213</v>
      </c>
      <c r="E2301" t="s">
        <v>8790</v>
      </c>
      <c r="F2301" t="s">
        <v>8791</v>
      </c>
      <c r="H2301">
        <v>62.172753499999999</v>
      </c>
      <c r="I2301">
        <v>-134.87520369999999</v>
      </c>
      <c r="J2301" s="1" t="str">
        <f t="shared" si="364"/>
        <v>NGR bulk stream sediment</v>
      </c>
      <c r="K2301" s="1" t="str">
        <f t="shared" si="365"/>
        <v>&lt;177 micron (NGR)</v>
      </c>
      <c r="L2301">
        <v>62</v>
      </c>
      <c r="M2301" t="s">
        <v>101</v>
      </c>
      <c r="N2301">
        <v>1227</v>
      </c>
      <c r="O2301">
        <v>73</v>
      </c>
      <c r="P2301">
        <v>38</v>
      </c>
      <c r="Q2301">
        <v>11</v>
      </c>
      <c r="R2301">
        <v>29</v>
      </c>
      <c r="S2301">
        <v>11</v>
      </c>
      <c r="T2301">
        <v>0.1</v>
      </c>
      <c r="U2301">
        <v>709</v>
      </c>
      <c r="V2301">
        <v>2.84</v>
      </c>
      <c r="W2301">
        <v>0.1</v>
      </c>
      <c r="X2301">
        <v>60</v>
      </c>
      <c r="Y2301">
        <v>1</v>
      </c>
      <c r="Z2301">
        <v>24</v>
      </c>
      <c r="AA2301">
        <v>2</v>
      </c>
      <c r="AB2301">
        <v>1</v>
      </c>
      <c r="AC2301">
        <v>926</v>
      </c>
      <c r="AD2301">
        <v>27</v>
      </c>
      <c r="AE2301">
        <v>5.4</v>
      </c>
      <c r="AF2301">
        <v>2</v>
      </c>
      <c r="AG2301">
        <v>2.8</v>
      </c>
      <c r="AH2301">
        <v>364</v>
      </c>
    </row>
    <row r="2302" spans="1:34" x14ac:dyDescent="0.3">
      <c r="A2302" t="s">
        <v>8792</v>
      </c>
      <c r="B2302" t="s">
        <v>8793</v>
      </c>
      <c r="C2302" s="1" t="str">
        <f t="shared" si="366"/>
        <v>21:0720</v>
      </c>
      <c r="D2302" s="1" t="str">
        <f t="shared" si="363"/>
        <v>21:0213</v>
      </c>
      <c r="E2302" t="s">
        <v>8794</v>
      </c>
      <c r="F2302" t="s">
        <v>8795</v>
      </c>
      <c r="H2302">
        <v>62.181363400000002</v>
      </c>
      <c r="I2302">
        <v>-134.83331759999999</v>
      </c>
      <c r="J2302" s="1" t="str">
        <f t="shared" si="364"/>
        <v>NGR bulk stream sediment</v>
      </c>
      <c r="K2302" s="1" t="str">
        <f t="shared" si="365"/>
        <v>&lt;177 micron (NGR)</v>
      </c>
      <c r="L2302">
        <v>62</v>
      </c>
      <c r="M2302" t="s">
        <v>106</v>
      </c>
      <c r="N2302">
        <v>1228</v>
      </c>
      <c r="O2302">
        <v>70</v>
      </c>
      <c r="P2302">
        <v>19</v>
      </c>
      <c r="Q2302">
        <v>14</v>
      </c>
      <c r="R2302">
        <v>13</v>
      </c>
      <c r="S2302">
        <v>4</v>
      </c>
      <c r="T2302">
        <v>0.1</v>
      </c>
      <c r="U2302">
        <v>323</v>
      </c>
      <c r="V2302">
        <v>1.93</v>
      </c>
      <c r="W2302">
        <v>0.3</v>
      </c>
      <c r="X2302">
        <v>18</v>
      </c>
      <c r="Y2302">
        <v>1</v>
      </c>
      <c r="Z2302">
        <v>20</v>
      </c>
      <c r="AA2302">
        <v>1.8</v>
      </c>
      <c r="AB2302">
        <v>0.5</v>
      </c>
      <c r="AC2302">
        <v>633</v>
      </c>
      <c r="AD2302">
        <v>31</v>
      </c>
      <c r="AE2302">
        <v>6</v>
      </c>
      <c r="AF2302">
        <v>2</v>
      </c>
      <c r="AG2302">
        <v>11.3</v>
      </c>
      <c r="AH2302">
        <v>303</v>
      </c>
    </row>
    <row r="2303" spans="1:34" x14ac:dyDescent="0.3">
      <c r="A2303" t="s">
        <v>8796</v>
      </c>
      <c r="B2303" t="s">
        <v>8797</v>
      </c>
      <c r="C2303" s="1" t="str">
        <f t="shared" si="366"/>
        <v>21:0720</v>
      </c>
      <c r="D2303" s="1" t="str">
        <f t="shared" si="363"/>
        <v>21:0213</v>
      </c>
      <c r="E2303" t="s">
        <v>8798</v>
      </c>
      <c r="F2303" t="s">
        <v>8799</v>
      </c>
      <c r="H2303">
        <v>62.184858800000001</v>
      </c>
      <c r="I2303">
        <v>-134.77261820000001</v>
      </c>
      <c r="J2303" s="1" t="str">
        <f t="shared" si="364"/>
        <v>NGR bulk stream sediment</v>
      </c>
      <c r="K2303" s="1" t="str">
        <f t="shared" si="365"/>
        <v>&lt;177 micron (NGR)</v>
      </c>
      <c r="L2303">
        <v>62</v>
      </c>
      <c r="M2303" t="s">
        <v>111</v>
      </c>
      <c r="N2303">
        <v>1229</v>
      </c>
      <c r="O2303">
        <v>38</v>
      </c>
      <c r="P2303">
        <v>23</v>
      </c>
      <c r="Q2303">
        <v>8</v>
      </c>
      <c r="R2303">
        <v>14</v>
      </c>
      <c r="S2303">
        <v>6</v>
      </c>
      <c r="T2303">
        <v>0.1</v>
      </c>
      <c r="U2303">
        <v>271</v>
      </c>
      <c r="V2303">
        <v>1.83</v>
      </c>
      <c r="W2303">
        <v>0.2</v>
      </c>
      <c r="X2303">
        <v>13</v>
      </c>
      <c r="Y2303">
        <v>1</v>
      </c>
      <c r="Z2303">
        <v>15</v>
      </c>
      <c r="AA2303">
        <v>1</v>
      </c>
      <c r="AB2303">
        <v>0.5</v>
      </c>
      <c r="AC2303">
        <v>607</v>
      </c>
      <c r="AD2303">
        <v>20</v>
      </c>
      <c r="AE2303">
        <v>1.8</v>
      </c>
      <c r="AF2303">
        <v>2</v>
      </c>
      <c r="AG2303">
        <v>2.1</v>
      </c>
      <c r="AH2303">
        <v>238</v>
      </c>
    </row>
    <row r="2304" spans="1:34" x14ac:dyDescent="0.3">
      <c r="A2304" t="s">
        <v>8800</v>
      </c>
      <c r="B2304" t="s">
        <v>8801</v>
      </c>
      <c r="C2304" s="1" t="str">
        <f t="shared" si="366"/>
        <v>21:0720</v>
      </c>
      <c r="D2304" s="1" t="str">
        <f t="shared" si="363"/>
        <v>21:0213</v>
      </c>
      <c r="E2304" t="s">
        <v>8802</v>
      </c>
      <c r="F2304" t="s">
        <v>8803</v>
      </c>
      <c r="H2304">
        <v>62.162657299999999</v>
      </c>
      <c r="I2304">
        <v>-134.760615</v>
      </c>
      <c r="J2304" s="1" t="str">
        <f t="shared" si="364"/>
        <v>NGR bulk stream sediment</v>
      </c>
      <c r="K2304" s="1" t="str">
        <f t="shared" si="365"/>
        <v>&lt;177 micron (NGR)</v>
      </c>
      <c r="L2304">
        <v>62</v>
      </c>
      <c r="M2304" t="s">
        <v>116</v>
      </c>
      <c r="N2304">
        <v>1230</v>
      </c>
      <c r="O2304">
        <v>36</v>
      </c>
      <c r="P2304">
        <v>22</v>
      </c>
      <c r="Q2304">
        <v>9</v>
      </c>
      <c r="R2304">
        <v>12</v>
      </c>
      <c r="S2304">
        <v>6</v>
      </c>
      <c r="T2304">
        <v>0.1</v>
      </c>
      <c r="U2304">
        <v>261</v>
      </c>
      <c r="V2304">
        <v>1.73</v>
      </c>
      <c r="W2304">
        <v>0.1</v>
      </c>
      <c r="X2304">
        <v>13</v>
      </c>
      <c r="Y2304">
        <v>1</v>
      </c>
      <c r="Z2304">
        <v>14</v>
      </c>
      <c r="AA2304">
        <v>1.4</v>
      </c>
      <c r="AB2304">
        <v>0.5</v>
      </c>
      <c r="AC2304">
        <v>542</v>
      </c>
      <c r="AD2304">
        <v>20</v>
      </c>
      <c r="AE2304">
        <v>1.8</v>
      </c>
      <c r="AF2304">
        <v>2</v>
      </c>
      <c r="AG2304">
        <v>1.8</v>
      </c>
      <c r="AH2304">
        <v>200</v>
      </c>
    </row>
    <row r="2305" spans="1:34" x14ac:dyDescent="0.3">
      <c r="A2305" t="s">
        <v>8804</v>
      </c>
      <c r="B2305" t="s">
        <v>8805</v>
      </c>
      <c r="C2305" s="1" t="str">
        <f t="shared" si="366"/>
        <v>21:0720</v>
      </c>
      <c r="D2305" s="1" t="str">
        <f t="shared" si="363"/>
        <v>21:0213</v>
      </c>
      <c r="E2305" t="s">
        <v>8806</v>
      </c>
      <c r="F2305" t="s">
        <v>8807</v>
      </c>
      <c r="H2305">
        <v>62.184458599999999</v>
      </c>
      <c r="I2305">
        <v>-135.14413440000001</v>
      </c>
      <c r="J2305" s="1" t="str">
        <f t="shared" si="364"/>
        <v>NGR bulk stream sediment</v>
      </c>
      <c r="K2305" s="1" t="str">
        <f t="shared" si="365"/>
        <v>&lt;177 micron (NGR)</v>
      </c>
      <c r="L2305">
        <v>62</v>
      </c>
      <c r="M2305" t="s">
        <v>126</v>
      </c>
      <c r="N2305">
        <v>1231</v>
      </c>
      <c r="O2305">
        <v>37</v>
      </c>
      <c r="P2305">
        <v>8</v>
      </c>
      <c r="Q2305">
        <v>8</v>
      </c>
      <c r="R2305">
        <v>11</v>
      </c>
      <c r="S2305">
        <v>4</v>
      </c>
      <c r="T2305">
        <v>0.1</v>
      </c>
      <c r="U2305">
        <v>233</v>
      </c>
      <c r="V2305">
        <v>1.2</v>
      </c>
      <c r="W2305">
        <v>0.1</v>
      </c>
      <c r="X2305">
        <v>3</v>
      </c>
      <c r="Y2305">
        <v>1</v>
      </c>
      <c r="Z2305">
        <v>10</v>
      </c>
      <c r="AA2305">
        <v>0.4</v>
      </c>
      <c r="AB2305">
        <v>0.5</v>
      </c>
      <c r="AC2305">
        <v>611</v>
      </c>
      <c r="AD2305">
        <v>24</v>
      </c>
      <c r="AE2305">
        <v>3.4</v>
      </c>
      <c r="AF2305">
        <v>2</v>
      </c>
      <c r="AG2305">
        <v>2.5</v>
      </c>
      <c r="AH2305">
        <v>278</v>
      </c>
    </row>
    <row r="2306" spans="1:34" x14ac:dyDescent="0.3">
      <c r="A2306" t="s">
        <v>8808</v>
      </c>
      <c r="B2306" t="s">
        <v>8809</v>
      </c>
      <c r="C2306" s="1" t="str">
        <f t="shared" si="366"/>
        <v>21:0720</v>
      </c>
      <c r="D2306" s="1" t="str">
        <f t="shared" si="363"/>
        <v>21:0213</v>
      </c>
      <c r="E2306" t="s">
        <v>8810</v>
      </c>
      <c r="F2306" t="s">
        <v>8811</v>
      </c>
      <c r="H2306">
        <v>62.198654900000001</v>
      </c>
      <c r="I2306">
        <v>-135.13142199999999</v>
      </c>
      <c r="J2306" s="1" t="str">
        <f t="shared" si="364"/>
        <v>NGR bulk stream sediment</v>
      </c>
      <c r="K2306" s="1" t="str">
        <f t="shared" si="365"/>
        <v>&lt;177 micron (NGR)</v>
      </c>
      <c r="L2306">
        <v>62</v>
      </c>
      <c r="M2306" t="s">
        <v>131</v>
      </c>
      <c r="N2306">
        <v>1232</v>
      </c>
      <c r="O2306">
        <v>36</v>
      </c>
      <c r="P2306">
        <v>15</v>
      </c>
      <c r="Q2306">
        <v>7</v>
      </c>
      <c r="R2306">
        <v>18</v>
      </c>
      <c r="S2306">
        <v>5</v>
      </c>
      <c r="T2306">
        <v>0.1</v>
      </c>
      <c r="U2306">
        <v>190</v>
      </c>
      <c r="V2306">
        <v>1.65</v>
      </c>
      <c r="W2306">
        <v>0.1</v>
      </c>
      <c r="X2306">
        <v>5</v>
      </c>
      <c r="Y2306">
        <v>1</v>
      </c>
      <c r="Z2306">
        <v>18</v>
      </c>
      <c r="AA2306">
        <v>0.4</v>
      </c>
      <c r="AB2306">
        <v>1</v>
      </c>
      <c r="AC2306">
        <v>777</v>
      </c>
      <c r="AD2306">
        <v>16</v>
      </c>
      <c r="AE2306">
        <v>1.2</v>
      </c>
      <c r="AF2306">
        <v>2</v>
      </c>
      <c r="AG2306">
        <v>1.7</v>
      </c>
      <c r="AH2306">
        <v>238</v>
      </c>
    </row>
    <row r="2307" spans="1:34" x14ac:dyDescent="0.3">
      <c r="A2307" t="s">
        <v>8812</v>
      </c>
      <c r="B2307" t="s">
        <v>8813</v>
      </c>
      <c r="C2307" s="1" t="str">
        <f t="shared" si="366"/>
        <v>21:0720</v>
      </c>
      <c r="D2307" s="1" t="str">
        <f t="shared" si="363"/>
        <v>21:0213</v>
      </c>
      <c r="E2307" t="s">
        <v>8814</v>
      </c>
      <c r="F2307" t="s">
        <v>8815</v>
      </c>
      <c r="H2307">
        <v>62.210053100000003</v>
      </c>
      <c r="I2307">
        <v>-135.17463140000001</v>
      </c>
      <c r="J2307" s="1" t="str">
        <f t="shared" si="364"/>
        <v>NGR bulk stream sediment</v>
      </c>
      <c r="K2307" s="1" t="str">
        <f t="shared" si="365"/>
        <v>&lt;177 micron (NGR)</v>
      </c>
      <c r="L2307">
        <v>63</v>
      </c>
      <c r="M2307" t="s">
        <v>38</v>
      </c>
      <c r="N2307">
        <v>1233</v>
      </c>
      <c r="O2307">
        <v>31</v>
      </c>
      <c r="P2307">
        <v>8</v>
      </c>
      <c r="Q2307">
        <v>8</v>
      </c>
      <c r="R2307">
        <v>11</v>
      </c>
      <c r="S2307">
        <v>4</v>
      </c>
      <c r="T2307">
        <v>0.1</v>
      </c>
      <c r="U2307">
        <v>321</v>
      </c>
      <c r="V2307">
        <v>1.36</v>
      </c>
      <c r="W2307">
        <v>0.1</v>
      </c>
      <c r="X2307">
        <v>3</v>
      </c>
      <c r="Y2307">
        <v>1</v>
      </c>
      <c r="Z2307">
        <v>12</v>
      </c>
      <c r="AA2307">
        <v>0.2</v>
      </c>
      <c r="AB2307">
        <v>1</v>
      </c>
      <c r="AC2307">
        <v>603</v>
      </c>
      <c r="AD2307">
        <v>20</v>
      </c>
      <c r="AE2307">
        <v>2.6</v>
      </c>
      <c r="AF2307">
        <v>2</v>
      </c>
      <c r="AG2307">
        <v>2.1</v>
      </c>
      <c r="AH2307">
        <v>217</v>
      </c>
    </row>
    <row r="2308" spans="1:34" x14ac:dyDescent="0.3">
      <c r="A2308" t="s">
        <v>8816</v>
      </c>
      <c r="B2308" t="s">
        <v>8817</v>
      </c>
      <c r="C2308" s="1" t="str">
        <f t="shared" si="366"/>
        <v>21:0720</v>
      </c>
      <c r="D2308" s="1" t="str">
        <f t="shared" si="363"/>
        <v>21:0213</v>
      </c>
      <c r="E2308" t="s">
        <v>8814</v>
      </c>
      <c r="F2308" t="s">
        <v>8818</v>
      </c>
      <c r="H2308">
        <v>62.210053100000003</v>
      </c>
      <c r="I2308">
        <v>-135.17463140000001</v>
      </c>
      <c r="J2308" s="1" t="str">
        <f t="shared" si="364"/>
        <v>NGR bulk stream sediment</v>
      </c>
      <c r="K2308" s="1" t="str">
        <f t="shared" si="365"/>
        <v>&lt;177 micron (NGR)</v>
      </c>
      <c r="L2308">
        <v>63</v>
      </c>
      <c r="M2308" t="s">
        <v>67</v>
      </c>
      <c r="N2308">
        <v>1234</v>
      </c>
      <c r="O2308">
        <v>29</v>
      </c>
      <c r="P2308">
        <v>8</v>
      </c>
      <c r="Q2308">
        <v>8</v>
      </c>
      <c r="R2308">
        <v>10</v>
      </c>
      <c r="S2308">
        <v>4</v>
      </c>
      <c r="T2308">
        <v>0.1</v>
      </c>
      <c r="U2308">
        <v>300</v>
      </c>
      <c r="V2308">
        <v>1.26</v>
      </c>
      <c r="W2308">
        <v>0.1</v>
      </c>
      <c r="X2308">
        <v>3</v>
      </c>
      <c r="Y2308">
        <v>1</v>
      </c>
      <c r="Z2308">
        <v>11</v>
      </c>
      <c r="AA2308">
        <v>0.2</v>
      </c>
      <c r="AB2308">
        <v>2</v>
      </c>
      <c r="AC2308">
        <v>586</v>
      </c>
      <c r="AD2308">
        <v>20</v>
      </c>
      <c r="AE2308">
        <v>1.6</v>
      </c>
      <c r="AF2308">
        <v>2</v>
      </c>
      <c r="AG2308">
        <v>1.6</v>
      </c>
      <c r="AH2308">
        <v>217</v>
      </c>
    </row>
    <row r="2309" spans="1:34" x14ac:dyDescent="0.3">
      <c r="A2309" t="s">
        <v>8819</v>
      </c>
      <c r="B2309" t="s">
        <v>8820</v>
      </c>
      <c r="C2309" s="1" t="str">
        <f t="shared" si="366"/>
        <v>21:0720</v>
      </c>
      <c r="D2309" s="1" t="str">
        <f t="shared" si="363"/>
        <v>21:0213</v>
      </c>
      <c r="E2309" t="s">
        <v>8814</v>
      </c>
      <c r="F2309" t="s">
        <v>8821</v>
      </c>
      <c r="H2309">
        <v>62.210053100000003</v>
      </c>
      <c r="I2309">
        <v>-135.17463140000001</v>
      </c>
      <c r="J2309" s="1" t="str">
        <f t="shared" si="364"/>
        <v>NGR bulk stream sediment</v>
      </c>
      <c r="K2309" s="1" t="str">
        <f t="shared" si="365"/>
        <v>&lt;177 micron (NGR)</v>
      </c>
      <c r="L2309">
        <v>63</v>
      </c>
      <c r="M2309" t="s">
        <v>71</v>
      </c>
      <c r="N2309">
        <v>1235</v>
      </c>
      <c r="O2309">
        <v>28</v>
      </c>
      <c r="P2309">
        <v>7</v>
      </c>
      <c r="Q2309">
        <v>8</v>
      </c>
      <c r="R2309">
        <v>9</v>
      </c>
      <c r="S2309">
        <v>3</v>
      </c>
      <c r="T2309">
        <v>0.1</v>
      </c>
      <c r="U2309">
        <v>157</v>
      </c>
      <c r="V2309">
        <v>1.1499999999999999</v>
      </c>
      <c r="W2309">
        <v>0.1</v>
      </c>
      <c r="X2309">
        <v>2</v>
      </c>
      <c r="Y2309">
        <v>1</v>
      </c>
      <c r="Z2309">
        <v>11</v>
      </c>
      <c r="AA2309">
        <v>0.3</v>
      </c>
      <c r="AB2309">
        <v>1</v>
      </c>
      <c r="AC2309">
        <v>615</v>
      </c>
      <c r="AD2309">
        <v>20</v>
      </c>
      <c r="AE2309">
        <v>1.4</v>
      </c>
      <c r="AF2309">
        <v>2</v>
      </c>
      <c r="AG2309">
        <v>1.8</v>
      </c>
      <c r="AH2309">
        <v>210</v>
      </c>
    </row>
    <row r="2310" spans="1:34" x14ac:dyDescent="0.3">
      <c r="A2310" t="s">
        <v>8822</v>
      </c>
      <c r="B2310" t="s">
        <v>8823</v>
      </c>
      <c r="C2310" s="1" t="str">
        <f t="shared" si="366"/>
        <v>21:0720</v>
      </c>
      <c r="D2310" s="1" t="str">
        <f t="shared" si="363"/>
        <v>21:0213</v>
      </c>
      <c r="E2310" t="s">
        <v>8824</v>
      </c>
      <c r="F2310" t="s">
        <v>8825</v>
      </c>
      <c r="H2310">
        <v>62.214657299999999</v>
      </c>
      <c r="I2310">
        <v>-135.12553080000001</v>
      </c>
      <c r="J2310" s="1" t="str">
        <f t="shared" si="364"/>
        <v>NGR bulk stream sediment</v>
      </c>
      <c r="K2310" s="1" t="str">
        <f t="shared" si="365"/>
        <v>&lt;177 micron (NGR)</v>
      </c>
      <c r="L2310">
        <v>63</v>
      </c>
      <c r="M2310" t="s">
        <v>43</v>
      </c>
      <c r="N2310">
        <v>1236</v>
      </c>
      <c r="O2310">
        <v>63</v>
      </c>
      <c r="P2310">
        <v>26</v>
      </c>
      <c r="Q2310">
        <v>9</v>
      </c>
      <c r="R2310">
        <v>12</v>
      </c>
      <c r="S2310">
        <v>5</v>
      </c>
      <c r="T2310">
        <v>0.1</v>
      </c>
      <c r="U2310">
        <v>176</v>
      </c>
      <c r="V2310">
        <v>1.68</v>
      </c>
      <c r="W2310">
        <v>0.2</v>
      </c>
      <c r="X2310">
        <v>2</v>
      </c>
      <c r="Y2310">
        <v>1</v>
      </c>
      <c r="Z2310">
        <v>20</v>
      </c>
      <c r="AA2310">
        <v>0.2</v>
      </c>
      <c r="AB2310">
        <v>1</v>
      </c>
      <c r="AC2310">
        <v>756</v>
      </c>
      <c r="AD2310">
        <v>39</v>
      </c>
      <c r="AE2310">
        <v>11.4</v>
      </c>
      <c r="AF2310">
        <v>2</v>
      </c>
      <c r="AG2310">
        <v>2.6</v>
      </c>
      <c r="AH2310">
        <v>309</v>
      </c>
    </row>
    <row r="2311" spans="1:34" x14ac:dyDescent="0.3">
      <c r="A2311" t="s">
        <v>8826</v>
      </c>
      <c r="B2311" t="s">
        <v>8827</v>
      </c>
      <c r="C2311" s="1" t="str">
        <f t="shared" si="366"/>
        <v>21:0720</v>
      </c>
      <c r="D2311" s="1" t="str">
        <f t="shared" si="363"/>
        <v>21:0213</v>
      </c>
      <c r="E2311" t="s">
        <v>8828</v>
      </c>
      <c r="F2311" t="s">
        <v>8829</v>
      </c>
      <c r="H2311">
        <v>62.228961200000001</v>
      </c>
      <c r="I2311">
        <v>-135.0852313</v>
      </c>
      <c r="J2311" s="1" t="str">
        <f t="shared" si="364"/>
        <v>NGR bulk stream sediment</v>
      </c>
      <c r="K2311" s="1" t="str">
        <f t="shared" si="365"/>
        <v>&lt;177 micron (NGR)</v>
      </c>
      <c r="L2311">
        <v>63</v>
      </c>
      <c r="M2311" t="s">
        <v>48</v>
      </c>
      <c r="N2311">
        <v>1237</v>
      </c>
      <c r="O2311">
        <v>39</v>
      </c>
      <c r="P2311">
        <v>15</v>
      </c>
      <c r="Q2311">
        <v>8</v>
      </c>
      <c r="R2311">
        <v>14</v>
      </c>
      <c r="S2311">
        <v>6</v>
      </c>
      <c r="T2311">
        <v>0.1</v>
      </c>
      <c r="U2311">
        <v>233</v>
      </c>
      <c r="V2311">
        <v>1.56</v>
      </c>
      <c r="W2311">
        <v>0.1</v>
      </c>
      <c r="X2311">
        <v>7</v>
      </c>
      <c r="Y2311">
        <v>1</v>
      </c>
      <c r="Z2311">
        <v>12</v>
      </c>
      <c r="AA2311">
        <v>0.6</v>
      </c>
      <c r="AB2311">
        <v>0.5</v>
      </c>
      <c r="AC2311">
        <v>474</v>
      </c>
      <c r="AD2311">
        <v>16</v>
      </c>
      <c r="AE2311">
        <v>1.6</v>
      </c>
      <c r="AF2311">
        <v>2</v>
      </c>
      <c r="AG2311">
        <v>2.4</v>
      </c>
      <c r="AH2311">
        <v>316</v>
      </c>
    </row>
    <row r="2312" spans="1:34" x14ac:dyDescent="0.3">
      <c r="A2312" t="s">
        <v>8830</v>
      </c>
      <c r="B2312" t="s">
        <v>8831</v>
      </c>
      <c r="C2312" s="1" t="str">
        <f t="shared" si="366"/>
        <v>21:0720</v>
      </c>
      <c r="D2312" s="1" t="str">
        <f t="shared" si="363"/>
        <v>21:0213</v>
      </c>
      <c r="E2312" t="s">
        <v>8832</v>
      </c>
      <c r="F2312" t="s">
        <v>8833</v>
      </c>
      <c r="H2312">
        <v>62.240863099999999</v>
      </c>
      <c r="I2312">
        <v>-135.1125341</v>
      </c>
      <c r="J2312" s="1" t="str">
        <f t="shared" si="364"/>
        <v>NGR bulk stream sediment</v>
      </c>
      <c r="K2312" s="1" t="str">
        <f t="shared" si="365"/>
        <v>&lt;177 micron (NGR)</v>
      </c>
      <c r="L2312">
        <v>63</v>
      </c>
      <c r="M2312" t="s">
        <v>53</v>
      </c>
      <c r="N2312">
        <v>1238</v>
      </c>
      <c r="O2312">
        <v>59</v>
      </c>
      <c r="P2312">
        <v>22</v>
      </c>
      <c r="Q2312">
        <v>15</v>
      </c>
      <c r="R2312">
        <v>17</v>
      </c>
      <c r="S2312">
        <v>8</v>
      </c>
      <c r="T2312">
        <v>0.1</v>
      </c>
      <c r="U2312">
        <v>474</v>
      </c>
      <c r="V2312">
        <v>1.96</v>
      </c>
      <c r="W2312">
        <v>0.1</v>
      </c>
      <c r="X2312">
        <v>13</v>
      </c>
      <c r="Y2312">
        <v>1</v>
      </c>
      <c r="Z2312">
        <v>13</v>
      </c>
      <c r="AA2312">
        <v>1.6</v>
      </c>
      <c r="AB2312">
        <v>2</v>
      </c>
      <c r="AC2312">
        <v>691</v>
      </c>
      <c r="AD2312">
        <v>47</v>
      </c>
      <c r="AE2312">
        <v>8.6</v>
      </c>
      <c r="AF2312">
        <v>2</v>
      </c>
      <c r="AG2312">
        <v>2.4</v>
      </c>
      <c r="AH2312">
        <v>315</v>
      </c>
    </row>
    <row r="2313" spans="1:34" x14ac:dyDescent="0.3">
      <c r="A2313" t="s">
        <v>8834</v>
      </c>
      <c r="B2313" t="s">
        <v>8835</v>
      </c>
      <c r="C2313" s="1" t="str">
        <f t="shared" si="366"/>
        <v>21:0720</v>
      </c>
      <c r="D2313" s="1" t="str">
        <f t="shared" si="363"/>
        <v>21:0213</v>
      </c>
      <c r="E2313" t="s">
        <v>8836</v>
      </c>
      <c r="F2313" t="s">
        <v>8837</v>
      </c>
      <c r="H2313">
        <v>62.263858999999997</v>
      </c>
      <c r="I2313">
        <v>-135.135133</v>
      </c>
      <c r="J2313" s="1" t="str">
        <f t="shared" si="364"/>
        <v>NGR bulk stream sediment</v>
      </c>
      <c r="K2313" s="1" t="str">
        <f t="shared" si="365"/>
        <v>&lt;177 micron (NGR)</v>
      </c>
      <c r="L2313">
        <v>63</v>
      </c>
      <c r="M2313" t="s">
        <v>58</v>
      </c>
      <c r="N2313">
        <v>1239</v>
      </c>
      <c r="O2313">
        <v>80</v>
      </c>
      <c r="P2313">
        <v>60</v>
      </c>
      <c r="Q2313">
        <v>26</v>
      </c>
      <c r="R2313">
        <v>52</v>
      </c>
      <c r="S2313">
        <v>20</v>
      </c>
      <c r="T2313">
        <v>0.1</v>
      </c>
      <c r="U2313">
        <v>501</v>
      </c>
      <c r="V2313">
        <v>3.18</v>
      </c>
      <c r="W2313">
        <v>0.2</v>
      </c>
      <c r="X2313">
        <v>45</v>
      </c>
      <c r="Y2313">
        <v>1</v>
      </c>
      <c r="Z2313">
        <v>37</v>
      </c>
      <c r="AA2313">
        <v>1</v>
      </c>
      <c r="AB2313">
        <v>1</v>
      </c>
      <c r="AC2313">
        <v>772</v>
      </c>
      <c r="AD2313">
        <v>27</v>
      </c>
      <c r="AE2313">
        <v>8</v>
      </c>
      <c r="AF2313">
        <v>2</v>
      </c>
      <c r="AG2313">
        <v>2.4</v>
      </c>
      <c r="AH2313">
        <v>566</v>
      </c>
    </row>
    <row r="2314" spans="1:34" x14ac:dyDescent="0.3">
      <c r="A2314" t="s">
        <v>8838</v>
      </c>
      <c r="B2314" t="s">
        <v>8839</v>
      </c>
      <c r="C2314" s="1" t="str">
        <f t="shared" si="366"/>
        <v>21:0720</v>
      </c>
      <c r="D2314" s="1" t="str">
        <f t="shared" si="363"/>
        <v>21:0213</v>
      </c>
      <c r="E2314" t="s">
        <v>8840</v>
      </c>
      <c r="F2314" t="s">
        <v>8841</v>
      </c>
      <c r="H2314">
        <v>62.275063099999997</v>
      </c>
      <c r="I2314">
        <v>-135.13362230000001</v>
      </c>
      <c r="J2314" s="1" t="str">
        <f t="shared" si="364"/>
        <v>NGR bulk stream sediment</v>
      </c>
      <c r="K2314" s="1" t="str">
        <f t="shared" si="365"/>
        <v>&lt;177 micron (NGR)</v>
      </c>
      <c r="L2314">
        <v>63</v>
      </c>
      <c r="M2314" t="s">
        <v>63</v>
      </c>
      <c r="N2314">
        <v>1240</v>
      </c>
      <c r="O2314">
        <v>61</v>
      </c>
      <c r="P2314">
        <v>26</v>
      </c>
      <c r="Q2314">
        <v>13</v>
      </c>
      <c r="R2314">
        <v>22</v>
      </c>
      <c r="S2314">
        <v>9</v>
      </c>
      <c r="T2314">
        <v>0.1</v>
      </c>
      <c r="U2314">
        <v>376</v>
      </c>
      <c r="V2314">
        <v>2.14</v>
      </c>
      <c r="W2314">
        <v>0.1</v>
      </c>
      <c r="X2314">
        <v>5</v>
      </c>
      <c r="Y2314">
        <v>1</v>
      </c>
      <c r="Z2314">
        <v>18</v>
      </c>
      <c r="AA2314">
        <v>0.5</v>
      </c>
      <c r="AB2314">
        <v>1</v>
      </c>
      <c r="AC2314">
        <v>884</v>
      </c>
      <c r="AD2314">
        <v>39</v>
      </c>
      <c r="AE2314">
        <v>7.8</v>
      </c>
      <c r="AF2314">
        <v>2</v>
      </c>
      <c r="AG2314">
        <v>3.7</v>
      </c>
      <c r="AH2314">
        <v>338</v>
      </c>
    </row>
    <row r="2315" spans="1:34" x14ac:dyDescent="0.3">
      <c r="A2315" t="s">
        <v>8842</v>
      </c>
      <c r="B2315" t="s">
        <v>8843</v>
      </c>
      <c r="C2315" s="1" t="str">
        <f t="shared" si="366"/>
        <v>21:0720</v>
      </c>
      <c r="D2315" s="1" t="str">
        <f t="shared" si="363"/>
        <v>21:0213</v>
      </c>
      <c r="E2315" t="s">
        <v>8844</v>
      </c>
      <c r="F2315" t="s">
        <v>8845</v>
      </c>
      <c r="H2315">
        <v>62.2635589</v>
      </c>
      <c r="I2315">
        <v>-135.17133810000001</v>
      </c>
      <c r="J2315" s="1" t="str">
        <f t="shared" si="364"/>
        <v>NGR bulk stream sediment</v>
      </c>
      <c r="K2315" s="1" t="str">
        <f t="shared" si="365"/>
        <v>&lt;177 micron (NGR)</v>
      </c>
      <c r="L2315">
        <v>63</v>
      </c>
      <c r="M2315" t="s">
        <v>76</v>
      </c>
      <c r="N2315">
        <v>1241</v>
      </c>
      <c r="O2315">
        <v>45</v>
      </c>
      <c r="P2315">
        <v>18</v>
      </c>
      <c r="Q2315">
        <v>8</v>
      </c>
      <c r="R2315">
        <v>13</v>
      </c>
      <c r="S2315">
        <v>7</v>
      </c>
      <c r="T2315">
        <v>0.1</v>
      </c>
      <c r="U2315">
        <v>422</v>
      </c>
      <c r="V2315">
        <v>1.62</v>
      </c>
      <c r="W2315">
        <v>0.2</v>
      </c>
      <c r="X2315">
        <v>3</v>
      </c>
      <c r="Y2315">
        <v>1</v>
      </c>
      <c r="Z2315">
        <v>17</v>
      </c>
      <c r="AA2315">
        <v>0.2</v>
      </c>
      <c r="AB2315">
        <v>1</v>
      </c>
      <c r="AC2315">
        <v>532</v>
      </c>
      <c r="AD2315">
        <v>24</v>
      </c>
      <c r="AE2315">
        <v>4.4000000000000004</v>
      </c>
      <c r="AF2315">
        <v>2</v>
      </c>
      <c r="AG2315">
        <v>1.7</v>
      </c>
      <c r="AH2315">
        <v>356</v>
      </c>
    </row>
    <row r="2316" spans="1:34" x14ac:dyDescent="0.3">
      <c r="A2316" t="s">
        <v>8846</v>
      </c>
      <c r="B2316" t="s">
        <v>8847</v>
      </c>
      <c r="C2316" s="1" t="str">
        <f t="shared" si="366"/>
        <v>21:0720</v>
      </c>
      <c r="D2316" s="1" t="str">
        <f t="shared" si="363"/>
        <v>21:0213</v>
      </c>
      <c r="E2316" t="s">
        <v>8848</v>
      </c>
      <c r="F2316" t="s">
        <v>8849</v>
      </c>
      <c r="H2316">
        <v>62.298765400000001</v>
      </c>
      <c r="I2316">
        <v>-135.18513039999999</v>
      </c>
      <c r="J2316" s="1" t="str">
        <f t="shared" si="364"/>
        <v>NGR bulk stream sediment</v>
      </c>
      <c r="K2316" s="1" t="str">
        <f t="shared" si="365"/>
        <v>&lt;177 micron (NGR)</v>
      </c>
      <c r="L2316">
        <v>63</v>
      </c>
      <c r="M2316" t="s">
        <v>81</v>
      </c>
      <c r="N2316">
        <v>1242</v>
      </c>
      <c r="O2316">
        <v>48</v>
      </c>
      <c r="P2316">
        <v>13</v>
      </c>
      <c r="Q2316">
        <v>8</v>
      </c>
      <c r="R2316">
        <v>14</v>
      </c>
      <c r="S2316">
        <v>6</v>
      </c>
      <c r="T2316">
        <v>0.1</v>
      </c>
      <c r="U2316">
        <v>1620</v>
      </c>
      <c r="V2316">
        <v>1.75</v>
      </c>
      <c r="W2316">
        <v>0.1</v>
      </c>
      <c r="X2316">
        <v>6</v>
      </c>
      <c r="Y2316">
        <v>1</v>
      </c>
      <c r="Z2316">
        <v>20</v>
      </c>
      <c r="AA2316">
        <v>0.2</v>
      </c>
      <c r="AB2316">
        <v>1</v>
      </c>
      <c r="AC2316">
        <v>738</v>
      </c>
      <c r="AD2316">
        <v>35</v>
      </c>
      <c r="AE2316">
        <v>11.8</v>
      </c>
      <c r="AF2316">
        <v>2</v>
      </c>
      <c r="AG2316">
        <v>2</v>
      </c>
      <c r="AH2316">
        <v>327</v>
      </c>
    </row>
    <row r="2317" spans="1:34" x14ac:dyDescent="0.3">
      <c r="A2317" t="s">
        <v>8850</v>
      </c>
      <c r="B2317" t="s">
        <v>8851</v>
      </c>
      <c r="C2317" s="1" t="str">
        <f t="shared" si="366"/>
        <v>21:0720</v>
      </c>
      <c r="D2317" s="1" t="str">
        <f t="shared" si="363"/>
        <v>21:0213</v>
      </c>
      <c r="E2317" t="s">
        <v>8852</v>
      </c>
      <c r="F2317" t="s">
        <v>8853</v>
      </c>
      <c r="H2317">
        <v>62.320068800000001</v>
      </c>
      <c r="I2317">
        <v>-135.15323100000001</v>
      </c>
      <c r="J2317" s="1" t="str">
        <f t="shared" si="364"/>
        <v>NGR bulk stream sediment</v>
      </c>
      <c r="K2317" s="1" t="str">
        <f t="shared" si="365"/>
        <v>&lt;177 micron (NGR)</v>
      </c>
      <c r="L2317">
        <v>63</v>
      </c>
      <c r="M2317" t="s">
        <v>86</v>
      </c>
      <c r="N2317">
        <v>1243</v>
      </c>
      <c r="O2317">
        <v>74</v>
      </c>
      <c r="P2317">
        <v>25</v>
      </c>
      <c r="Q2317">
        <v>11</v>
      </c>
      <c r="R2317">
        <v>21</v>
      </c>
      <c r="S2317">
        <v>8</v>
      </c>
      <c r="T2317">
        <v>0.1</v>
      </c>
      <c r="U2317">
        <v>8480</v>
      </c>
      <c r="V2317">
        <v>2.33</v>
      </c>
      <c r="W2317">
        <v>0.2</v>
      </c>
      <c r="X2317">
        <v>11</v>
      </c>
      <c r="Y2317">
        <v>1</v>
      </c>
      <c r="Z2317">
        <v>20</v>
      </c>
      <c r="AA2317">
        <v>0.3</v>
      </c>
      <c r="AB2317">
        <v>2</v>
      </c>
      <c r="AC2317">
        <v>1000</v>
      </c>
      <c r="AD2317">
        <v>47</v>
      </c>
      <c r="AE2317">
        <v>13.6</v>
      </c>
      <c r="AF2317">
        <v>2</v>
      </c>
      <c r="AG2317">
        <v>3.2</v>
      </c>
      <c r="AH2317">
        <v>330</v>
      </c>
    </row>
    <row r="2318" spans="1:34" x14ac:dyDescent="0.3">
      <c r="A2318" t="s">
        <v>8854</v>
      </c>
      <c r="B2318" t="s">
        <v>8855</v>
      </c>
      <c r="C2318" s="1" t="str">
        <f t="shared" si="366"/>
        <v>21:0720</v>
      </c>
      <c r="D2318" s="1" t="str">
        <f t="shared" si="363"/>
        <v>21:0213</v>
      </c>
      <c r="E2318" t="s">
        <v>8856</v>
      </c>
      <c r="F2318" t="s">
        <v>8857</v>
      </c>
      <c r="H2318">
        <v>62.338366200000003</v>
      </c>
      <c r="I2318">
        <v>-135.15822729999999</v>
      </c>
      <c r="J2318" s="1" t="str">
        <f t="shared" si="364"/>
        <v>NGR bulk stream sediment</v>
      </c>
      <c r="K2318" s="1" t="str">
        <f t="shared" si="365"/>
        <v>&lt;177 micron (NGR)</v>
      </c>
      <c r="L2318">
        <v>63</v>
      </c>
      <c r="M2318" t="s">
        <v>91</v>
      </c>
      <c r="N2318">
        <v>1244</v>
      </c>
      <c r="O2318">
        <v>67</v>
      </c>
      <c r="P2318">
        <v>36</v>
      </c>
      <c r="Q2318">
        <v>12</v>
      </c>
      <c r="R2318">
        <v>28</v>
      </c>
      <c r="S2318">
        <v>9</v>
      </c>
      <c r="T2318">
        <v>0.1</v>
      </c>
      <c r="U2318">
        <v>593</v>
      </c>
      <c r="V2318">
        <v>2.35</v>
      </c>
      <c r="W2318">
        <v>0.6</v>
      </c>
      <c r="X2318">
        <v>3</v>
      </c>
      <c r="Y2318">
        <v>1</v>
      </c>
      <c r="Z2318">
        <v>24</v>
      </c>
      <c r="AA2318">
        <v>0.2</v>
      </c>
      <c r="AB2318">
        <v>5</v>
      </c>
      <c r="AC2318">
        <v>848</v>
      </c>
      <c r="AD2318">
        <v>55</v>
      </c>
      <c r="AE2318">
        <v>30.1</v>
      </c>
      <c r="AF2318">
        <v>2</v>
      </c>
      <c r="AG2318">
        <v>2.8</v>
      </c>
      <c r="AH2318">
        <v>347</v>
      </c>
    </row>
    <row r="2319" spans="1:34" x14ac:dyDescent="0.3">
      <c r="A2319" t="s">
        <v>8858</v>
      </c>
      <c r="B2319" t="s">
        <v>8859</v>
      </c>
      <c r="C2319" s="1" t="str">
        <f t="shared" si="366"/>
        <v>21:0720</v>
      </c>
      <c r="D2319" s="1" t="str">
        <f t="shared" si="363"/>
        <v>21:0213</v>
      </c>
      <c r="E2319" t="s">
        <v>8860</v>
      </c>
      <c r="F2319" t="s">
        <v>8861</v>
      </c>
      <c r="H2319">
        <v>62.350963</v>
      </c>
      <c r="I2319">
        <v>-135.10683879999999</v>
      </c>
      <c r="J2319" s="1" t="str">
        <f t="shared" si="364"/>
        <v>NGR bulk stream sediment</v>
      </c>
      <c r="K2319" s="1" t="str">
        <f t="shared" si="365"/>
        <v>&lt;177 micron (NGR)</v>
      </c>
      <c r="L2319">
        <v>63</v>
      </c>
      <c r="M2319" t="s">
        <v>96</v>
      </c>
      <c r="N2319">
        <v>1245</v>
      </c>
      <c r="O2319">
        <v>20</v>
      </c>
      <c r="P2319">
        <v>8</v>
      </c>
      <c r="Q2319">
        <v>5</v>
      </c>
      <c r="R2319">
        <v>5</v>
      </c>
      <c r="S2319">
        <v>2</v>
      </c>
      <c r="T2319">
        <v>0.1</v>
      </c>
      <c r="U2319">
        <v>140</v>
      </c>
      <c r="V2319">
        <v>0.7</v>
      </c>
      <c r="W2319">
        <v>0.1</v>
      </c>
      <c r="X2319">
        <v>0.5</v>
      </c>
      <c r="Y2319">
        <v>1</v>
      </c>
      <c r="Z2319">
        <v>6</v>
      </c>
      <c r="AA2319">
        <v>0.2</v>
      </c>
      <c r="AB2319">
        <v>2</v>
      </c>
      <c r="AC2319">
        <v>467</v>
      </c>
      <c r="AD2319">
        <v>16</v>
      </c>
      <c r="AE2319">
        <v>2.2000000000000002</v>
      </c>
      <c r="AF2319">
        <v>2</v>
      </c>
      <c r="AG2319">
        <v>1</v>
      </c>
      <c r="AH2319">
        <v>559</v>
      </c>
    </row>
    <row r="2320" spans="1:34" hidden="1" x14ac:dyDescent="0.3">
      <c r="A2320" t="s">
        <v>8862</v>
      </c>
      <c r="B2320" t="s">
        <v>8863</v>
      </c>
      <c r="C2320" s="1" t="str">
        <f t="shared" si="366"/>
        <v>21:0720</v>
      </c>
      <c r="D2320" s="1" t="str">
        <f>HYPERLINK("https://geochem.nrcan.gc.ca/cdogs/content/svy/svy_e.htm", "")</f>
        <v/>
      </c>
      <c r="G2320" s="1" t="str">
        <f>HYPERLINK("https://geochem.nrcan.gc.ca/cdogs/content/cr_/cr_00079_e.htm", "79")</f>
        <v>79</v>
      </c>
      <c r="J2320" t="s">
        <v>119</v>
      </c>
      <c r="K2320" t="s">
        <v>120</v>
      </c>
      <c r="L2320">
        <v>63</v>
      </c>
      <c r="M2320" t="s">
        <v>121</v>
      </c>
      <c r="N2320">
        <v>1246</v>
      </c>
      <c r="O2320">
        <v>117</v>
      </c>
      <c r="P2320">
        <v>92</v>
      </c>
      <c r="Q2320">
        <v>20</v>
      </c>
      <c r="R2320">
        <v>239</v>
      </c>
      <c r="S2320">
        <v>26</v>
      </c>
      <c r="T2320">
        <v>0.1</v>
      </c>
      <c r="U2320">
        <v>982</v>
      </c>
      <c r="V2320">
        <v>3.41</v>
      </c>
      <c r="W2320">
        <v>1.1000000000000001</v>
      </c>
      <c r="X2320">
        <v>13</v>
      </c>
      <c r="Y2320">
        <v>1</v>
      </c>
      <c r="Z2320">
        <v>59</v>
      </c>
      <c r="AA2320">
        <v>0.6</v>
      </c>
      <c r="AB2320">
        <v>2</v>
      </c>
      <c r="AC2320">
        <v>676</v>
      </c>
      <c r="AD2320">
        <v>47</v>
      </c>
      <c r="AE2320">
        <v>2.6</v>
      </c>
      <c r="AF2320">
        <v>2</v>
      </c>
      <c r="AG2320">
        <v>3</v>
      </c>
      <c r="AH2320">
        <v>487</v>
      </c>
    </row>
    <row r="2321" spans="1:34" x14ac:dyDescent="0.3">
      <c r="A2321" t="s">
        <v>8864</v>
      </c>
      <c r="B2321" t="s">
        <v>8865</v>
      </c>
      <c r="C2321" s="1" t="str">
        <f t="shared" si="366"/>
        <v>21:0720</v>
      </c>
      <c r="D2321" s="1" t="str">
        <f t="shared" ref="D2321:D2331" si="367">HYPERLINK("https://geochem.nrcan.gc.ca/cdogs/content/svy/svy210213_e.htm", "21:0213")</f>
        <v>21:0213</v>
      </c>
      <c r="E2321" t="s">
        <v>8866</v>
      </c>
      <c r="F2321" t="s">
        <v>8867</v>
      </c>
      <c r="H2321">
        <v>62.369168799999997</v>
      </c>
      <c r="I2321">
        <v>-135.13643329999999</v>
      </c>
      <c r="J2321" s="1" t="str">
        <f t="shared" ref="J2321:J2331" si="368">HYPERLINK("https://geochem.nrcan.gc.ca/cdogs/content/kwd/kwd020030_e.htm", "NGR bulk stream sediment")</f>
        <v>NGR bulk stream sediment</v>
      </c>
      <c r="K2321" s="1" t="str">
        <f t="shared" ref="K2321:K2331" si="369">HYPERLINK("https://geochem.nrcan.gc.ca/cdogs/content/kwd/kwd080006_e.htm", "&lt;177 micron (NGR)")</f>
        <v>&lt;177 micron (NGR)</v>
      </c>
      <c r="L2321">
        <v>63</v>
      </c>
      <c r="M2321" t="s">
        <v>101</v>
      </c>
      <c r="N2321">
        <v>1247</v>
      </c>
      <c r="O2321">
        <v>122</v>
      </c>
      <c r="P2321">
        <v>99</v>
      </c>
      <c r="Q2321">
        <v>20</v>
      </c>
      <c r="R2321">
        <v>230</v>
      </c>
      <c r="S2321">
        <v>26</v>
      </c>
      <c r="T2321">
        <v>0.1</v>
      </c>
      <c r="U2321">
        <v>1000</v>
      </c>
      <c r="V2321">
        <v>3.41</v>
      </c>
      <c r="W2321">
        <v>1.5</v>
      </c>
      <c r="X2321">
        <v>13</v>
      </c>
      <c r="Y2321">
        <v>2</v>
      </c>
      <c r="Z2321">
        <v>61</v>
      </c>
      <c r="AA2321">
        <v>0.4</v>
      </c>
      <c r="AB2321">
        <v>1</v>
      </c>
      <c r="AC2321">
        <v>568</v>
      </c>
      <c r="AD2321">
        <v>45</v>
      </c>
      <c r="AE2321">
        <v>2.6</v>
      </c>
      <c r="AF2321">
        <v>2</v>
      </c>
      <c r="AG2321">
        <v>2.2999999999999998</v>
      </c>
      <c r="AH2321">
        <v>496</v>
      </c>
    </row>
    <row r="2322" spans="1:34" x14ac:dyDescent="0.3">
      <c r="A2322" t="s">
        <v>8868</v>
      </c>
      <c r="B2322" t="s">
        <v>8869</v>
      </c>
      <c r="C2322" s="1" t="str">
        <f t="shared" si="366"/>
        <v>21:0720</v>
      </c>
      <c r="D2322" s="1" t="str">
        <f t="shared" si="367"/>
        <v>21:0213</v>
      </c>
      <c r="E2322" t="s">
        <v>8870</v>
      </c>
      <c r="F2322" t="s">
        <v>8871</v>
      </c>
      <c r="H2322">
        <v>62.385164799999998</v>
      </c>
      <c r="I2322">
        <v>-135.18403480000001</v>
      </c>
      <c r="J2322" s="1" t="str">
        <f t="shared" si="368"/>
        <v>NGR bulk stream sediment</v>
      </c>
      <c r="K2322" s="1" t="str">
        <f t="shared" si="369"/>
        <v>&lt;177 micron (NGR)</v>
      </c>
      <c r="L2322">
        <v>63</v>
      </c>
      <c r="M2322" t="s">
        <v>106</v>
      </c>
      <c r="N2322">
        <v>1248</v>
      </c>
      <c r="O2322">
        <v>55</v>
      </c>
      <c r="P2322">
        <v>23</v>
      </c>
      <c r="Q2322">
        <v>10</v>
      </c>
      <c r="R2322">
        <v>26</v>
      </c>
      <c r="S2322">
        <v>9</v>
      </c>
      <c r="T2322">
        <v>0.1</v>
      </c>
      <c r="U2322">
        <v>385</v>
      </c>
      <c r="V2322">
        <v>1.89</v>
      </c>
      <c r="W2322">
        <v>0.1</v>
      </c>
      <c r="X2322">
        <v>2</v>
      </c>
      <c r="Y2322">
        <v>1</v>
      </c>
      <c r="Z2322">
        <v>16</v>
      </c>
      <c r="AA2322">
        <v>0.1</v>
      </c>
      <c r="AB2322">
        <v>0.5</v>
      </c>
      <c r="AC2322">
        <v>644</v>
      </c>
      <c r="AD2322">
        <v>32</v>
      </c>
      <c r="AE2322">
        <v>2.4</v>
      </c>
      <c r="AF2322">
        <v>2</v>
      </c>
      <c r="AG2322">
        <v>6.6</v>
      </c>
      <c r="AH2322">
        <v>382</v>
      </c>
    </row>
    <row r="2323" spans="1:34" x14ac:dyDescent="0.3">
      <c r="A2323" t="s">
        <v>8872</v>
      </c>
      <c r="B2323" t="s">
        <v>8873</v>
      </c>
      <c r="C2323" s="1" t="str">
        <f t="shared" si="366"/>
        <v>21:0720</v>
      </c>
      <c r="D2323" s="1" t="str">
        <f t="shared" si="367"/>
        <v>21:0213</v>
      </c>
      <c r="E2323" t="s">
        <v>8874</v>
      </c>
      <c r="F2323" t="s">
        <v>8875</v>
      </c>
      <c r="H2323">
        <v>62.394064499999999</v>
      </c>
      <c r="I2323">
        <v>-135.1499302</v>
      </c>
      <c r="J2323" s="1" t="str">
        <f t="shared" si="368"/>
        <v>NGR bulk stream sediment</v>
      </c>
      <c r="K2323" s="1" t="str">
        <f t="shared" si="369"/>
        <v>&lt;177 micron (NGR)</v>
      </c>
      <c r="L2323">
        <v>63</v>
      </c>
      <c r="M2323" t="s">
        <v>111</v>
      </c>
      <c r="N2323">
        <v>1249</v>
      </c>
      <c r="O2323">
        <v>53</v>
      </c>
      <c r="P2323">
        <v>8</v>
      </c>
      <c r="Q2323">
        <v>9</v>
      </c>
      <c r="R2323">
        <v>11</v>
      </c>
      <c r="S2323">
        <v>4</v>
      </c>
      <c r="T2323">
        <v>0.1</v>
      </c>
      <c r="U2323">
        <v>463</v>
      </c>
      <c r="V2323">
        <v>1.6</v>
      </c>
      <c r="W2323">
        <v>0.1</v>
      </c>
      <c r="X2323">
        <v>2</v>
      </c>
      <c r="Y2323">
        <v>1</v>
      </c>
      <c r="Z2323">
        <v>14</v>
      </c>
      <c r="AA2323">
        <v>0.6</v>
      </c>
      <c r="AB2323">
        <v>1</v>
      </c>
      <c r="AC2323">
        <v>737</v>
      </c>
      <c r="AD2323">
        <v>32</v>
      </c>
      <c r="AE2323">
        <v>3.4</v>
      </c>
      <c r="AF2323">
        <v>2</v>
      </c>
      <c r="AG2323">
        <v>4.5999999999999996</v>
      </c>
      <c r="AH2323">
        <v>373</v>
      </c>
    </row>
    <row r="2324" spans="1:34" x14ac:dyDescent="0.3">
      <c r="A2324" t="s">
        <v>8876</v>
      </c>
      <c r="B2324" t="s">
        <v>8877</v>
      </c>
      <c r="C2324" s="1" t="str">
        <f t="shared" si="366"/>
        <v>21:0720</v>
      </c>
      <c r="D2324" s="1" t="str">
        <f t="shared" si="367"/>
        <v>21:0213</v>
      </c>
      <c r="E2324" t="s">
        <v>8878</v>
      </c>
      <c r="F2324" t="s">
        <v>8879</v>
      </c>
      <c r="H2324">
        <v>62.398243399999998</v>
      </c>
      <c r="I2324">
        <v>-135.1040643</v>
      </c>
      <c r="J2324" s="1" t="str">
        <f t="shared" si="368"/>
        <v>NGR bulk stream sediment</v>
      </c>
      <c r="K2324" s="1" t="str">
        <f t="shared" si="369"/>
        <v>&lt;177 micron (NGR)</v>
      </c>
      <c r="L2324">
        <v>63</v>
      </c>
      <c r="M2324" t="s">
        <v>116</v>
      </c>
      <c r="N2324">
        <v>1250</v>
      </c>
      <c r="O2324">
        <v>62</v>
      </c>
      <c r="P2324">
        <v>18</v>
      </c>
      <c r="Q2324">
        <v>14</v>
      </c>
      <c r="R2324">
        <v>19</v>
      </c>
      <c r="S2324">
        <v>8</v>
      </c>
      <c r="T2324">
        <v>0.1</v>
      </c>
      <c r="U2324">
        <v>310</v>
      </c>
      <c r="V2324">
        <v>2.21</v>
      </c>
      <c r="W2324">
        <v>0.1</v>
      </c>
      <c r="X2324">
        <v>6</v>
      </c>
      <c r="Y2324">
        <v>1</v>
      </c>
      <c r="Z2324">
        <v>20</v>
      </c>
      <c r="AA2324">
        <v>0.1</v>
      </c>
      <c r="AB2324">
        <v>1</v>
      </c>
      <c r="AC2324">
        <v>720</v>
      </c>
      <c r="AD2324">
        <v>17</v>
      </c>
      <c r="AE2324">
        <v>5.6</v>
      </c>
      <c r="AF2324">
        <v>2</v>
      </c>
      <c r="AG2324">
        <v>2</v>
      </c>
      <c r="AH2324">
        <v>370</v>
      </c>
    </row>
    <row r="2325" spans="1:34" x14ac:dyDescent="0.3">
      <c r="A2325" t="s">
        <v>8880</v>
      </c>
      <c r="B2325" t="s">
        <v>8881</v>
      </c>
      <c r="C2325" s="1" t="str">
        <f t="shared" si="366"/>
        <v>21:0720</v>
      </c>
      <c r="D2325" s="1" t="str">
        <f t="shared" si="367"/>
        <v>21:0213</v>
      </c>
      <c r="E2325" t="s">
        <v>8882</v>
      </c>
      <c r="F2325" t="s">
        <v>8883</v>
      </c>
      <c r="H2325">
        <v>62.397668299999999</v>
      </c>
      <c r="I2325">
        <v>-135.1165397</v>
      </c>
      <c r="J2325" s="1" t="str">
        <f t="shared" si="368"/>
        <v>NGR bulk stream sediment</v>
      </c>
      <c r="K2325" s="1" t="str">
        <f t="shared" si="369"/>
        <v>&lt;177 micron (NGR)</v>
      </c>
      <c r="L2325">
        <v>63</v>
      </c>
      <c r="M2325" t="s">
        <v>126</v>
      </c>
      <c r="N2325">
        <v>1251</v>
      </c>
      <c r="O2325">
        <v>10</v>
      </c>
      <c r="P2325">
        <v>4</v>
      </c>
      <c r="Q2325">
        <v>5</v>
      </c>
      <c r="R2325">
        <v>3</v>
      </c>
      <c r="S2325">
        <v>1</v>
      </c>
      <c r="T2325">
        <v>0.1</v>
      </c>
      <c r="U2325">
        <v>26</v>
      </c>
      <c r="V2325">
        <v>0.76</v>
      </c>
      <c r="W2325">
        <v>0.1</v>
      </c>
      <c r="X2325">
        <v>0.5</v>
      </c>
      <c r="Y2325">
        <v>1</v>
      </c>
      <c r="Z2325">
        <v>9</v>
      </c>
      <c r="AA2325">
        <v>0.2</v>
      </c>
      <c r="AB2325">
        <v>0.5</v>
      </c>
      <c r="AC2325">
        <v>568</v>
      </c>
      <c r="AD2325">
        <v>37</v>
      </c>
      <c r="AE2325">
        <v>8</v>
      </c>
      <c r="AF2325">
        <v>2</v>
      </c>
      <c r="AG2325">
        <v>5.4</v>
      </c>
      <c r="AH2325">
        <v>383</v>
      </c>
    </row>
    <row r="2326" spans="1:34" x14ac:dyDescent="0.3">
      <c r="A2326" t="s">
        <v>8884</v>
      </c>
      <c r="B2326" t="s">
        <v>8885</v>
      </c>
      <c r="C2326" s="1" t="str">
        <f t="shared" si="366"/>
        <v>21:0720</v>
      </c>
      <c r="D2326" s="1" t="str">
        <f t="shared" si="367"/>
        <v>21:0213</v>
      </c>
      <c r="E2326" t="s">
        <v>8886</v>
      </c>
      <c r="F2326" t="s">
        <v>8887</v>
      </c>
      <c r="H2326">
        <v>62.411270600000002</v>
      </c>
      <c r="I2326">
        <v>-135.14264170000001</v>
      </c>
      <c r="J2326" s="1" t="str">
        <f t="shared" si="368"/>
        <v>NGR bulk stream sediment</v>
      </c>
      <c r="K2326" s="1" t="str">
        <f t="shared" si="369"/>
        <v>&lt;177 micron (NGR)</v>
      </c>
      <c r="L2326">
        <v>63</v>
      </c>
      <c r="M2326" t="s">
        <v>131</v>
      </c>
      <c r="N2326">
        <v>1252</v>
      </c>
      <c r="O2326">
        <v>55</v>
      </c>
      <c r="P2326">
        <v>12</v>
      </c>
      <c r="Q2326">
        <v>12</v>
      </c>
      <c r="R2326">
        <v>13</v>
      </c>
      <c r="S2326">
        <v>6</v>
      </c>
      <c r="T2326">
        <v>0.1</v>
      </c>
      <c r="U2326">
        <v>325</v>
      </c>
      <c r="V2326">
        <v>1.86</v>
      </c>
      <c r="W2326">
        <v>0.1</v>
      </c>
      <c r="X2326">
        <v>4</v>
      </c>
      <c r="Y2326">
        <v>1</v>
      </c>
      <c r="Z2326">
        <v>13</v>
      </c>
      <c r="AA2326">
        <v>0.3</v>
      </c>
      <c r="AB2326">
        <v>0.5</v>
      </c>
      <c r="AC2326">
        <v>680</v>
      </c>
      <c r="AD2326">
        <v>47</v>
      </c>
      <c r="AE2326">
        <v>2.4</v>
      </c>
      <c r="AF2326">
        <v>2</v>
      </c>
      <c r="AG2326">
        <v>7</v>
      </c>
      <c r="AH2326">
        <v>327</v>
      </c>
    </row>
    <row r="2327" spans="1:34" x14ac:dyDescent="0.3">
      <c r="A2327" t="s">
        <v>8888</v>
      </c>
      <c r="B2327" t="s">
        <v>8889</v>
      </c>
      <c r="C2327" s="1" t="str">
        <f t="shared" si="366"/>
        <v>21:0720</v>
      </c>
      <c r="D2327" s="1" t="str">
        <f t="shared" si="367"/>
        <v>21:0213</v>
      </c>
      <c r="E2327" t="s">
        <v>8890</v>
      </c>
      <c r="F2327" t="s">
        <v>8891</v>
      </c>
      <c r="H2327">
        <v>62.4251705</v>
      </c>
      <c r="I2327">
        <v>-135.18544019999999</v>
      </c>
      <c r="J2327" s="1" t="str">
        <f t="shared" si="368"/>
        <v>NGR bulk stream sediment</v>
      </c>
      <c r="K2327" s="1" t="str">
        <f t="shared" si="369"/>
        <v>&lt;177 micron (NGR)</v>
      </c>
      <c r="L2327">
        <v>64</v>
      </c>
      <c r="M2327" t="s">
        <v>38</v>
      </c>
      <c r="N2327">
        <v>1253</v>
      </c>
      <c r="O2327">
        <v>51</v>
      </c>
      <c r="P2327">
        <v>11</v>
      </c>
      <c r="Q2327">
        <v>10</v>
      </c>
      <c r="R2327">
        <v>16</v>
      </c>
      <c r="S2327">
        <v>5</v>
      </c>
      <c r="T2327">
        <v>0.1</v>
      </c>
      <c r="U2327">
        <v>370</v>
      </c>
      <c r="V2327">
        <v>1.75</v>
      </c>
      <c r="W2327">
        <v>0.2</v>
      </c>
      <c r="X2327">
        <v>4</v>
      </c>
      <c r="Y2327">
        <v>1</v>
      </c>
      <c r="Z2327">
        <v>29</v>
      </c>
      <c r="AA2327">
        <v>0.2</v>
      </c>
      <c r="AB2327">
        <v>0.5</v>
      </c>
      <c r="AC2327">
        <v>778</v>
      </c>
      <c r="AD2327">
        <v>47</v>
      </c>
      <c r="AE2327">
        <v>6.4</v>
      </c>
      <c r="AF2327">
        <v>3</v>
      </c>
      <c r="AG2327">
        <v>10.1</v>
      </c>
      <c r="AH2327">
        <v>332</v>
      </c>
    </row>
    <row r="2328" spans="1:34" x14ac:dyDescent="0.3">
      <c r="A2328" t="s">
        <v>8892</v>
      </c>
      <c r="B2328" t="s">
        <v>8893</v>
      </c>
      <c r="C2328" s="1" t="str">
        <f t="shared" si="366"/>
        <v>21:0720</v>
      </c>
      <c r="D2328" s="1" t="str">
        <f t="shared" si="367"/>
        <v>21:0213</v>
      </c>
      <c r="E2328" t="s">
        <v>8894</v>
      </c>
      <c r="F2328" t="s">
        <v>8895</v>
      </c>
      <c r="H2328">
        <v>62.428369199999999</v>
      </c>
      <c r="I2328">
        <v>-135.13472469999999</v>
      </c>
      <c r="J2328" s="1" t="str">
        <f t="shared" si="368"/>
        <v>NGR bulk stream sediment</v>
      </c>
      <c r="K2328" s="1" t="str">
        <f t="shared" si="369"/>
        <v>&lt;177 micron (NGR)</v>
      </c>
      <c r="L2328">
        <v>64</v>
      </c>
      <c r="M2328" t="s">
        <v>43</v>
      </c>
      <c r="N2328">
        <v>1254</v>
      </c>
      <c r="O2328">
        <v>59</v>
      </c>
      <c r="P2328">
        <v>13</v>
      </c>
      <c r="Q2328">
        <v>14</v>
      </c>
      <c r="R2328">
        <v>14</v>
      </c>
      <c r="S2328">
        <v>5</v>
      </c>
      <c r="T2328">
        <v>0.1</v>
      </c>
      <c r="U2328">
        <v>228</v>
      </c>
      <c r="V2328">
        <v>1.74</v>
      </c>
      <c r="W2328">
        <v>0.2</v>
      </c>
      <c r="X2328">
        <v>4</v>
      </c>
      <c r="Y2328">
        <v>1</v>
      </c>
      <c r="Z2328">
        <v>20</v>
      </c>
      <c r="AA2328">
        <v>0.3</v>
      </c>
      <c r="AB2328">
        <v>0.5</v>
      </c>
      <c r="AC2328">
        <v>599</v>
      </c>
      <c r="AD2328">
        <v>26</v>
      </c>
      <c r="AE2328">
        <v>5.2</v>
      </c>
      <c r="AF2328">
        <v>2</v>
      </c>
      <c r="AG2328">
        <v>3.4</v>
      </c>
      <c r="AH2328">
        <v>331</v>
      </c>
    </row>
    <row r="2329" spans="1:34" x14ac:dyDescent="0.3">
      <c r="A2329" t="s">
        <v>8896</v>
      </c>
      <c r="B2329" t="s">
        <v>8897</v>
      </c>
      <c r="C2329" s="1" t="str">
        <f t="shared" si="366"/>
        <v>21:0720</v>
      </c>
      <c r="D2329" s="1" t="str">
        <f t="shared" si="367"/>
        <v>21:0213</v>
      </c>
      <c r="E2329" t="s">
        <v>8890</v>
      </c>
      <c r="F2329" t="s">
        <v>8898</v>
      </c>
      <c r="H2329">
        <v>62.4251705</v>
      </c>
      <c r="I2329">
        <v>-135.18544019999999</v>
      </c>
      <c r="J2329" s="1" t="str">
        <f t="shared" si="368"/>
        <v>NGR bulk stream sediment</v>
      </c>
      <c r="K2329" s="1" t="str">
        <f t="shared" si="369"/>
        <v>&lt;177 micron (NGR)</v>
      </c>
      <c r="L2329">
        <v>64</v>
      </c>
      <c r="M2329" t="s">
        <v>71</v>
      </c>
      <c r="N2329">
        <v>1255</v>
      </c>
      <c r="O2329">
        <v>61</v>
      </c>
      <c r="P2329">
        <v>13</v>
      </c>
      <c r="Q2329">
        <v>11</v>
      </c>
      <c r="R2329">
        <v>15</v>
      </c>
      <c r="S2329">
        <v>7</v>
      </c>
      <c r="T2329">
        <v>0.1</v>
      </c>
      <c r="U2329">
        <v>346</v>
      </c>
      <c r="V2329">
        <v>1.9</v>
      </c>
      <c r="W2329">
        <v>0.3</v>
      </c>
      <c r="X2329">
        <v>3</v>
      </c>
      <c r="Y2329">
        <v>1</v>
      </c>
      <c r="Z2329">
        <v>25</v>
      </c>
      <c r="AA2329">
        <v>0.3</v>
      </c>
      <c r="AB2329">
        <v>1</v>
      </c>
      <c r="AC2329">
        <v>748</v>
      </c>
      <c r="AD2329">
        <v>51</v>
      </c>
      <c r="AE2329">
        <v>5.4</v>
      </c>
      <c r="AF2329">
        <v>2</v>
      </c>
      <c r="AG2329">
        <v>9.3000000000000007</v>
      </c>
      <c r="AH2329">
        <v>291</v>
      </c>
    </row>
    <row r="2330" spans="1:34" x14ac:dyDescent="0.3">
      <c r="A2330" t="s">
        <v>8899</v>
      </c>
      <c r="B2330" t="s">
        <v>8900</v>
      </c>
      <c r="C2330" s="1" t="str">
        <f t="shared" si="366"/>
        <v>21:0720</v>
      </c>
      <c r="D2330" s="1" t="str">
        <f t="shared" si="367"/>
        <v>21:0213</v>
      </c>
      <c r="E2330" t="s">
        <v>8890</v>
      </c>
      <c r="F2330" t="s">
        <v>8901</v>
      </c>
      <c r="H2330">
        <v>62.4251705</v>
      </c>
      <c r="I2330">
        <v>-135.18544019999999</v>
      </c>
      <c r="J2330" s="1" t="str">
        <f t="shared" si="368"/>
        <v>NGR bulk stream sediment</v>
      </c>
      <c r="K2330" s="1" t="str">
        <f t="shared" si="369"/>
        <v>&lt;177 micron (NGR)</v>
      </c>
      <c r="L2330">
        <v>64</v>
      </c>
      <c r="M2330" t="s">
        <v>67</v>
      </c>
      <c r="N2330">
        <v>1256</v>
      </c>
      <c r="O2330">
        <v>57</v>
      </c>
      <c r="P2330">
        <v>14</v>
      </c>
      <c r="Q2330">
        <v>10</v>
      </c>
      <c r="R2330">
        <v>16</v>
      </c>
      <c r="S2330">
        <v>6</v>
      </c>
      <c r="T2330">
        <v>0.1</v>
      </c>
      <c r="U2330">
        <v>379</v>
      </c>
      <c r="V2330">
        <v>1.85</v>
      </c>
      <c r="W2330">
        <v>0.1</v>
      </c>
      <c r="X2330">
        <v>3</v>
      </c>
      <c r="Y2330">
        <v>1</v>
      </c>
      <c r="Z2330">
        <v>28</v>
      </c>
      <c r="AA2330">
        <v>0.3</v>
      </c>
      <c r="AB2330">
        <v>1</v>
      </c>
      <c r="AC2330">
        <v>787</v>
      </c>
      <c r="AD2330">
        <v>43</v>
      </c>
      <c r="AE2330">
        <v>6.4</v>
      </c>
      <c r="AF2330">
        <v>2</v>
      </c>
      <c r="AG2330">
        <v>10.5</v>
      </c>
      <c r="AH2330">
        <v>294</v>
      </c>
    </row>
    <row r="2331" spans="1:34" x14ac:dyDescent="0.3">
      <c r="A2331" t="s">
        <v>8902</v>
      </c>
      <c r="B2331" t="s">
        <v>8903</v>
      </c>
      <c r="C2331" s="1" t="str">
        <f t="shared" si="366"/>
        <v>21:0720</v>
      </c>
      <c r="D2331" s="1" t="str">
        <f t="shared" si="367"/>
        <v>21:0213</v>
      </c>
      <c r="E2331" t="s">
        <v>8904</v>
      </c>
      <c r="F2331" t="s">
        <v>8905</v>
      </c>
      <c r="H2331">
        <v>62.470667599999999</v>
      </c>
      <c r="I2331">
        <v>-135.13233389999999</v>
      </c>
      <c r="J2331" s="1" t="str">
        <f t="shared" si="368"/>
        <v>NGR bulk stream sediment</v>
      </c>
      <c r="K2331" s="1" t="str">
        <f t="shared" si="369"/>
        <v>&lt;177 micron (NGR)</v>
      </c>
      <c r="L2331">
        <v>64</v>
      </c>
      <c r="M2331" t="s">
        <v>48</v>
      </c>
      <c r="N2331">
        <v>1257</v>
      </c>
      <c r="O2331">
        <v>49</v>
      </c>
      <c r="P2331">
        <v>22</v>
      </c>
      <c r="Q2331">
        <v>11</v>
      </c>
      <c r="R2331">
        <v>23</v>
      </c>
      <c r="S2331">
        <v>7</v>
      </c>
      <c r="T2331">
        <v>0.1</v>
      </c>
      <c r="U2331">
        <v>351</v>
      </c>
      <c r="V2331">
        <v>2.2999999999999998</v>
      </c>
      <c r="W2331">
        <v>0.1</v>
      </c>
      <c r="X2331">
        <v>6</v>
      </c>
      <c r="Y2331">
        <v>1</v>
      </c>
      <c r="Z2331">
        <v>35</v>
      </c>
      <c r="AA2331">
        <v>0.4</v>
      </c>
      <c r="AB2331">
        <v>1</v>
      </c>
      <c r="AC2331">
        <v>962</v>
      </c>
      <c r="AD2331">
        <v>32</v>
      </c>
      <c r="AE2331">
        <v>5.2</v>
      </c>
      <c r="AF2331">
        <v>2</v>
      </c>
      <c r="AG2331">
        <v>2.4</v>
      </c>
      <c r="AH2331">
        <v>289</v>
      </c>
    </row>
    <row r="2332" spans="1:34" hidden="1" x14ac:dyDescent="0.3">
      <c r="A2332" t="s">
        <v>8906</v>
      </c>
      <c r="B2332" t="s">
        <v>8907</v>
      </c>
      <c r="C2332" s="1" t="str">
        <f t="shared" si="366"/>
        <v>21:0720</v>
      </c>
      <c r="D2332" s="1" t="str">
        <f>HYPERLINK("https://geochem.nrcan.gc.ca/cdogs/content/svy/svy_e.htm", "")</f>
        <v/>
      </c>
      <c r="G2332" s="1" t="str">
        <f>HYPERLINK("https://geochem.nrcan.gc.ca/cdogs/content/cr_/cr_00078_e.htm", "78")</f>
        <v>78</v>
      </c>
      <c r="J2332" t="s">
        <v>119</v>
      </c>
      <c r="K2332" t="s">
        <v>120</v>
      </c>
      <c r="L2332">
        <v>64</v>
      </c>
      <c r="M2332" t="s">
        <v>121</v>
      </c>
      <c r="N2332">
        <v>1258</v>
      </c>
      <c r="O2332">
        <v>91</v>
      </c>
      <c r="P2332">
        <v>38</v>
      </c>
      <c r="Q2332">
        <v>19</v>
      </c>
      <c r="R2332">
        <v>254</v>
      </c>
      <c r="S2332">
        <v>21</v>
      </c>
      <c r="T2332">
        <v>0.3</v>
      </c>
      <c r="U2332">
        <v>470</v>
      </c>
      <c r="V2332">
        <v>3.01</v>
      </c>
      <c r="W2332">
        <v>0.3</v>
      </c>
      <c r="X2332">
        <v>25</v>
      </c>
      <c r="Y2332">
        <v>4</v>
      </c>
      <c r="Z2332">
        <v>48</v>
      </c>
      <c r="AA2332">
        <v>0.9</v>
      </c>
      <c r="AB2332">
        <v>4</v>
      </c>
      <c r="AC2332">
        <v>668</v>
      </c>
      <c r="AD2332">
        <v>22</v>
      </c>
      <c r="AE2332">
        <v>3</v>
      </c>
      <c r="AF2332">
        <v>16</v>
      </c>
      <c r="AG2332">
        <v>11.7</v>
      </c>
      <c r="AH2332">
        <v>519</v>
      </c>
    </row>
    <row r="2333" spans="1:34" x14ac:dyDescent="0.3">
      <c r="A2333" t="s">
        <v>8908</v>
      </c>
      <c r="B2333" t="s">
        <v>8909</v>
      </c>
      <c r="C2333" s="1" t="str">
        <f t="shared" si="366"/>
        <v>21:0720</v>
      </c>
      <c r="D2333" s="1" t="str">
        <f t="shared" ref="D2333:D2348" si="370">HYPERLINK("https://geochem.nrcan.gc.ca/cdogs/content/svy/svy210213_e.htm", "21:0213")</f>
        <v>21:0213</v>
      </c>
      <c r="E2333" t="s">
        <v>8910</v>
      </c>
      <c r="F2333" t="s">
        <v>8911</v>
      </c>
      <c r="H2333">
        <v>62.499876200000003</v>
      </c>
      <c r="I2333">
        <v>-135.09862849999999</v>
      </c>
      <c r="J2333" s="1" t="str">
        <f t="shared" ref="J2333:J2348" si="371">HYPERLINK("https://geochem.nrcan.gc.ca/cdogs/content/kwd/kwd020030_e.htm", "NGR bulk stream sediment")</f>
        <v>NGR bulk stream sediment</v>
      </c>
      <c r="K2333" s="1" t="str">
        <f t="shared" ref="K2333:K2348" si="372">HYPERLINK("https://geochem.nrcan.gc.ca/cdogs/content/kwd/kwd080006_e.htm", "&lt;177 micron (NGR)")</f>
        <v>&lt;177 micron (NGR)</v>
      </c>
      <c r="L2333">
        <v>64</v>
      </c>
      <c r="M2333" t="s">
        <v>53</v>
      </c>
      <c r="N2333">
        <v>1259</v>
      </c>
      <c r="O2333">
        <v>62</v>
      </c>
      <c r="P2333">
        <v>15</v>
      </c>
      <c r="Q2333">
        <v>12</v>
      </c>
      <c r="R2333">
        <v>18</v>
      </c>
      <c r="S2333">
        <v>6</v>
      </c>
      <c r="T2333">
        <v>0.1</v>
      </c>
      <c r="U2333">
        <v>260</v>
      </c>
      <c r="V2333">
        <v>1.61</v>
      </c>
      <c r="W2333">
        <v>0.3</v>
      </c>
      <c r="X2333">
        <v>5</v>
      </c>
      <c r="Y2333">
        <v>1</v>
      </c>
      <c r="Z2333">
        <v>23</v>
      </c>
      <c r="AA2333">
        <v>0.3</v>
      </c>
      <c r="AB2333">
        <v>3</v>
      </c>
      <c r="AC2333">
        <v>819</v>
      </c>
      <c r="AD2333">
        <v>25</v>
      </c>
      <c r="AE2333">
        <v>3.8</v>
      </c>
      <c r="AF2333">
        <v>2</v>
      </c>
      <c r="AG2333">
        <v>2.2999999999999998</v>
      </c>
      <c r="AH2333">
        <v>331</v>
      </c>
    </row>
    <row r="2334" spans="1:34" x14ac:dyDescent="0.3">
      <c r="A2334" t="s">
        <v>8912</v>
      </c>
      <c r="B2334" t="s">
        <v>8913</v>
      </c>
      <c r="C2334" s="1" t="str">
        <f t="shared" si="366"/>
        <v>21:0720</v>
      </c>
      <c r="D2334" s="1" t="str">
        <f t="shared" si="370"/>
        <v>21:0213</v>
      </c>
      <c r="E2334" t="s">
        <v>8914</v>
      </c>
      <c r="F2334" t="s">
        <v>8915</v>
      </c>
      <c r="H2334">
        <v>62.512870700000001</v>
      </c>
      <c r="I2334">
        <v>-135.07294020000001</v>
      </c>
      <c r="J2334" s="1" t="str">
        <f t="shared" si="371"/>
        <v>NGR bulk stream sediment</v>
      </c>
      <c r="K2334" s="1" t="str">
        <f t="shared" si="372"/>
        <v>&lt;177 micron (NGR)</v>
      </c>
      <c r="L2334">
        <v>64</v>
      </c>
      <c r="M2334" t="s">
        <v>58</v>
      </c>
      <c r="N2334">
        <v>1260</v>
      </c>
      <c r="O2334">
        <v>50</v>
      </c>
      <c r="P2334">
        <v>10</v>
      </c>
      <c r="Q2334">
        <v>6</v>
      </c>
      <c r="R2334">
        <v>8</v>
      </c>
      <c r="S2334">
        <v>1</v>
      </c>
      <c r="T2334">
        <v>0.1</v>
      </c>
      <c r="U2334">
        <v>80</v>
      </c>
      <c r="V2334">
        <v>0.81</v>
      </c>
      <c r="W2334">
        <v>0.4</v>
      </c>
      <c r="X2334">
        <v>1</v>
      </c>
      <c r="Y2334">
        <v>1</v>
      </c>
      <c r="Z2334">
        <v>13</v>
      </c>
      <c r="AA2334">
        <v>0.1</v>
      </c>
      <c r="AB2334">
        <v>1</v>
      </c>
      <c r="AC2334">
        <v>693</v>
      </c>
      <c r="AD2334">
        <v>29</v>
      </c>
      <c r="AE2334">
        <v>13.7</v>
      </c>
      <c r="AF2334">
        <v>2</v>
      </c>
      <c r="AG2334">
        <v>2.6</v>
      </c>
      <c r="AH2334">
        <v>294</v>
      </c>
    </row>
    <row r="2335" spans="1:34" x14ac:dyDescent="0.3">
      <c r="A2335" t="s">
        <v>8916</v>
      </c>
      <c r="B2335" t="s">
        <v>8917</v>
      </c>
      <c r="C2335" s="1" t="str">
        <f t="shared" si="366"/>
        <v>21:0720</v>
      </c>
      <c r="D2335" s="1" t="str">
        <f t="shared" si="370"/>
        <v>21:0213</v>
      </c>
      <c r="E2335" t="s">
        <v>8918</v>
      </c>
      <c r="F2335" t="s">
        <v>8919</v>
      </c>
      <c r="H2335">
        <v>62.476267300000004</v>
      </c>
      <c r="I2335">
        <v>-135.07033129999999</v>
      </c>
      <c r="J2335" s="1" t="str">
        <f t="shared" si="371"/>
        <v>NGR bulk stream sediment</v>
      </c>
      <c r="K2335" s="1" t="str">
        <f t="shared" si="372"/>
        <v>&lt;177 micron (NGR)</v>
      </c>
      <c r="L2335">
        <v>64</v>
      </c>
      <c r="M2335" t="s">
        <v>63</v>
      </c>
      <c r="N2335">
        <v>1261</v>
      </c>
      <c r="O2335">
        <v>105</v>
      </c>
      <c r="P2335">
        <v>24</v>
      </c>
      <c r="Q2335">
        <v>15</v>
      </c>
      <c r="R2335">
        <v>22</v>
      </c>
      <c r="S2335">
        <v>5</v>
      </c>
      <c r="T2335">
        <v>0.1</v>
      </c>
      <c r="U2335">
        <v>311</v>
      </c>
      <c r="V2335">
        <v>1.52</v>
      </c>
      <c r="W2335">
        <v>0.8</v>
      </c>
      <c r="X2335">
        <v>7</v>
      </c>
      <c r="Y2335">
        <v>1</v>
      </c>
      <c r="Z2335">
        <v>24</v>
      </c>
      <c r="AA2335">
        <v>0.8</v>
      </c>
      <c r="AB2335">
        <v>5</v>
      </c>
      <c r="AC2335">
        <v>934</v>
      </c>
      <c r="AD2335">
        <v>43</v>
      </c>
      <c r="AE2335">
        <v>7.6</v>
      </c>
      <c r="AF2335">
        <v>2</v>
      </c>
      <c r="AG2335">
        <v>2.8</v>
      </c>
      <c r="AH2335">
        <v>359</v>
      </c>
    </row>
    <row r="2336" spans="1:34" x14ac:dyDescent="0.3">
      <c r="A2336" t="s">
        <v>8920</v>
      </c>
      <c r="B2336" t="s">
        <v>8921</v>
      </c>
      <c r="C2336" s="1" t="str">
        <f t="shared" si="366"/>
        <v>21:0720</v>
      </c>
      <c r="D2336" s="1" t="str">
        <f t="shared" si="370"/>
        <v>21:0213</v>
      </c>
      <c r="E2336" t="s">
        <v>8922</v>
      </c>
      <c r="F2336" t="s">
        <v>8923</v>
      </c>
      <c r="H2336">
        <v>62.477768300000001</v>
      </c>
      <c r="I2336">
        <v>-135.04123989999999</v>
      </c>
      <c r="J2336" s="1" t="str">
        <f t="shared" si="371"/>
        <v>NGR bulk stream sediment</v>
      </c>
      <c r="K2336" s="1" t="str">
        <f t="shared" si="372"/>
        <v>&lt;177 micron (NGR)</v>
      </c>
      <c r="L2336">
        <v>64</v>
      </c>
      <c r="M2336" t="s">
        <v>76</v>
      </c>
      <c r="N2336">
        <v>1262</v>
      </c>
      <c r="O2336">
        <v>72</v>
      </c>
      <c r="P2336">
        <v>17</v>
      </c>
      <c r="Q2336">
        <v>13</v>
      </c>
      <c r="R2336">
        <v>17</v>
      </c>
      <c r="S2336">
        <v>5</v>
      </c>
      <c r="T2336">
        <v>0.1</v>
      </c>
      <c r="U2336">
        <v>288</v>
      </c>
      <c r="V2336">
        <v>1.71</v>
      </c>
      <c r="W2336">
        <v>0.3</v>
      </c>
      <c r="X2336">
        <v>7</v>
      </c>
      <c r="Y2336">
        <v>1</v>
      </c>
      <c r="Z2336">
        <v>19</v>
      </c>
      <c r="AA2336">
        <v>0.5</v>
      </c>
      <c r="AB2336">
        <v>2</v>
      </c>
      <c r="AC2336">
        <v>901</v>
      </c>
      <c r="AD2336">
        <v>22</v>
      </c>
      <c r="AE2336">
        <v>3.6</v>
      </c>
      <c r="AF2336">
        <v>2</v>
      </c>
      <c r="AG2336">
        <v>2.2999999999999998</v>
      </c>
      <c r="AH2336">
        <v>348</v>
      </c>
    </row>
    <row r="2337" spans="1:34" x14ac:dyDescent="0.3">
      <c r="A2337" t="s">
        <v>8924</v>
      </c>
      <c r="B2337" t="s">
        <v>8925</v>
      </c>
      <c r="C2337" s="1" t="str">
        <f t="shared" si="366"/>
        <v>21:0720</v>
      </c>
      <c r="D2337" s="1" t="str">
        <f t="shared" si="370"/>
        <v>21:0213</v>
      </c>
      <c r="E2337" t="s">
        <v>8926</v>
      </c>
      <c r="F2337" t="s">
        <v>8927</v>
      </c>
      <c r="H2337">
        <v>62.3676666</v>
      </c>
      <c r="I2337">
        <v>-134.60261460000001</v>
      </c>
      <c r="J2337" s="1" t="str">
        <f t="shared" si="371"/>
        <v>NGR bulk stream sediment</v>
      </c>
      <c r="K2337" s="1" t="str">
        <f t="shared" si="372"/>
        <v>&lt;177 micron (NGR)</v>
      </c>
      <c r="L2337">
        <v>64</v>
      </c>
      <c r="M2337" t="s">
        <v>81</v>
      </c>
      <c r="N2337">
        <v>1263</v>
      </c>
      <c r="O2337">
        <v>63</v>
      </c>
      <c r="P2337">
        <v>10</v>
      </c>
      <c r="Q2337">
        <v>11</v>
      </c>
      <c r="R2337">
        <v>10</v>
      </c>
      <c r="S2337">
        <v>4</v>
      </c>
      <c r="T2337">
        <v>0.1</v>
      </c>
      <c r="U2337">
        <v>409</v>
      </c>
      <c r="V2337">
        <v>2.1</v>
      </c>
      <c r="W2337">
        <v>0.2</v>
      </c>
      <c r="X2337">
        <v>5</v>
      </c>
      <c r="Y2337">
        <v>1</v>
      </c>
      <c r="Z2337">
        <v>28</v>
      </c>
      <c r="AA2337">
        <v>0.2</v>
      </c>
      <c r="AB2337">
        <v>1</v>
      </c>
      <c r="AC2337">
        <v>830</v>
      </c>
      <c r="AD2337">
        <v>32</v>
      </c>
      <c r="AE2337">
        <v>5.8</v>
      </c>
      <c r="AF2337">
        <v>2</v>
      </c>
      <c r="AG2337">
        <v>9.4</v>
      </c>
      <c r="AH2337">
        <v>300</v>
      </c>
    </row>
    <row r="2338" spans="1:34" x14ac:dyDescent="0.3">
      <c r="A2338" t="s">
        <v>8928</v>
      </c>
      <c r="B2338" t="s">
        <v>8929</v>
      </c>
      <c r="C2338" s="1" t="str">
        <f t="shared" si="366"/>
        <v>21:0720</v>
      </c>
      <c r="D2338" s="1" t="str">
        <f t="shared" si="370"/>
        <v>21:0213</v>
      </c>
      <c r="E2338" t="s">
        <v>8930</v>
      </c>
      <c r="F2338" t="s">
        <v>8931</v>
      </c>
      <c r="H2338">
        <v>62.322363299999999</v>
      </c>
      <c r="I2338">
        <v>-134.76451610000001</v>
      </c>
      <c r="J2338" s="1" t="str">
        <f t="shared" si="371"/>
        <v>NGR bulk stream sediment</v>
      </c>
      <c r="K2338" s="1" t="str">
        <f t="shared" si="372"/>
        <v>&lt;177 micron (NGR)</v>
      </c>
      <c r="L2338">
        <v>64</v>
      </c>
      <c r="M2338" t="s">
        <v>86</v>
      </c>
      <c r="N2338">
        <v>1264</v>
      </c>
      <c r="O2338">
        <v>63</v>
      </c>
      <c r="P2338">
        <v>21</v>
      </c>
      <c r="Q2338">
        <v>13</v>
      </c>
      <c r="R2338">
        <v>18</v>
      </c>
      <c r="S2338">
        <v>6</v>
      </c>
      <c r="T2338">
        <v>0.1</v>
      </c>
      <c r="U2338">
        <v>245</v>
      </c>
      <c r="V2338">
        <v>2.0099999999999998</v>
      </c>
      <c r="W2338">
        <v>0.1</v>
      </c>
      <c r="X2338">
        <v>4</v>
      </c>
      <c r="Y2338">
        <v>1</v>
      </c>
      <c r="Z2338">
        <v>21</v>
      </c>
      <c r="AA2338">
        <v>0.6</v>
      </c>
      <c r="AB2338">
        <v>1</v>
      </c>
      <c r="AC2338">
        <v>780</v>
      </c>
      <c r="AD2338">
        <v>36</v>
      </c>
      <c r="AE2338">
        <v>7</v>
      </c>
      <c r="AF2338">
        <v>2</v>
      </c>
      <c r="AG2338">
        <v>3.8</v>
      </c>
      <c r="AH2338">
        <v>314</v>
      </c>
    </row>
    <row r="2339" spans="1:34" x14ac:dyDescent="0.3">
      <c r="A2339" t="s">
        <v>8932</v>
      </c>
      <c r="B2339" t="s">
        <v>8933</v>
      </c>
      <c r="C2339" s="1" t="str">
        <f t="shared" si="366"/>
        <v>21:0720</v>
      </c>
      <c r="D2339" s="1" t="str">
        <f t="shared" si="370"/>
        <v>21:0213</v>
      </c>
      <c r="E2339" t="s">
        <v>8934</v>
      </c>
      <c r="F2339" t="s">
        <v>8935</v>
      </c>
      <c r="H2339">
        <v>62.343268999999999</v>
      </c>
      <c r="I2339">
        <v>-134.80492179999999</v>
      </c>
      <c r="J2339" s="1" t="str">
        <f t="shared" si="371"/>
        <v>NGR bulk stream sediment</v>
      </c>
      <c r="K2339" s="1" t="str">
        <f t="shared" si="372"/>
        <v>&lt;177 micron (NGR)</v>
      </c>
      <c r="L2339">
        <v>64</v>
      </c>
      <c r="M2339" t="s">
        <v>91</v>
      </c>
      <c r="N2339">
        <v>1265</v>
      </c>
      <c r="O2339">
        <v>51</v>
      </c>
      <c r="P2339">
        <v>20</v>
      </c>
      <c r="Q2339">
        <v>15</v>
      </c>
      <c r="R2339">
        <v>19</v>
      </c>
      <c r="S2339">
        <v>7</v>
      </c>
      <c r="T2339">
        <v>0.2</v>
      </c>
      <c r="U2339">
        <v>286</v>
      </c>
      <c r="V2339">
        <v>2</v>
      </c>
      <c r="W2339">
        <v>0.1</v>
      </c>
      <c r="X2339">
        <v>5</v>
      </c>
      <c r="Y2339">
        <v>1</v>
      </c>
      <c r="Z2339">
        <v>19</v>
      </c>
      <c r="AA2339">
        <v>1.1000000000000001</v>
      </c>
      <c r="AB2339">
        <v>1</v>
      </c>
      <c r="AC2339">
        <v>519</v>
      </c>
      <c r="AD2339">
        <v>18</v>
      </c>
      <c r="AE2339">
        <v>1.8</v>
      </c>
      <c r="AF2339">
        <v>2</v>
      </c>
      <c r="AG2339">
        <v>3.3</v>
      </c>
      <c r="AH2339">
        <v>334</v>
      </c>
    </row>
    <row r="2340" spans="1:34" x14ac:dyDescent="0.3">
      <c r="A2340" t="s">
        <v>8936</v>
      </c>
      <c r="B2340" t="s">
        <v>8937</v>
      </c>
      <c r="C2340" s="1" t="str">
        <f t="shared" si="366"/>
        <v>21:0720</v>
      </c>
      <c r="D2340" s="1" t="str">
        <f t="shared" si="370"/>
        <v>21:0213</v>
      </c>
      <c r="E2340" t="s">
        <v>8938</v>
      </c>
      <c r="F2340" t="s">
        <v>8939</v>
      </c>
      <c r="H2340">
        <v>62.3421661</v>
      </c>
      <c r="I2340">
        <v>-134.81232449999999</v>
      </c>
      <c r="J2340" s="1" t="str">
        <f t="shared" si="371"/>
        <v>NGR bulk stream sediment</v>
      </c>
      <c r="K2340" s="1" t="str">
        <f t="shared" si="372"/>
        <v>&lt;177 micron (NGR)</v>
      </c>
      <c r="L2340">
        <v>64</v>
      </c>
      <c r="M2340" t="s">
        <v>96</v>
      </c>
      <c r="N2340">
        <v>1266</v>
      </c>
      <c r="O2340">
        <v>51</v>
      </c>
      <c r="P2340">
        <v>34</v>
      </c>
      <c r="Q2340">
        <v>11</v>
      </c>
      <c r="R2340">
        <v>16</v>
      </c>
      <c r="S2340">
        <v>8</v>
      </c>
      <c r="T2340">
        <v>0.1</v>
      </c>
      <c r="U2340">
        <v>372</v>
      </c>
      <c r="V2340">
        <v>2.06</v>
      </c>
      <c r="W2340">
        <v>0.1</v>
      </c>
      <c r="X2340">
        <v>5</v>
      </c>
      <c r="Y2340">
        <v>1</v>
      </c>
      <c r="Z2340">
        <v>23</v>
      </c>
      <c r="AA2340">
        <v>0.4</v>
      </c>
      <c r="AB2340">
        <v>0.5</v>
      </c>
      <c r="AC2340">
        <v>626</v>
      </c>
      <c r="AD2340">
        <v>22</v>
      </c>
      <c r="AE2340">
        <v>2.8</v>
      </c>
      <c r="AF2340">
        <v>2</v>
      </c>
      <c r="AG2340">
        <v>2</v>
      </c>
      <c r="AH2340">
        <v>309</v>
      </c>
    </row>
    <row r="2341" spans="1:34" x14ac:dyDescent="0.3">
      <c r="A2341" t="s">
        <v>8940</v>
      </c>
      <c r="B2341" t="s">
        <v>8941</v>
      </c>
      <c r="C2341" s="1" t="str">
        <f t="shared" si="366"/>
        <v>21:0720</v>
      </c>
      <c r="D2341" s="1" t="str">
        <f t="shared" si="370"/>
        <v>21:0213</v>
      </c>
      <c r="E2341" t="s">
        <v>8942</v>
      </c>
      <c r="F2341" t="s">
        <v>8943</v>
      </c>
      <c r="H2341">
        <v>62.316266900000002</v>
      </c>
      <c r="I2341">
        <v>-134.79741960000001</v>
      </c>
      <c r="J2341" s="1" t="str">
        <f t="shared" si="371"/>
        <v>NGR bulk stream sediment</v>
      </c>
      <c r="K2341" s="1" t="str">
        <f t="shared" si="372"/>
        <v>&lt;177 micron (NGR)</v>
      </c>
      <c r="L2341">
        <v>64</v>
      </c>
      <c r="M2341" t="s">
        <v>101</v>
      </c>
      <c r="N2341">
        <v>1267</v>
      </c>
      <c r="O2341">
        <v>75</v>
      </c>
      <c r="P2341">
        <v>52</v>
      </c>
      <c r="Q2341">
        <v>14</v>
      </c>
      <c r="R2341">
        <v>18</v>
      </c>
      <c r="S2341">
        <v>8</v>
      </c>
      <c r="T2341">
        <v>0.1</v>
      </c>
      <c r="U2341">
        <v>617</v>
      </c>
      <c r="V2341">
        <v>2.4700000000000002</v>
      </c>
      <c r="W2341">
        <v>0.1</v>
      </c>
      <c r="X2341">
        <v>4</v>
      </c>
      <c r="Y2341">
        <v>1</v>
      </c>
      <c r="Z2341">
        <v>29</v>
      </c>
      <c r="AA2341">
        <v>0.3</v>
      </c>
      <c r="AB2341">
        <v>0.5</v>
      </c>
      <c r="AC2341">
        <v>782</v>
      </c>
      <c r="AD2341">
        <v>43</v>
      </c>
      <c r="AE2341">
        <v>7.8</v>
      </c>
      <c r="AF2341">
        <v>2</v>
      </c>
      <c r="AG2341">
        <v>2</v>
      </c>
      <c r="AH2341">
        <v>311</v>
      </c>
    </row>
    <row r="2342" spans="1:34" x14ac:dyDescent="0.3">
      <c r="A2342" t="s">
        <v>8944</v>
      </c>
      <c r="B2342" t="s">
        <v>8945</v>
      </c>
      <c r="C2342" s="1" t="str">
        <f t="shared" si="366"/>
        <v>21:0720</v>
      </c>
      <c r="D2342" s="1" t="str">
        <f t="shared" si="370"/>
        <v>21:0213</v>
      </c>
      <c r="E2342" t="s">
        <v>8946</v>
      </c>
      <c r="F2342" t="s">
        <v>8947</v>
      </c>
      <c r="H2342">
        <v>62.325361100000002</v>
      </c>
      <c r="I2342">
        <v>-134.81793020000001</v>
      </c>
      <c r="J2342" s="1" t="str">
        <f t="shared" si="371"/>
        <v>NGR bulk stream sediment</v>
      </c>
      <c r="K2342" s="1" t="str">
        <f t="shared" si="372"/>
        <v>&lt;177 micron (NGR)</v>
      </c>
      <c r="L2342">
        <v>64</v>
      </c>
      <c r="M2342" t="s">
        <v>106</v>
      </c>
      <c r="N2342">
        <v>1268</v>
      </c>
      <c r="O2342">
        <v>52</v>
      </c>
      <c r="P2342">
        <v>30</v>
      </c>
      <c r="Q2342">
        <v>12</v>
      </c>
      <c r="R2342">
        <v>17</v>
      </c>
      <c r="S2342">
        <v>8</v>
      </c>
      <c r="T2342">
        <v>0.2</v>
      </c>
      <c r="U2342">
        <v>346</v>
      </c>
      <c r="V2342">
        <v>2.08</v>
      </c>
      <c r="W2342">
        <v>0.1</v>
      </c>
      <c r="X2342">
        <v>5</v>
      </c>
      <c r="Y2342">
        <v>1</v>
      </c>
      <c r="Z2342">
        <v>21</v>
      </c>
      <c r="AA2342">
        <v>0.5</v>
      </c>
      <c r="AB2342">
        <v>2</v>
      </c>
      <c r="AC2342">
        <v>591</v>
      </c>
      <c r="AD2342">
        <v>25</v>
      </c>
      <c r="AE2342">
        <v>1.2</v>
      </c>
      <c r="AF2342">
        <v>2</v>
      </c>
      <c r="AG2342">
        <v>2.4</v>
      </c>
      <c r="AH2342">
        <v>330</v>
      </c>
    </row>
    <row r="2343" spans="1:34" x14ac:dyDescent="0.3">
      <c r="A2343" t="s">
        <v>8948</v>
      </c>
      <c r="B2343" t="s">
        <v>8949</v>
      </c>
      <c r="C2343" s="1" t="str">
        <f t="shared" si="366"/>
        <v>21:0720</v>
      </c>
      <c r="D2343" s="1" t="str">
        <f t="shared" si="370"/>
        <v>21:0213</v>
      </c>
      <c r="E2343" t="s">
        <v>8950</v>
      </c>
      <c r="F2343" t="s">
        <v>8951</v>
      </c>
      <c r="H2343">
        <v>62.3409683</v>
      </c>
      <c r="I2343">
        <v>-134.83762619999999</v>
      </c>
      <c r="J2343" s="1" t="str">
        <f t="shared" si="371"/>
        <v>NGR bulk stream sediment</v>
      </c>
      <c r="K2343" s="1" t="str">
        <f t="shared" si="372"/>
        <v>&lt;177 micron (NGR)</v>
      </c>
      <c r="L2343">
        <v>64</v>
      </c>
      <c r="M2343" t="s">
        <v>111</v>
      </c>
      <c r="N2343">
        <v>1269</v>
      </c>
      <c r="O2343">
        <v>61</v>
      </c>
      <c r="P2343">
        <v>84</v>
      </c>
      <c r="Q2343">
        <v>10</v>
      </c>
      <c r="R2343">
        <v>12</v>
      </c>
      <c r="S2343">
        <v>8</v>
      </c>
      <c r="T2343">
        <v>0.1</v>
      </c>
      <c r="U2343">
        <v>560</v>
      </c>
      <c r="V2343">
        <v>2.2599999999999998</v>
      </c>
      <c r="W2343">
        <v>0.4</v>
      </c>
      <c r="X2343">
        <v>7</v>
      </c>
      <c r="Y2343">
        <v>1</v>
      </c>
      <c r="Z2343">
        <v>31</v>
      </c>
      <c r="AA2343">
        <v>0.3</v>
      </c>
      <c r="AB2343">
        <v>1</v>
      </c>
      <c r="AC2343">
        <v>737</v>
      </c>
      <c r="AD2343">
        <v>47</v>
      </c>
      <c r="AE2343">
        <v>8.1999999999999993</v>
      </c>
      <c r="AF2343">
        <v>2</v>
      </c>
      <c r="AG2343">
        <v>1.9</v>
      </c>
      <c r="AH2343">
        <v>242</v>
      </c>
    </row>
    <row r="2344" spans="1:34" x14ac:dyDescent="0.3">
      <c r="A2344" t="s">
        <v>8952</v>
      </c>
      <c r="B2344" t="s">
        <v>8953</v>
      </c>
      <c r="C2344" s="1" t="str">
        <f t="shared" si="366"/>
        <v>21:0720</v>
      </c>
      <c r="D2344" s="1" t="str">
        <f t="shared" si="370"/>
        <v>21:0213</v>
      </c>
      <c r="E2344" t="s">
        <v>8954</v>
      </c>
      <c r="F2344" t="s">
        <v>8955</v>
      </c>
      <c r="H2344">
        <v>62.344161700000001</v>
      </c>
      <c r="I2344">
        <v>-134.91502449999999</v>
      </c>
      <c r="J2344" s="1" t="str">
        <f t="shared" si="371"/>
        <v>NGR bulk stream sediment</v>
      </c>
      <c r="K2344" s="1" t="str">
        <f t="shared" si="372"/>
        <v>&lt;177 micron (NGR)</v>
      </c>
      <c r="L2344">
        <v>64</v>
      </c>
      <c r="M2344" t="s">
        <v>116</v>
      </c>
      <c r="N2344">
        <v>1270</v>
      </c>
      <c r="O2344">
        <v>46</v>
      </c>
      <c r="P2344">
        <v>34</v>
      </c>
      <c r="Q2344">
        <v>9</v>
      </c>
      <c r="R2344">
        <v>19</v>
      </c>
      <c r="S2344">
        <v>9</v>
      </c>
      <c r="T2344">
        <v>0.1</v>
      </c>
      <c r="U2344">
        <v>333</v>
      </c>
      <c r="V2344">
        <v>1.93</v>
      </c>
      <c r="W2344">
        <v>0.1</v>
      </c>
      <c r="X2344">
        <v>6</v>
      </c>
      <c r="Y2344">
        <v>1</v>
      </c>
      <c r="Z2344">
        <v>20</v>
      </c>
      <c r="AA2344">
        <v>0.4</v>
      </c>
      <c r="AB2344">
        <v>2</v>
      </c>
      <c r="AC2344">
        <v>693</v>
      </c>
      <c r="AD2344">
        <v>18</v>
      </c>
      <c r="AE2344">
        <v>1.2</v>
      </c>
      <c r="AF2344">
        <v>2</v>
      </c>
      <c r="AG2344">
        <v>2.5</v>
      </c>
      <c r="AH2344">
        <v>344</v>
      </c>
    </row>
    <row r="2345" spans="1:34" x14ac:dyDescent="0.3">
      <c r="A2345" t="s">
        <v>8956</v>
      </c>
      <c r="B2345" t="s">
        <v>8957</v>
      </c>
      <c r="C2345" s="1" t="str">
        <f t="shared" si="366"/>
        <v>21:0720</v>
      </c>
      <c r="D2345" s="1" t="str">
        <f t="shared" si="370"/>
        <v>21:0213</v>
      </c>
      <c r="E2345" t="s">
        <v>8958</v>
      </c>
      <c r="F2345" t="s">
        <v>8959</v>
      </c>
      <c r="H2345">
        <v>62.374567599999999</v>
      </c>
      <c r="I2345">
        <v>-134.9607297</v>
      </c>
      <c r="J2345" s="1" t="str">
        <f t="shared" si="371"/>
        <v>NGR bulk stream sediment</v>
      </c>
      <c r="K2345" s="1" t="str">
        <f t="shared" si="372"/>
        <v>&lt;177 micron (NGR)</v>
      </c>
      <c r="L2345">
        <v>64</v>
      </c>
      <c r="M2345" t="s">
        <v>126</v>
      </c>
      <c r="N2345">
        <v>1271</v>
      </c>
      <c r="O2345">
        <v>54</v>
      </c>
      <c r="P2345">
        <v>25</v>
      </c>
      <c r="Q2345">
        <v>10</v>
      </c>
      <c r="R2345">
        <v>13</v>
      </c>
      <c r="S2345">
        <v>6</v>
      </c>
      <c r="T2345">
        <v>0.1</v>
      </c>
      <c r="U2345">
        <v>1792</v>
      </c>
      <c r="V2345">
        <v>1.88</v>
      </c>
      <c r="W2345">
        <v>0.2</v>
      </c>
      <c r="X2345">
        <v>5</v>
      </c>
      <c r="Y2345">
        <v>1</v>
      </c>
      <c r="Z2345">
        <v>21</v>
      </c>
      <c r="AA2345">
        <v>0.3</v>
      </c>
      <c r="AB2345">
        <v>1</v>
      </c>
      <c r="AC2345">
        <v>1110</v>
      </c>
      <c r="AD2345">
        <v>32</v>
      </c>
      <c r="AE2345">
        <v>8.8000000000000007</v>
      </c>
      <c r="AF2345">
        <v>2</v>
      </c>
      <c r="AG2345">
        <v>2.8</v>
      </c>
      <c r="AH2345">
        <v>293</v>
      </c>
    </row>
    <row r="2346" spans="1:34" x14ac:dyDescent="0.3">
      <c r="A2346" t="s">
        <v>8960</v>
      </c>
      <c r="B2346" t="s">
        <v>8961</v>
      </c>
      <c r="C2346" s="1" t="str">
        <f t="shared" si="366"/>
        <v>21:0720</v>
      </c>
      <c r="D2346" s="1" t="str">
        <f t="shared" si="370"/>
        <v>21:0213</v>
      </c>
      <c r="E2346" t="s">
        <v>8962</v>
      </c>
      <c r="F2346" t="s">
        <v>8963</v>
      </c>
      <c r="H2346">
        <v>62.375365500000001</v>
      </c>
      <c r="I2346">
        <v>-134.9182208</v>
      </c>
      <c r="J2346" s="1" t="str">
        <f t="shared" si="371"/>
        <v>NGR bulk stream sediment</v>
      </c>
      <c r="K2346" s="1" t="str">
        <f t="shared" si="372"/>
        <v>&lt;177 micron (NGR)</v>
      </c>
      <c r="L2346">
        <v>64</v>
      </c>
      <c r="M2346" t="s">
        <v>131</v>
      </c>
      <c r="N2346">
        <v>1272</v>
      </c>
      <c r="O2346">
        <v>80</v>
      </c>
      <c r="P2346">
        <v>18</v>
      </c>
      <c r="Q2346">
        <v>11</v>
      </c>
      <c r="R2346">
        <v>9</v>
      </c>
      <c r="S2346">
        <v>4</v>
      </c>
      <c r="T2346">
        <v>0.1</v>
      </c>
      <c r="U2346">
        <v>1876</v>
      </c>
      <c r="V2346">
        <v>1.61</v>
      </c>
      <c r="W2346">
        <v>1</v>
      </c>
      <c r="X2346">
        <v>7</v>
      </c>
      <c r="Y2346">
        <v>2</v>
      </c>
      <c r="Z2346">
        <v>14</v>
      </c>
      <c r="AA2346">
        <v>0.2</v>
      </c>
      <c r="AB2346">
        <v>5</v>
      </c>
      <c r="AC2346">
        <v>592</v>
      </c>
      <c r="AD2346">
        <v>43</v>
      </c>
      <c r="AE2346">
        <v>28.5</v>
      </c>
      <c r="AF2346">
        <v>2</v>
      </c>
      <c r="AG2346">
        <v>4.4000000000000004</v>
      </c>
      <c r="AH2346">
        <v>337</v>
      </c>
    </row>
    <row r="2347" spans="1:34" x14ac:dyDescent="0.3">
      <c r="A2347" t="s">
        <v>8964</v>
      </c>
      <c r="B2347" t="s">
        <v>8965</v>
      </c>
      <c r="C2347" s="1" t="str">
        <f t="shared" si="366"/>
        <v>21:0720</v>
      </c>
      <c r="D2347" s="1" t="str">
        <f t="shared" si="370"/>
        <v>21:0213</v>
      </c>
      <c r="E2347" t="s">
        <v>8966</v>
      </c>
      <c r="F2347" t="s">
        <v>8967</v>
      </c>
      <c r="H2347">
        <v>62.437467599999998</v>
      </c>
      <c r="I2347">
        <v>-134.9252343</v>
      </c>
      <c r="J2347" s="1" t="str">
        <f t="shared" si="371"/>
        <v>NGR bulk stream sediment</v>
      </c>
      <c r="K2347" s="1" t="str">
        <f t="shared" si="372"/>
        <v>&lt;177 micron (NGR)</v>
      </c>
      <c r="L2347">
        <v>65</v>
      </c>
      <c r="M2347" t="s">
        <v>38</v>
      </c>
      <c r="N2347">
        <v>1273</v>
      </c>
      <c r="O2347">
        <v>127</v>
      </c>
      <c r="P2347">
        <v>30</v>
      </c>
      <c r="Q2347">
        <v>14</v>
      </c>
      <c r="R2347">
        <v>20</v>
      </c>
      <c r="S2347">
        <v>7</v>
      </c>
      <c r="T2347">
        <v>0.1</v>
      </c>
      <c r="U2347">
        <v>469</v>
      </c>
      <c r="V2347">
        <v>3.36</v>
      </c>
      <c r="W2347">
        <v>0.5</v>
      </c>
      <c r="X2347">
        <v>35</v>
      </c>
      <c r="Y2347">
        <v>1</v>
      </c>
      <c r="Z2347">
        <v>32</v>
      </c>
      <c r="AA2347">
        <v>0.5</v>
      </c>
      <c r="AB2347">
        <v>2</v>
      </c>
      <c r="AC2347">
        <v>1410</v>
      </c>
      <c r="AD2347">
        <v>57</v>
      </c>
      <c r="AE2347">
        <v>13.8</v>
      </c>
      <c r="AF2347">
        <v>2</v>
      </c>
      <c r="AG2347">
        <v>4.0999999999999996</v>
      </c>
      <c r="AH2347">
        <v>475</v>
      </c>
    </row>
    <row r="2348" spans="1:34" x14ac:dyDescent="0.3">
      <c r="A2348" t="s">
        <v>8968</v>
      </c>
      <c r="B2348" t="s">
        <v>8969</v>
      </c>
      <c r="C2348" s="1" t="str">
        <f t="shared" si="366"/>
        <v>21:0720</v>
      </c>
      <c r="D2348" s="1" t="str">
        <f t="shared" si="370"/>
        <v>21:0213</v>
      </c>
      <c r="E2348" t="s">
        <v>8970</v>
      </c>
      <c r="F2348" t="s">
        <v>8971</v>
      </c>
      <c r="H2348">
        <v>62.408867999999998</v>
      </c>
      <c r="I2348">
        <v>-134.9232173</v>
      </c>
      <c r="J2348" s="1" t="str">
        <f t="shared" si="371"/>
        <v>NGR bulk stream sediment</v>
      </c>
      <c r="K2348" s="1" t="str">
        <f t="shared" si="372"/>
        <v>&lt;177 micron (NGR)</v>
      </c>
      <c r="L2348">
        <v>65</v>
      </c>
      <c r="M2348" t="s">
        <v>43</v>
      </c>
      <c r="N2348">
        <v>1274</v>
      </c>
      <c r="O2348">
        <v>68</v>
      </c>
      <c r="P2348">
        <v>23</v>
      </c>
      <c r="Q2348">
        <v>11</v>
      </c>
      <c r="R2348">
        <v>18</v>
      </c>
      <c r="S2348">
        <v>6</v>
      </c>
      <c r="T2348">
        <v>0.1</v>
      </c>
      <c r="U2348">
        <v>532</v>
      </c>
      <c r="V2348">
        <v>1.61</v>
      </c>
      <c r="W2348">
        <v>0.3</v>
      </c>
      <c r="X2348">
        <v>5</v>
      </c>
      <c r="Y2348">
        <v>1</v>
      </c>
      <c r="Z2348">
        <v>34</v>
      </c>
      <c r="AA2348">
        <v>0.7</v>
      </c>
      <c r="AB2348">
        <v>2</v>
      </c>
      <c r="AC2348">
        <v>1330</v>
      </c>
      <c r="AD2348">
        <v>23</v>
      </c>
      <c r="AE2348">
        <v>2.6</v>
      </c>
      <c r="AF2348">
        <v>2</v>
      </c>
      <c r="AG2348">
        <v>2.7</v>
      </c>
      <c r="AH2348">
        <v>318</v>
      </c>
    </row>
    <row r="2349" spans="1:34" hidden="1" x14ac:dyDescent="0.3">
      <c r="A2349" t="s">
        <v>8972</v>
      </c>
      <c r="B2349" t="s">
        <v>8973</v>
      </c>
      <c r="C2349" s="1" t="str">
        <f t="shared" si="366"/>
        <v>21:0720</v>
      </c>
      <c r="D2349" s="1" t="str">
        <f>HYPERLINK("https://geochem.nrcan.gc.ca/cdogs/content/svy/svy_e.htm", "")</f>
        <v/>
      </c>
      <c r="G2349" s="1" t="str">
        <f>HYPERLINK("https://geochem.nrcan.gc.ca/cdogs/content/cr_/cr_00083_e.htm", "83")</f>
        <v>83</v>
      </c>
      <c r="J2349" t="s">
        <v>119</v>
      </c>
      <c r="K2349" t="s">
        <v>120</v>
      </c>
      <c r="L2349">
        <v>65</v>
      </c>
      <c r="M2349" t="s">
        <v>121</v>
      </c>
      <c r="N2349">
        <v>1275</v>
      </c>
      <c r="O2349">
        <v>72</v>
      </c>
      <c r="P2349">
        <v>27</v>
      </c>
      <c r="Q2349">
        <v>18</v>
      </c>
      <c r="R2349">
        <v>20</v>
      </c>
      <c r="S2349">
        <v>7</v>
      </c>
      <c r="T2349">
        <v>0.1</v>
      </c>
      <c r="U2349">
        <v>353</v>
      </c>
      <c r="V2349">
        <v>2.44</v>
      </c>
      <c r="W2349">
        <v>0.2</v>
      </c>
      <c r="X2349">
        <v>8</v>
      </c>
      <c r="Y2349">
        <v>1</v>
      </c>
      <c r="Z2349">
        <v>32</v>
      </c>
      <c r="AA2349">
        <v>0.4</v>
      </c>
      <c r="AB2349">
        <v>2</v>
      </c>
      <c r="AC2349">
        <v>1410</v>
      </c>
      <c r="AD2349">
        <v>29</v>
      </c>
      <c r="AE2349">
        <v>4</v>
      </c>
      <c r="AF2349">
        <v>2</v>
      </c>
      <c r="AG2349">
        <v>3.9</v>
      </c>
      <c r="AH2349">
        <v>393</v>
      </c>
    </row>
    <row r="2350" spans="1:34" x14ac:dyDescent="0.3">
      <c r="A2350" t="s">
        <v>8974</v>
      </c>
      <c r="B2350" t="s">
        <v>8975</v>
      </c>
      <c r="C2350" s="1" t="str">
        <f t="shared" si="366"/>
        <v>21:0720</v>
      </c>
      <c r="D2350" s="1" t="str">
        <f t="shared" ref="D2350:D2375" si="373">HYPERLINK("https://geochem.nrcan.gc.ca/cdogs/content/svy/svy210213_e.htm", "21:0213")</f>
        <v>21:0213</v>
      </c>
      <c r="E2350" t="s">
        <v>8966</v>
      </c>
      <c r="F2350" t="s">
        <v>8976</v>
      </c>
      <c r="H2350">
        <v>62.437467599999998</v>
      </c>
      <c r="I2350">
        <v>-134.9252343</v>
      </c>
      <c r="J2350" s="1" t="str">
        <f t="shared" ref="J2350:J2375" si="374">HYPERLINK("https://geochem.nrcan.gc.ca/cdogs/content/kwd/kwd020030_e.htm", "NGR bulk stream sediment")</f>
        <v>NGR bulk stream sediment</v>
      </c>
      <c r="K2350" s="1" t="str">
        <f t="shared" ref="K2350:K2375" si="375">HYPERLINK("https://geochem.nrcan.gc.ca/cdogs/content/kwd/kwd080006_e.htm", "&lt;177 micron (NGR)")</f>
        <v>&lt;177 micron (NGR)</v>
      </c>
      <c r="L2350">
        <v>65</v>
      </c>
      <c r="M2350" t="s">
        <v>71</v>
      </c>
      <c r="N2350">
        <v>1276</v>
      </c>
      <c r="O2350">
        <v>122</v>
      </c>
      <c r="P2350">
        <v>31</v>
      </c>
      <c r="Q2350">
        <v>14</v>
      </c>
      <c r="R2350">
        <v>21</v>
      </c>
      <c r="S2350">
        <v>9</v>
      </c>
      <c r="T2350">
        <v>0.1</v>
      </c>
      <c r="U2350">
        <v>448</v>
      </c>
      <c r="V2350">
        <v>3.1</v>
      </c>
      <c r="W2350">
        <v>0.5</v>
      </c>
      <c r="X2350">
        <v>32</v>
      </c>
      <c r="Y2350">
        <v>1</v>
      </c>
      <c r="Z2350">
        <v>30</v>
      </c>
      <c r="AA2350">
        <v>0.7</v>
      </c>
      <c r="AB2350">
        <v>3</v>
      </c>
      <c r="AC2350">
        <v>1360</v>
      </c>
      <c r="AD2350">
        <v>50</v>
      </c>
      <c r="AE2350">
        <v>13.1</v>
      </c>
      <c r="AF2350">
        <v>2</v>
      </c>
      <c r="AG2350">
        <v>4</v>
      </c>
      <c r="AH2350">
        <v>360</v>
      </c>
    </row>
    <row r="2351" spans="1:34" x14ac:dyDescent="0.3">
      <c r="A2351" t="s">
        <v>8977</v>
      </c>
      <c r="B2351" t="s">
        <v>8978</v>
      </c>
      <c r="C2351" s="1" t="str">
        <f t="shared" si="366"/>
        <v>21:0720</v>
      </c>
      <c r="D2351" s="1" t="str">
        <f t="shared" si="373"/>
        <v>21:0213</v>
      </c>
      <c r="E2351" t="s">
        <v>8966</v>
      </c>
      <c r="F2351" t="s">
        <v>8979</v>
      </c>
      <c r="H2351">
        <v>62.437467599999998</v>
      </c>
      <c r="I2351">
        <v>-134.9252343</v>
      </c>
      <c r="J2351" s="1" t="str">
        <f t="shared" si="374"/>
        <v>NGR bulk stream sediment</v>
      </c>
      <c r="K2351" s="1" t="str">
        <f t="shared" si="375"/>
        <v>&lt;177 micron (NGR)</v>
      </c>
      <c r="L2351">
        <v>65</v>
      </c>
      <c r="M2351" t="s">
        <v>67</v>
      </c>
      <c r="N2351">
        <v>1277</v>
      </c>
      <c r="O2351">
        <v>121</v>
      </c>
      <c r="P2351">
        <v>32</v>
      </c>
      <c r="Q2351">
        <v>15</v>
      </c>
      <c r="R2351">
        <v>20</v>
      </c>
      <c r="S2351">
        <v>8</v>
      </c>
      <c r="T2351">
        <v>0.1</v>
      </c>
      <c r="U2351">
        <v>423</v>
      </c>
      <c r="V2351">
        <v>3.28</v>
      </c>
      <c r="W2351">
        <v>0.6</v>
      </c>
      <c r="X2351">
        <v>36</v>
      </c>
      <c r="Y2351">
        <v>1</v>
      </c>
      <c r="Z2351">
        <v>30</v>
      </c>
      <c r="AA2351">
        <v>0.7</v>
      </c>
      <c r="AB2351">
        <v>0.5</v>
      </c>
      <c r="AC2351">
        <v>1370</v>
      </c>
      <c r="AD2351">
        <v>50</v>
      </c>
      <c r="AE2351">
        <v>15.1</v>
      </c>
      <c r="AF2351">
        <v>2</v>
      </c>
      <c r="AG2351">
        <v>4.4000000000000004</v>
      </c>
      <c r="AH2351">
        <v>372</v>
      </c>
    </row>
    <row r="2352" spans="1:34" x14ac:dyDescent="0.3">
      <c r="A2352" t="s">
        <v>8980</v>
      </c>
      <c r="B2352" t="s">
        <v>8981</v>
      </c>
      <c r="C2352" s="1" t="str">
        <f t="shared" si="366"/>
        <v>21:0720</v>
      </c>
      <c r="D2352" s="1" t="str">
        <f t="shared" si="373"/>
        <v>21:0213</v>
      </c>
      <c r="E2352" t="s">
        <v>8982</v>
      </c>
      <c r="F2352" t="s">
        <v>8983</v>
      </c>
      <c r="H2352">
        <v>62.446669800000002</v>
      </c>
      <c r="I2352">
        <v>-134.92802040000001</v>
      </c>
      <c r="J2352" s="1" t="str">
        <f t="shared" si="374"/>
        <v>NGR bulk stream sediment</v>
      </c>
      <c r="K2352" s="1" t="str">
        <f t="shared" si="375"/>
        <v>&lt;177 micron (NGR)</v>
      </c>
      <c r="L2352">
        <v>65</v>
      </c>
      <c r="M2352" t="s">
        <v>48</v>
      </c>
      <c r="N2352">
        <v>1278</v>
      </c>
      <c r="O2352">
        <v>53</v>
      </c>
      <c r="P2352">
        <v>7</v>
      </c>
      <c r="Q2352">
        <v>10</v>
      </c>
      <c r="R2352">
        <v>8</v>
      </c>
      <c r="S2352">
        <v>3</v>
      </c>
      <c r="T2352">
        <v>0.1</v>
      </c>
      <c r="U2352">
        <v>254</v>
      </c>
      <c r="V2352">
        <v>1.46</v>
      </c>
      <c r="W2352">
        <v>0.1</v>
      </c>
      <c r="X2352">
        <v>1</v>
      </c>
      <c r="Y2352">
        <v>1</v>
      </c>
      <c r="Z2352">
        <v>20</v>
      </c>
      <c r="AA2352">
        <v>0.1</v>
      </c>
      <c r="AB2352">
        <v>1</v>
      </c>
      <c r="AC2352">
        <v>793</v>
      </c>
      <c r="AD2352">
        <v>36</v>
      </c>
      <c r="AE2352">
        <v>5.4</v>
      </c>
      <c r="AF2352">
        <v>2</v>
      </c>
      <c r="AG2352">
        <v>8.9</v>
      </c>
      <c r="AH2352">
        <v>322</v>
      </c>
    </row>
    <row r="2353" spans="1:34" x14ac:dyDescent="0.3">
      <c r="A2353" t="s">
        <v>8984</v>
      </c>
      <c r="B2353" t="s">
        <v>8985</v>
      </c>
      <c r="C2353" s="1" t="str">
        <f t="shared" si="366"/>
        <v>21:0720</v>
      </c>
      <c r="D2353" s="1" t="str">
        <f t="shared" si="373"/>
        <v>21:0213</v>
      </c>
      <c r="E2353" t="s">
        <v>8986</v>
      </c>
      <c r="F2353" t="s">
        <v>8987</v>
      </c>
      <c r="H2353">
        <v>62.456370700000001</v>
      </c>
      <c r="I2353">
        <v>-134.9696309</v>
      </c>
      <c r="J2353" s="1" t="str">
        <f t="shared" si="374"/>
        <v>NGR bulk stream sediment</v>
      </c>
      <c r="K2353" s="1" t="str">
        <f t="shared" si="375"/>
        <v>&lt;177 micron (NGR)</v>
      </c>
      <c r="L2353">
        <v>65</v>
      </c>
      <c r="M2353" t="s">
        <v>53</v>
      </c>
      <c r="N2353">
        <v>1279</v>
      </c>
      <c r="O2353">
        <v>124</v>
      </c>
      <c r="P2353">
        <v>19</v>
      </c>
      <c r="Q2353">
        <v>14</v>
      </c>
      <c r="R2353">
        <v>20</v>
      </c>
      <c r="S2353">
        <v>5</v>
      </c>
      <c r="T2353">
        <v>0.1</v>
      </c>
      <c r="U2353">
        <v>585</v>
      </c>
      <c r="V2353">
        <v>2.12</v>
      </c>
      <c r="W2353">
        <v>1</v>
      </c>
      <c r="X2353">
        <v>6</v>
      </c>
      <c r="Y2353">
        <v>1</v>
      </c>
      <c r="Z2353">
        <v>32</v>
      </c>
      <c r="AA2353">
        <v>0.3</v>
      </c>
      <c r="AB2353">
        <v>5</v>
      </c>
      <c r="AC2353">
        <v>827</v>
      </c>
      <c r="AD2353">
        <v>36</v>
      </c>
      <c r="AE2353">
        <v>13.8</v>
      </c>
      <c r="AF2353">
        <v>2</v>
      </c>
      <c r="AG2353">
        <v>3.8</v>
      </c>
      <c r="AH2353">
        <v>412</v>
      </c>
    </row>
    <row r="2354" spans="1:34" x14ac:dyDescent="0.3">
      <c r="A2354" t="s">
        <v>8988</v>
      </c>
      <c r="B2354" t="s">
        <v>8989</v>
      </c>
      <c r="C2354" s="1" t="str">
        <f t="shared" si="366"/>
        <v>21:0720</v>
      </c>
      <c r="D2354" s="1" t="str">
        <f t="shared" si="373"/>
        <v>21:0213</v>
      </c>
      <c r="E2354" t="s">
        <v>8990</v>
      </c>
      <c r="F2354" t="s">
        <v>8991</v>
      </c>
      <c r="H2354">
        <v>62.480268700000003</v>
      </c>
      <c r="I2354">
        <v>-134.95032330000001</v>
      </c>
      <c r="J2354" s="1" t="str">
        <f t="shared" si="374"/>
        <v>NGR bulk stream sediment</v>
      </c>
      <c r="K2354" s="1" t="str">
        <f t="shared" si="375"/>
        <v>&lt;177 micron (NGR)</v>
      </c>
      <c r="L2354">
        <v>65</v>
      </c>
      <c r="M2354" t="s">
        <v>58</v>
      </c>
      <c r="N2354">
        <v>1280</v>
      </c>
      <c r="O2354">
        <v>56</v>
      </c>
      <c r="P2354">
        <v>12</v>
      </c>
      <c r="Q2354">
        <v>8</v>
      </c>
      <c r="R2354">
        <v>9</v>
      </c>
      <c r="S2354">
        <v>3</v>
      </c>
      <c r="T2354">
        <v>0.1</v>
      </c>
      <c r="U2354">
        <v>384</v>
      </c>
      <c r="V2354">
        <v>1.23</v>
      </c>
      <c r="W2354">
        <v>1</v>
      </c>
      <c r="X2354">
        <v>2</v>
      </c>
      <c r="Y2354">
        <v>1</v>
      </c>
      <c r="Z2354">
        <v>17</v>
      </c>
      <c r="AA2354">
        <v>0.2</v>
      </c>
      <c r="AB2354">
        <v>3</v>
      </c>
      <c r="AC2354">
        <v>1040</v>
      </c>
      <c r="AD2354">
        <v>32</v>
      </c>
      <c r="AE2354">
        <v>20.8</v>
      </c>
      <c r="AF2354">
        <v>2</v>
      </c>
      <c r="AG2354">
        <v>8.4</v>
      </c>
      <c r="AH2354">
        <v>318</v>
      </c>
    </row>
    <row r="2355" spans="1:34" x14ac:dyDescent="0.3">
      <c r="A2355" t="s">
        <v>8992</v>
      </c>
      <c r="B2355" t="s">
        <v>8993</v>
      </c>
      <c r="C2355" s="1" t="str">
        <f t="shared" ref="C2355:C2418" si="376">HYPERLINK("https://geochem.nrcan.gc.ca/cdogs/content/bdl/bdl210720_e.htm", "21:0720")</f>
        <v>21:0720</v>
      </c>
      <c r="D2355" s="1" t="str">
        <f t="shared" si="373"/>
        <v>21:0213</v>
      </c>
      <c r="E2355" t="s">
        <v>8994</v>
      </c>
      <c r="F2355" t="s">
        <v>8995</v>
      </c>
      <c r="H2355">
        <v>62.485771200000002</v>
      </c>
      <c r="I2355">
        <v>-134.9964324</v>
      </c>
      <c r="J2355" s="1" t="str">
        <f t="shared" si="374"/>
        <v>NGR bulk stream sediment</v>
      </c>
      <c r="K2355" s="1" t="str">
        <f t="shared" si="375"/>
        <v>&lt;177 micron (NGR)</v>
      </c>
      <c r="L2355">
        <v>65</v>
      </c>
      <c r="M2355" t="s">
        <v>63</v>
      </c>
      <c r="N2355">
        <v>1281</v>
      </c>
      <c r="O2355">
        <v>60</v>
      </c>
      <c r="P2355">
        <v>10</v>
      </c>
      <c r="Q2355">
        <v>10</v>
      </c>
      <c r="R2355">
        <v>14</v>
      </c>
      <c r="S2355">
        <v>4</v>
      </c>
      <c r="T2355">
        <v>0.1</v>
      </c>
      <c r="U2355">
        <v>138</v>
      </c>
      <c r="V2355">
        <v>1.47</v>
      </c>
      <c r="W2355">
        <v>0.2</v>
      </c>
      <c r="X2355">
        <v>4</v>
      </c>
      <c r="Y2355">
        <v>1</v>
      </c>
      <c r="Z2355">
        <v>19</v>
      </c>
      <c r="AA2355">
        <v>0.3</v>
      </c>
      <c r="AB2355">
        <v>2</v>
      </c>
      <c r="AC2355">
        <v>869</v>
      </c>
      <c r="AD2355">
        <v>25</v>
      </c>
      <c r="AE2355">
        <v>2.8</v>
      </c>
      <c r="AF2355">
        <v>2</v>
      </c>
      <c r="AG2355">
        <v>3.8</v>
      </c>
      <c r="AH2355">
        <v>338</v>
      </c>
    </row>
    <row r="2356" spans="1:34" x14ac:dyDescent="0.3">
      <c r="A2356" t="s">
        <v>8996</v>
      </c>
      <c r="B2356" t="s">
        <v>8997</v>
      </c>
      <c r="C2356" s="1" t="str">
        <f t="shared" si="376"/>
        <v>21:0720</v>
      </c>
      <c r="D2356" s="1" t="str">
        <f t="shared" si="373"/>
        <v>21:0213</v>
      </c>
      <c r="E2356" t="s">
        <v>8998</v>
      </c>
      <c r="F2356" t="s">
        <v>8999</v>
      </c>
      <c r="H2356">
        <v>62.470169900000002</v>
      </c>
      <c r="I2356">
        <v>-135.0180374</v>
      </c>
      <c r="J2356" s="1" t="str">
        <f t="shared" si="374"/>
        <v>NGR bulk stream sediment</v>
      </c>
      <c r="K2356" s="1" t="str">
        <f t="shared" si="375"/>
        <v>&lt;177 micron (NGR)</v>
      </c>
      <c r="L2356">
        <v>65</v>
      </c>
      <c r="M2356" t="s">
        <v>76</v>
      </c>
      <c r="N2356">
        <v>1282</v>
      </c>
      <c r="O2356">
        <v>57</v>
      </c>
      <c r="P2356">
        <v>15</v>
      </c>
      <c r="Q2356">
        <v>12</v>
      </c>
      <c r="R2356">
        <v>16</v>
      </c>
      <c r="S2356">
        <v>5</v>
      </c>
      <c r="T2356">
        <v>0.1</v>
      </c>
      <c r="U2356">
        <v>306</v>
      </c>
      <c r="V2356">
        <v>1.58</v>
      </c>
      <c r="W2356">
        <v>0.2</v>
      </c>
      <c r="X2356">
        <v>6</v>
      </c>
      <c r="Y2356">
        <v>1</v>
      </c>
      <c r="Z2356">
        <v>19</v>
      </c>
      <c r="AA2356">
        <v>0.5</v>
      </c>
      <c r="AB2356">
        <v>2</v>
      </c>
      <c r="AC2356">
        <v>836</v>
      </c>
      <c r="AD2356">
        <v>22</v>
      </c>
      <c r="AE2356">
        <v>2.6</v>
      </c>
      <c r="AF2356">
        <v>2</v>
      </c>
      <c r="AG2356">
        <v>2.4</v>
      </c>
      <c r="AH2356">
        <v>335</v>
      </c>
    </row>
    <row r="2357" spans="1:34" x14ac:dyDescent="0.3">
      <c r="A2357" t="s">
        <v>9000</v>
      </c>
      <c r="B2357" t="s">
        <v>9001</v>
      </c>
      <c r="C2357" s="1" t="str">
        <f t="shared" si="376"/>
        <v>21:0720</v>
      </c>
      <c r="D2357" s="1" t="str">
        <f t="shared" si="373"/>
        <v>21:0213</v>
      </c>
      <c r="E2357" t="s">
        <v>9002</v>
      </c>
      <c r="F2357" t="s">
        <v>9003</v>
      </c>
      <c r="H2357">
        <v>62.4561663</v>
      </c>
      <c r="I2357">
        <v>-135.0234375</v>
      </c>
      <c r="J2357" s="1" t="str">
        <f t="shared" si="374"/>
        <v>NGR bulk stream sediment</v>
      </c>
      <c r="K2357" s="1" t="str">
        <f t="shared" si="375"/>
        <v>&lt;177 micron (NGR)</v>
      </c>
      <c r="L2357">
        <v>65</v>
      </c>
      <c r="M2357" t="s">
        <v>81</v>
      </c>
      <c r="N2357">
        <v>1283</v>
      </c>
      <c r="O2357">
        <v>62</v>
      </c>
      <c r="P2357">
        <v>18</v>
      </c>
      <c r="Q2357">
        <v>13</v>
      </c>
      <c r="R2357">
        <v>17</v>
      </c>
      <c r="S2357">
        <v>5</v>
      </c>
      <c r="T2357">
        <v>0.1</v>
      </c>
      <c r="U2357">
        <v>259</v>
      </c>
      <c r="V2357">
        <v>1.79</v>
      </c>
      <c r="W2357">
        <v>0.2</v>
      </c>
      <c r="X2357">
        <v>6</v>
      </c>
      <c r="Y2357">
        <v>1</v>
      </c>
      <c r="Z2357">
        <v>21</v>
      </c>
      <c r="AA2357">
        <v>0.5</v>
      </c>
      <c r="AB2357">
        <v>2</v>
      </c>
      <c r="AC2357">
        <v>920</v>
      </c>
      <c r="AD2357">
        <v>29</v>
      </c>
      <c r="AE2357">
        <v>4.8</v>
      </c>
      <c r="AF2357">
        <v>2</v>
      </c>
      <c r="AG2357">
        <v>3.3</v>
      </c>
      <c r="AH2357">
        <v>317</v>
      </c>
    </row>
    <row r="2358" spans="1:34" x14ac:dyDescent="0.3">
      <c r="A2358" t="s">
        <v>9004</v>
      </c>
      <c r="B2358" t="s">
        <v>9005</v>
      </c>
      <c r="C2358" s="1" t="str">
        <f t="shared" si="376"/>
        <v>21:0720</v>
      </c>
      <c r="D2358" s="1" t="str">
        <f t="shared" si="373"/>
        <v>21:0213</v>
      </c>
      <c r="E2358" t="s">
        <v>9006</v>
      </c>
      <c r="F2358" t="s">
        <v>9007</v>
      </c>
      <c r="H2358">
        <v>62.399365500000002</v>
      </c>
      <c r="I2358">
        <v>-134.98882499999999</v>
      </c>
      <c r="J2358" s="1" t="str">
        <f t="shared" si="374"/>
        <v>NGR bulk stream sediment</v>
      </c>
      <c r="K2358" s="1" t="str">
        <f t="shared" si="375"/>
        <v>&lt;177 micron (NGR)</v>
      </c>
      <c r="L2358">
        <v>65</v>
      </c>
      <c r="M2358" t="s">
        <v>86</v>
      </c>
      <c r="N2358">
        <v>1284</v>
      </c>
      <c r="O2358">
        <v>59</v>
      </c>
      <c r="P2358">
        <v>16</v>
      </c>
      <c r="Q2358">
        <v>10</v>
      </c>
      <c r="R2358">
        <v>15</v>
      </c>
      <c r="S2358">
        <v>5</v>
      </c>
      <c r="T2358">
        <v>0.1</v>
      </c>
      <c r="U2358">
        <v>209</v>
      </c>
      <c r="V2358">
        <v>1.58</v>
      </c>
      <c r="W2358">
        <v>0.2</v>
      </c>
      <c r="X2358">
        <v>5</v>
      </c>
      <c r="Y2358">
        <v>1</v>
      </c>
      <c r="Z2358">
        <v>15</v>
      </c>
      <c r="AA2358">
        <v>0.3</v>
      </c>
      <c r="AB2358">
        <v>1</v>
      </c>
      <c r="AC2358">
        <v>850</v>
      </c>
      <c r="AD2358">
        <v>36</v>
      </c>
      <c r="AE2358">
        <v>3.8</v>
      </c>
      <c r="AF2358">
        <v>2</v>
      </c>
      <c r="AG2358">
        <v>2.8</v>
      </c>
      <c r="AH2358">
        <v>290</v>
      </c>
    </row>
    <row r="2359" spans="1:34" x14ac:dyDescent="0.3">
      <c r="A2359" t="s">
        <v>9008</v>
      </c>
      <c r="B2359" t="s">
        <v>9009</v>
      </c>
      <c r="C2359" s="1" t="str">
        <f t="shared" si="376"/>
        <v>21:0720</v>
      </c>
      <c r="D2359" s="1" t="str">
        <f t="shared" si="373"/>
        <v>21:0213</v>
      </c>
      <c r="E2359" t="s">
        <v>9010</v>
      </c>
      <c r="F2359" t="s">
        <v>9011</v>
      </c>
      <c r="H2359">
        <v>62.3649682</v>
      </c>
      <c r="I2359">
        <v>-134.9875256</v>
      </c>
      <c r="J2359" s="1" t="str">
        <f t="shared" si="374"/>
        <v>NGR bulk stream sediment</v>
      </c>
      <c r="K2359" s="1" t="str">
        <f t="shared" si="375"/>
        <v>&lt;177 micron (NGR)</v>
      </c>
      <c r="L2359">
        <v>65</v>
      </c>
      <c r="M2359" t="s">
        <v>91</v>
      </c>
      <c r="N2359">
        <v>1285</v>
      </c>
      <c r="O2359">
        <v>47</v>
      </c>
      <c r="P2359">
        <v>12</v>
      </c>
      <c r="Q2359">
        <v>11</v>
      </c>
      <c r="R2359">
        <v>13</v>
      </c>
      <c r="S2359">
        <v>5</v>
      </c>
      <c r="T2359">
        <v>0.1</v>
      </c>
      <c r="U2359">
        <v>2960</v>
      </c>
      <c r="V2359">
        <v>1.93</v>
      </c>
      <c r="W2359">
        <v>0.1</v>
      </c>
      <c r="X2359">
        <v>8</v>
      </c>
      <c r="Y2359">
        <v>1</v>
      </c>
      <c r="Z2359">
        <v>19</v>
      </c>
      <c r="AA2359">
        <v>0.2</v>
      </c>
      <c r="AB2359">
        <v>2</v>
      </c>
      <c r="AC2359">
        <v>985</v>
      </c>
      <c r="AD2359">
        <v>25</v>
      </c>
      <c r="AE2359">
        <v>5.6</v>
      </c>
      <c r="AF2359">
        <v>3</v>
      </c>
      <c r="AG2359">
        <v>3</v>
      </c>
      <c r="AH2359">
        <v>256</v>
      </c>
    </row>
    <row r="2360" spans="1:34" x14ac:dyDescent="0.3">
      <c r="A2360" t="s">
        <v>9012</v>
      </c>
      <c r="B2360" t="s">
        <v>9013</v>
      </c>
      <c r="C2360" s="1" t="str">
        <f t="shared" si="376"/>
        <v>21:0720</v>
      </c>
      <c r="D2360" s="1" t="str">
        <f t="shared" si="373"/>
        <v>21:0213</v>
      </c>
      <c r="E2360" t="s">
        <v>9014</v>
      </c>
      <c r="F2360" t="s">
        <v>9015</v>
      </c>
      <c r="H2360">
        <v>62.3486659</v>
      </c>
      <c r="I2360">
        <v>-134.97822410000001</v>
      </c>
      <c r="J2360" s="1" t="str">
        <f t="shared" si="374"/>
        <v>NGR bulk stream sediment</v>
      </c>
      <c r="K2360" s="1" t="str">
        <f t="shared" si="375"/>
        <v>&lt;177 micron (NGR)</v>
      </c>
      <c r="L2360">
        <v>65</v>
      </c>
      <c r="M2360" t="s">
        <v>96</v>
      </c>
      <c r="N2360">
        <v>1286</v>
      </c>
      <c r="O2360">
        <v>50</v>
      </c>
      <c r="P2360">
        <v>15</v>
      </c>
      <c r="Q2360">
        <v>8</v>
      </c>
      <c r="R2360">
        <v>22</v>
      </c>
      <c r="S2360">
        <v>8</v>
      </c>
      <c r="T2360">
        <v>0.1</v>
      </c>
      <c r="U2360">
        <v>231</v>
      </c>
      <c r="V2360">
        <v>2.14</v>
      </c>
      <c r="W2360">
        <v>0.1</v>
      </c>
      <c r="X2360">
        <v>2</v>
      </c>
      <c r="Y2360">
        <v>1</v>
      </c>
      <c r="Z2360">
        <v>23</v>
      </c>
      <c r="AA2360">
        <v>0.1</v>
      </c>
      <c r="AB2360">
        <v>1</v>
      </c>
      <c r="AC2360">
        <v>484</v>
      </c>
      <c r="AD2360">
        <v>20</v>
      </c>
      <c r="AE2360">
        <v>2.8</v>
      </c>
      <c r="AF2360">
        <v>2</v>
      </c>
      <c r="AG2360">
        <v>1.8</v>
      </c>
      <c r="AH2360">
        <v>325</v>
      </c>
    </row>
    <row r="2361" spans="1:34" x14ac:dyDescent="0.3">
      <c r="A2361" t="s">
        <v>9016</v>
      </c>
      <c r="B2361" t="s">
        <v>9017</v>
      </c>
      <c r="C2361" s="1" t="str">
        <f t="shared" si="376"/>
        <v>21:0720</v>
      </c>
      <c r="D2361" s="1" t="str">
        <f t="shared" si="373"/>
        <v>21:0213</v>
      </c>
      <c r="E2361" t="s">
        <v>9018</v>
      </c>
      <c r="F2361" t="s">
        <v>9019</v>
      </c>
      <c r="H2361">
        <v>62.343964100000001</v>
      </c>
      <c r="I2361">
        <v>-135.007927</v>
      </c>
      <c r="J2361" s="1" t="str">
        <f t="shared" si="374"/>
        <v>NGR bulk stream sediment</v>
      </c>
      <c r="K2361" s="1" t="str">
        <f t="shared" si="375"/>
        <v>&lt;177 micron (NGR)</v>
      </c>
      <c r="L2361">
        <v>65</v>
      </c>
      <c r="M2361" t="s">
        <v>101</v>
      </c>
      <c r="N2361">
        <v>1287</v>
      </c>
      <c r="O2361">
        <v>55</v>
      </c>
      <c r="P2361">
        <v>19</v>
      </c>
      <c r="Q2361">
        <v>7</v>
      </c>
      <c r="R2361">
        <v>34</v>
      </c>
      <c r="S2361">
        <v>10</v>
      </c>
      <c r="T2361">
        <v>0.1</v>
      </c>
      <c r="U2361">
        <v>259</v>
      </c>
      <c r="V2361">
        <v>2.3199999999999998</v>
      </c>
      <c r="W2361">
        <v>0.1</v>
      </c>
      <c r="X2361">
        <v>3</v>
      </c>
      <c r="Y2361">
        <v>1</v>
      </c>
      <c r="Z2361">
        <v>26</v>
      </c>
      <c r="AA2361">
        <v>0.2</v>
      </c>
      <c r="AB2361">
        <v>2</v>
      </c>
      <c r="AC2361">
        <v>566</v>
      </c>
      <c r="AD2361">
        <v>20</v>
      </c>
      <c r="AE2361">
        <v>5.6</v>
      </c>
      <c r="AF2361">
        <v>2</v>
      </c>
      <c r="AG2361">
        <v>2.1</v>
      </c>
      <c r="AH2361">
        <v>449</v>
      </c>
    </row>
    <row r="2362" spans="1:34" x14ac:dyDescent="0.3">
      <c r="A2362" t="s">
        <v>9020</v>
      </c>
      <c r="B2362" t="s">
        <v>9021</v>
      </c>
      <c r="C2362" s="1" t="str">
        <f t="shared" si="376"/>
        <v>21:0720</v>
      </c>
      <c r="D2362" s="1" t="str">
        <f t="shared" si="373"/>
        <v>21:0213</v>
      </c>
      <c r="E2362" t="s">
        <v>9022</v>
      </c>
      <c r="F2362" t="s">
        <v>9023</v>
      </c>
      <c r="H2362">
        <v>62.3345658</v>
      </c>
      <c r="I2362">
        <v>-135.00883229999999</v>
      </c>
      <c r="J2362" s="1" t="str">
        <f t="shared" si="374"/>
        <v>NGR bulk stream sediment</v>
      </c>
      <c r="K2362" s="1" t="str">
        <f t="shared" si="375"/>
        <v>&lt;177 micron (NGR)</v>
      </c>
      <c r="L2362">
        <v>65</v>
      </c>
      <c r="M2362" t="s">
        <v>106</v>
      </c>
      <c r="N2362">
        <v>1288</v>
      </c>
      <c r="O2362">
        <v>64</v>
      </c>
      <c r="P2362">
        <v>23</v>
      </c>
      <c r="Q2362">
        <v>8</v>
      </c>
      <c r="R2362">
        <v>36</v>
      </c>
      <c r="S2362">
        <v>12</v>
      </c>
      <c r="T2362">
        <v>0.1</v>
      </c>
      <c r="U2362">
        <v>398</v>
      </c>
      <c r="V2362">
        <v>2.25</v>
      </c>
      <c r="W2362">
        <v>0.1</v>
      </c>
      <c r="X2362">
        <v>1</v>
      </c>
      <c r="Y2362">
        <v>1</v>
      </c>
      <c r="Z2362">
        <v>29</v>
      </c>
      <c r="AA2362">
        <v>0.2</v>
      </c>
      <c r="AB2362">
        <v>3</v>
      </c>
      <c r="AC2362">
        <v>499</v>
      </c>
      <c r="AD2362">
        <v>25</v>
      </c>
      <c r="AE2362">
        <v>7.6</v>
      </c>
      <c r="AF2362">
        <v>2</v>
      </c>
      <c r="AG2362">
        <v>2</v>
      </c>
      <c r="AH2362">
        <v>451</v>
      </c>
    </row>
    <row r="2363" spans="1:34" x14ac:dyDescent="0.3">
      <c r="A2363" t="s">
        <v>9024</v>
      </c>
      <c r="B2363" t="s">
        <v>9025</v>
      </c>
      <c r="C2363" s="1" t="str">
        <f t="shared" si="376"/>
        <v>21:0720</v>
      </c>
      <c r="D2363" s="1" t="str">
        <f t="shared" si="373"/>
        <v>21:0213</v>
      </c>
      <c r="E2363" t="s">
        <v>9026</v>
      </c>
      <c r="F2363" t="s">
        <v>9027</v>
      </c>
      <c r="H2363">
        <v>62.324266999999999</v>
      </c>
      <c r="I2363">
        <v>-134.97042740000001</v>
      </c>
      <c r="J2363" s="1" t="str">
        <f t="shared" si="374"/>
        <v>NGR bulk stream sediment</v>
      </c>
      <c r="K2363" s="1" t="str">
        <f t="shared" si="375"/>
        <v>&lt;177 micron (NGR)</v>
      </c>
      <c r="L2363">
        <v>65</v>
      </c>
      <c r="M2363" t="s">
        <v>111</v>
      </c>
      <c r="N2363">
        <v>1289</v>
      </c>
      <c r="O2363">
        <v>69</v>
      </c>
      <c r="P2363">
        <v>26</v>
      </c>
      <c r="Q2363">
        <v>7</v>
      </c>
      <c r="R2363">
        <v>26</v>
      </c>
      <c r="S2363">
        <v>10</v>
      </c>
      <c r="T2363">
        <v>0.2</v>
      </c>
      <c r="U2363">
        <v>178</v>
      </c>
      <c r="V2363">
        <v>2.1</v>
      </c>
      <c r="W2363">
        <v>0.1</v>
      </c>
      <c r="X2363">
        <v>1</v>
      </c>
      <c r="Y2363">
        <v>1</v>
      </c>
      <c r="Z2363">
        <v>25</v>
      </c>
      <c r="AA2363">
        <v>0.2</v>
      </c>
      <c r="AB2363">
        <v>1</v>
      </c>
      <c r="AC2363">
        <v>534</v>
      </c>
      <c r="AD2363">
        <v>40</v>
      </c>
      <c r="AE2363">
        <v>10.199999999999999</v>
      </c>
      <c r="AF2363">
        <v>2</v>
      </c>
      <c r="AG2363">
        <v>2.2999999999999998</v>
      </c>
      <c r="AH2363">
        <v>357</v>
      </c>
    </row>
    <row r="2364" spans="1:34" x14ac:dyDescent="0.3">
      <c r="A2364" t="s">
        <v>9028</v>
      </c>
      <c r="B2364" t="s">
        <v>9029</v>
      </c>
      <c r="C2364" s="1" t="str">
        <f t="shared" si="376"/>
        <v>21:0720</v>
      </c>
      <c r="D2364" s="1" t="str">
        <f t="shared" si="373"/>
        <v>21:0213</v>
      </c>
      <c r="E2364" t="s">
        <v>9030</v>
      </c>
      <c r="F2364" t="s">
        <v>9031</v>
      </c>
      <c r="H2364">
        <v>62.797197400000002</v>
      </c>
      <c r="I2364">
        <v>-134.1952034</v>
      </c>
      <c r="J2364" s="1" t="str">
        <f t="shared" si="374"/>
        <v>NGR bulk stream sediment</v>
      </c>
      <c r="K2364" s="1" t="str">
        <f t="shared" si="375"/>
        <v>&lt;177 micron (NGR)</v>
      </c>
      <c r="L2364">
        <v>65</v>
      </c>
      <c r="M2364" t="s">
        <v>116</v>
      </c>
      <c r="N2364">
        <v>1290</v>
      </c>
      <c r="O2364">
        <v>113</v>
      </c>
      <c r="P2364">
        <v>27</v>
      </c>
      <c r="Q2364">
        <v>11</v>
      </c>
      <c r="R2364">
        <v>24</v>
      </c>
      <c r="S2364">
        <v>5</v>
      </c>
      <c r="T2364">
        <v>0.1</v>
      </c>
      <c r="U2364">
        <v>234</v>
      </c>
      <c r="V2364">
        <v>1.53</v>
      </c>
      <c r="W2364">
        <v>1.2</v>
      </c>
      <c r="X2364">
        <v>8</v>
      </c>
      <c r="Y2364">
        <v>1</v>
      </c>
      <c r="Z2364">
        <v>28</v>
      </c>
      <c r="AA2364">
        <v>1.5</v>
      </c>
      <c r="AB2364">
        <v>2</v>
      </c>
      <c r="AC2364">
        <v>2300</v>
      </c>
      <c r="AD2364">
        <v>124</v>
      </c>
      <c r="AE2364">
        <v>3.4</v>
      </c>
      <c r="AF2364">
        <v>2</v>
      </c>
      <c r="AG2364">
        <v>3.3</v>
      </c>
      <c r="AH2364">
        <v>549</v>
      </c>
    </row>
    <row r="2365" spans="1:34" x14ac:dyDescent="0.3">
      <c r="A2365" t="s">
        <v>9032</v>
      </c>
      <c r="B2365" t="s">
        <v>9033</v>
      </c>
      <c r="C2365" s="1" t="str">
        <f t="shared" si="376"/>
        <v>21:0720</v>
      </c>
      <c r="D2365" s="1" t="str">
        <f t="shared" si="373"/>
        <v>21:0213</v>
      </c>
      <c r="E2365" t="s">
        <v>9034</v>
      </c>
      <c r="F2365" t="s">
        <v>9035</v>
      </c>
      <c r="H2365">
        <v>62.771999100000002</v>
      </c>
      <c r="I2365">
        <v>-134.16701409999999</v>
      </c>
      <c r="J2365" s="1" t="str">
        <f t="shared" si="374"/>
        <v>NGR bulk stream sediment</v>
      </c>
      <c r="K2365" s="1" t="str">
        <f t="shared" si="375"/>
        <v>&lt;177 micron (NGR)</v>
      </c>
      <c r="L2365">
        <v>65</v>
      </c>
      <c r="M2365" t="s">
        <v>126</v>
      </c>
      <c r="N2365">
        <v>1291</v>
      </c>
      <c r="O2365">
        <v>123</v>
      </c>
      <c r="P2365">
        <v>29</v>
      </c>
      <c r="Q2365">
        <v>11</v>
      </c>
      <c r="R2365">
        <v>24</v>
      </c>
      <c r="S2365">
        <v>4</v>
      </c>
      <c r="T2365">
        <v>0.1</v>
      </c>
      <c r="U2365">
        <v>217</v>
      </c>
      <c r="V2365">
        <v>1.51</v>
      </c>
      <c r="W2365">
        <v>1.1000000000000001</v>
      </c>
      <c r="X2365">
        <v>8</v>
      </c>
      <c r="Y2365">
        <v>1</v>
      </c>
      <c r="Z2365">
        <v>28</v>
      </c>
      <c r="AA2365">
        <v>1.7</v>
      </c>
      <c r="AB2365">
        <v>1</v>
      </c>
      <c r="AC2365">
        <v>1870</v>
      </c>
      <c r="AD2365">
        <v>141</v>
      </c>
      <c r="AE2365">
        <v>4.4000000000000004</v>
      </c>
      <c r="AF2365">
        <v>2</v>
      </c>
      <c r="AG2365">
        <v>3.6</v>
      </c>
      <c r="AH2365">
        <v>480</v>
      </c>
    </row>
    <row r="2366" spans="1:34" x14ac:dyDescent="0.3">
      <c r="A2366" t="s">
        <v>9036</v>
      </c>
      <c r="B2366" t="s">
        <v>9037</v>
      </c>
      <c r="C2366" s="1" t="str">
        <f t="shared" si="376"/>
        <v>21:0720</v>
      </c>
      <c r="D2366" s="1" t="str">
        <f t="shared" si="373"/>
        <v>21:0213</v>
      </c>
      <c r="E2366" t="s">
        <v>9038</v>
      </c>
      <c r="F2366" t="s">
        <v>9039</v>
      </c>
      <c r="H2366">
        <v>62.752493200000004</v>
      </c>
      <c r="I2366">
        <v>-134.16239630000001</v>
      </c>
      <c r="J2366" s="1" t="str">
        <f t="shared" si="374"/>
        <v>NGR bulk stream sediment</v>
      </c>
      <c r="K2366" s="1" t="str">
        <f t="shared" si="375"/>
        <v>&lt;177 micron (NGR)</v>
      </c>
      <c r="L2366">
        <v>65</v>
      </c>
      <c r="M2366" t="s">
        <v>131</v>
      </c>
      <c r="N2366">
        <v>1292</v>
      </c>
      <c r="O2366">
        <v>121</v>
      </c>
      <c r="P2366">
        <v>27</v>
      </c>
      <c r="Q2366">
        <v>12</v>
      </c>
      <c r="R2366">
        <v>21</v>
      </c>
      <c r="S2366">
        <v>4</v>
      </c>
      <c r="T2366">
        <v>0.2</v>
      </c>
      <c r="U2366">
        <v>207</v>
      </c>
      <c r="V2366">
        <v>1.76</v>
      </c>
      <c r="W2366">
        <v>1.3</v>
      </c>
      <c r="X2366">
        <v>6</v>
      </c>
      <c r="Y2366">
        <v>1</v>
      </c>
      <c r="Z2366">
        <v>30</v>
      </c>
      <c r="AA2366">
        <v>1.2</v>
      </c>
      <c r="AB2366">
        <v>0.5</v>
      </c>
      <c r="AC2366">
        <v>1600</v>
      </c>
      <c r="AD2366">
        <v>143</v>
      </c>
      <c r="AE2366">
        <v>9.8000000000000007</v>
      </c>
      <c r="AF2366">
        <v>2</v>
      </c>
      <c r="AG2366">
        <v>3.6</v>
      </c>
      <c r="AH2366">
        <v>375</v>
      </c>
    </row>
    <row r="2367" spans="1:34" x14ac:dyDescent="0.3">
      <c r="A2367" t="s">
        <v>9040</v>
      </c>
      <c r="B2367" t="s">
        <v>9041</v>
      </c>
      <c r="C2367" s="1" t="str">
        <f t="shared" si="376"/>
        <v>21:0720</v>
      </c>
      <c r="D2367" s="1" t="str">
        <f t="shared" si="373"/>
        <v>21:0213</v>
      </c>
      <c r="E2367" t="s">
        <v>9042</v>
      </c>
      <c r="F2367" t="s">
        <v>9043</v>
      </c>
      <c r="H2367">
        <v>62.807202099999998</v>
      </c>
      <c r="I2367">
        <v>-134.11099999999999</v>
      </c>
      <c r="J2367" s="1" t="str">
        <f t="shared" si="374"/>
        <v>NGR bulk stream sediment</v>
      </c>
      <c r="K2367" s="1" t="str">
        <f t="shared" si="375"/>
        <v>&lt;177 micron (NGR)</v>
      </c>
      <c r="L2367">
        <v>66</v>
      </c>
      <c r="M2367" t="s">
        <v>38</v>
      </c>
      <c r="N2367">
        <v>1293</v>
      </c>
      <c r="O2367">
        <v>114</v>
      </c>
      <c r="P2367">
        <v>24</v>
      </c>
      <c r="Q2367">
        <v>11</v>
      </c>
      <c r="R2367">
        <v>21</v>
      </c>
      <c r="S2367">
        <v>4</v>
      </c>
      <c r="T2367">
        <v>0.1</v>
      </c>
      <c r="U2367">
        <v>237</v>
      </c>
      <c r="V2367">
        <v>1.48</v>
      </c>
      <c r="W2367">
        <v>0.8</v>
      </c>
      <c r="X2367">
        <v>7</v>
      </c>
      <c r="Y2367">
        <v>1</v>
      </c>
      <c r="Z2367">
        <v>27</v>
      </c>
      <c r="AA2367">
        <v>1.3</v>
      </c>
      <c r="AB2367">
        <v>0.5</v>
      </c>
      <c r="AC2367">
        <v>1690</v>
      </c>
      <c r="AD2367">
        <v>124</v>
      </c>
      <c r="AE2367">
        <v>3.4</v>
      </c>
      <c r="AF2367">
        <v>2</v>
      </c>
      <c r="AG2367">
        <v>3.3</v>
      </c>
      <c r="AH2367">
        <v>463</v>
      </c>
    </row>
    <row r="2368" spans="1:34" x14ac:dyDescent="0.3">
      <c r="A2368" t="s">
        <v>9044</v>
      </c>
      <c r="B2368" t="s">
        <v>9045</v>
      </c>
      <c r="C2368" s="1" t="str">
        <f t="shared" si="376"/>
        <v>21:0720</v>
      </c>
      <c r="D2368" s="1" t="str">
        <f t="shared" si="373"/>
        <v>21:0213</v>
      </c>
      <c r="E2368" t="s">
        <v>9046</v>
      </c>
      <c r="F2368" t="s">
        <v>9047</v>
      </c>
      <c r="H2368">
        <v>62.779903400000002</v>
      </c>
      <c r="I2368">
        <v>-134.0980079</v>
      </c>
      <c r="J2368" s="1" t="str">
        <f t="shared" si="374"/>
        <v>NGR bulk stream sediment</v>
      </c>
      <c r="K2368" s="1" t="str">
        <f t="shared" si="375"/>
        <v>&lt;177 micron (NGR)</v>
      </c>
      <c r="L2368">
        <v>66</v>
      </c>
      <c r="M2368" t="s">
        <v>43</v>
      </c>
      <c r="N2368">
        <v>1294</v>
      </c>
      <c r="O2368">
        <v>105</v>
      </c>
      <c r="P2368">
        <v>21</v>
      </c>
      <c r="Q2368">
        <v>13</v>
      </c>
      <c r="R2368">
        <v>23</v>
      </c>
      <c r="S2368">
        <v>4</v>
      </c>
      <c r="T2368">
        <v>0.1</v>
      </c>
      <c r="U2368">
        <v>209</v>
      </c>
      <c r="V2368">
        <v>1.64</v>
      </c>
      <c r="W2368">
        <v>0.8</v>
      </c>
      <c r="X2368">
        <v>8</v>
      </c>
      <c r="Y2368">
        <v>1</v>
      </c>
      <c r="Z2368">
        <v>27</v>
      </c>
      <c r="AA2368">
        <v>1.4</v>
      </c>
      <c r="AB2368">
        <v>2</v>
      </c>
      <c r="AC2368">
        <v>1900</v>
      </c>
      <c r="AD2368">
        <v>123</v>
      </c>
      <c r="AE2368">
        <v>3</v>
      </c>
      <c r="AF2368">
        <v>2</v>
      </c>
      <c r="AG2368">
        <v>3</v>
      </c>
      <c r="AH2368">
        <v>491</v>
      </c>
    </row>
    <row r="2369" spans="1:34" x14ac:dyDescent="0.3">
      <c r="A2369" t="s">
        <v>9048</v>
      </c>
      <c r="B2369" t="s">
        <v>9049</v>
      </c>
      <c r="C2369" s="1" t="str">
        <f t="shared" si="376"/>
        <v>21:0720</v>
      </c>
      <c r="D2369" s="1" t="str">
        <f t="shared" si="373"/>
        <v>21:0213</v>
      </c>
      <c r="E2369" t="s">
        <v>9042</v>
      </c>
      <c r="F2369" t="s">
        <v>9050</v>
      </c>
      <c r="H2369">
        <v>62.807202099999998</v>
      </c>
      <c r="I2369">
        <v>-134.11099999999999</v>
      </c>
      <c r="J2369" s="1" t="str">
        <f t="shared" si="374"/>
        <v>NGR bulk stream sediment</v>
      </c>
      <c r="K2369" s="1" t="str">
        <f t="shared" si="375"/>
        <v>&lt;177 micron (NGR)</v>
      </c>
      <c r="L2369">
        <v>66</v>
      </c>
      <c r="M2369" t="s">
        <v>67</v>
      </c>
      <c r="N2369">
        <v>1295</v>
      </c>
      <c r="O2369">
        <v>108</v>
      </c>
      <c r="P2369">
        <v>21</v>
      </c>
      <c r="Q2369">
        <v>10</v>
      </c>
      <c r="R2369">
        <v>21</v>
      </c>
      <c r="S2369">
        <v>5</v>
      </c>
      <c r="T2369">
        <v>0.1</v>
      </c>
      <c r="U2369">
        <v>223</v>
      </c>
      <c r="V2369">
        <v>1.44</v>
      </c>
      <c r="W2369">
        <v>0.7</v>
      </c>
      <c r="X2369">
        <v>7</v>
      </c>
      <c r="Y2369">
        <v>1</v>
      </c>
      <c r="Z2369">
        <v>26</v>
      </c>
      <c r="AA2369">
        <v>1.2</v>
      </c>
      <c r="AB2369">
        <v>1</v>
      </c>
      <c r="AC2369">
        <v>1930</v>
      </c>
      <c r="AD2369">
        <v>115</v>
      </c>
      <c r="AE2369">
        <v>3.4</v>
      </c>
      <c r="AF2369">
        <v>2</v>
      </c>
      <c r="AG2369">
        <v>3</v>
      </c>
      <c r="AH2369">
        <v>504</v>
      </c>
    </row>
    <row r="2370" spans="1:34" x14ac:dyDescent="0.3">
      <c r="A2370" t="s">
        <v>9051</v>
      </c>
      <c r="B2370" t="s">
        <v>9052</v>
      </c>
      <c r="C2370" s="1" t="str">
        <f t="shared" si="376"/>
        <v>21:0720</v>
      </c>
      <c r="D2370" s="1" t="str">
        <f t="shared" si="373"/>
        <v>21:0213</v>
      </c>
      <c r="E2370" t="s">
        <v>9042</v>
      </c>
      <c r="F2370" t="s">
        <v>9053</v>
      </c>
      <c r="H2370">
        <v>62.807202099999998</v>
      </c>
      <c r="I2370">
        <v>-134.11099999999999</v>
      </c>
      <c r="J2370" s="1" t="str">
        <f t="shared" si="374"/>
        <v>NGR bulk stream sediment</v>
      </c>
      <c r="K2370" s="1" t="str">
        <f t="shared" si="375"/>
        <v>&lt;177 micron (NGR)</v>
      </c>
      <c r="L2370">
        <v>66</v>
      </c>
      <c r="M2370" t="s">
        <v>71</v>
      </c>
      <c r="N2370">
        <v>1296</v>
      </c>
      <c r="O2370">
        <v>118</v>
      </c>
      <c r="P2370">
        <v>24</v>
      </c>
      <c r="Q2370">
        <v>10</v>
      </c>
      <c r="R2370">
        <v>20</v>
      </c>
      <c r="S2370">
        <v>5</v>
      </c>
      <c r="T2370">
        <v>0.1</v>
      </c>
      <c r="U2370">
        <v>234</v>
      </c>
      <c r="V2370">
        <v>1.59</v>
      </c>
      <c r="W2370">
        <v>0.8</v>
      </c>
      <c r="X2370">
        <v>7</v>
      </c>
      <c r="Y2370">
        <v>1</v>
      </c>
      <c r="Z2370">
        <v>28</v>
      </c>
      <c r="AA2370">
        <v>1.3</v>
      </c>
      <c r="AB2370">
        <v>0.5</v>
      </c>
      <c r="AC2370">
        <v>1780</v>
      </c>
      <c r="AD2370">
        <v>112</v>
      </c>
      <c r="AE2370">
        <v>3.8</v>
      </c>
      <c r="AF2370">
        <v>2</v>
      </c>
      <c r="AG2370">
        <v>3.5</v>
      </c>
      <c r="AH2370">
        <v>445</v>
      </c>
    </row>
    <row r="2371" spans="1:34" x14ac:dyDescent="0.3">
      <c r="A2371" t="s">
        <v>9054</v>
      </c>
      <c r="B2371" t="s">
        <v>9055</v>
      </c>
      <c r="C2371" s="1" t="str">
        <f t="shared" si="376"/>
        <v>21:0720</v>
      </c>
      <c r="D2371" s="1" t="str">
        <f t="shared" si="373"/>
        <v>21:0213</v>
      </c>
      <c r="E2371" t="s">
        <v>9056</v>
      </c>
      <c r="F2371" t="s">
        <v>9057</v>
      </c>
      <c r="H2371">
        <v>62.813703599999997</v>
      </c>
      <c r="I2371">
        <v>-134.07250790000001</v>
      </c>
      <c r="J2371" s="1" t="str">
        <f t="shared" si="374"/>
        <v>NGR bulk stream sediment</v>
      </c>
      <c r="K2371" s="1" t="str">
        <f t="shared" si="375"/>
        <v>&lt;177 micron (NGR)</v>
      </c>
      <c r="L2371">
        <v>66</v>
      </c>
      <c r="M2371" t="s">
        <v>48</v>
      </c>
      <c r="N2371">
        <v>1297</v>
      </c>
      <c r="O2371">
        <v>193</v>
      </c>
      <c r="P2371">
        <v>31</v>
      </c>
      <c r="Q2371">
        <v>12</v>
      </c>
      <c r="R2371">
        <v>26</v>
      </c>
      <c r="S2371">
        <v>6</v>
      </c>
      <c r="T2371">
        <v>0.2</v>
      </c>
      <c r="U2371">
        <v>399</v>
      </c>
      <c r="V2371">
        <v>1.51</v>
      </c>
      <c r="W2371">
        <v>1.9</v>
      </c>
      <c r="X2371">
        <v>8</v>
      </c>
      <c r="Y2371">
        <v>1</v>
      </c>
      <c r="Z2371">
        <v>28</v>
      </c>
      <c r="AA2371">
        <v>1.4</v>
      </c>
      <c r="AB2371">
        <v>0.5</v>
      </c>
      <c r="AC2371">
        <v>2310</v>
      </c>
      <c r="AD2371">
        <v>174</v>
      </c>
      <c r="AE2371">
        <v>7.6</v>
      </c>
      <c r="AF2371">
        <v>2</v>
      </c>
      <c r="AG2371">
        <v>4.0999999999999996</v>
      </c>
      <c r="AH2371">
        <v>360</v>
      </c>
    </row>
    <row r="2372" spans="1:34" x14ac:dyDescent="0.3">
      <c r="A2372" t="s">
        <v>9058</v>
      </c>
      <c r="B2372" t="s">
        <v>9059</v>
      </c>
      <c r="C2372" s="1" t="str">
        <f t="shared" si="376"/>
        <v>21:0720</v>
      </c>
      <c r="D2372" s="1" t="str">
        <f t="shared" si="373"/>
        <v>21:0213</v>
      </c>
      <c r="E2372" t="s">
        <v>9060</v>
      </c>
      <c r="F2372" t="s">
        <v>9061</v>
      </c>
      <c r="H2372">
        <v>62.790795899999999</v>
      </c>
      <c r="I2372">
        <v>-134.0456073</v>
      </c>
      <c r="J2372" s="1" t="str">
        <f t="shared" si="374"/>
        <v>NGR bulk stream sediment</v>
      </c>
      <c r="K2372" s="1" t="str">
        <f t="shared" si="375"/>
        <v>&lt;177 micron (NGR)</v>
      </c>
      <c r="L2372">
        <v>66</v>
      </c>
      <c r="M2372" t="s">
        <v>53</v>
      </c>
      <c r="N2372">
        <v>1298</v>
      </c>
      <c r="O2372">
        <v>139</v>
      </c>
      <c r="P2372">
        <v>27</v>
      </c>
      <c r="Q2372">
        <v>11</v>
      </c>
      <c r="R2372">
        <v>22</v>
      </c>
      <c r="S2372">
        <v>6</v>
      </c>
      <c r="T2372">
        <v>0.3</v>
      </c>
      <c r="U2372">
        <v>365</v>
      </c>
      <c r="V2372">
        <v>1.62</v>
      </c>
      <c r="W2372">
        <v>1.1000000000000001</v>
      </c>
      <c r="X2372">
        <v>10</v>
      </c>
      <c r="Y2372">
        <v>1</v>
      </c>
      <c r="Z2372">
        <v>32</v>
      </c>
      <c r="AA2372">
        <v>1.2</v>
      </c>
      <c r="AB2372">
        <v>0.5</v>
      </c>
      <c r="AC2372">
        <v>2395</v>
      </c>
      <c r="AD2372">
        <v>146</v>
      </c>
      <c r="AE2372">
        <v>4.8</v>
      </c>
      <c r="AF2372">
        <v>2</v>
      </c>
      <c r="AG2372">
        <v>2.8</v>
      </c>
      <c r="AH2372">
        <v>436</v>
      </c>
    </row>
    <row r="2373" spans="1:34" x14ac:dyDescent="0.3">
      <c r="A2373" t="s">
        <v>9062</v>
      </c>
      <c r="B2373" t="s">
        <v>9063</v>
      </c>
      <c r="C2373" s="1" t="str">
        <f t="shared" si="376"/>
        <v>21:0720</v>
      </c>
      <c r="D2373" s="1" t="str">
        <f t="shared" si="373"/>
        <v>21:0213</v>
      </c>
      <c r="E2373" t="s">
        <v>9064</v>
      </c>
      <c r="F2373" t="s">
        <v>9065</v>
      </c>
      <c r="H2373">
        <v>62.754799400000003</v>
      </c>
      <c r="I2373">
        <v>-134.04800470000001</v>
      </c>
      <c r="J2373" s="1" t="str">
        <f t="shared" si="374"/>
        <v>NGR bulk stream sediment</v>
      </c>
      <c r="K2373" s="1" t="str">
        <f t="shared" si="375"/>
        <v>&lt;177 micron (NGR)</v>
      </c>
      <c r="L2373">
        <v>66</v>
      </c>
      <c r="M2373" t="s">
        <v>58</v>
      </c>
      <c r="N2373">
        <v>1299</v>
      </c>
      <c r="O2373">
        <v>99</v>
      </c>
      <c r="P2373">
        <v>25</v>
      </c>
      <c r="Q2373">
        <v>9</v>
      </c>
      <c r="R2373">
        <v>15</v>
      </c>
      <c r="S2373">
        <v>4</v>
      </c>
      <c r="T2373">
        <v>0.1</v>
      </c>
      <c r="U2373">
        <v>453</v>
      </c>
      <c r="V2373">
        <v>1.81</v>
      </c>
      <c r="W2373">
        <v>0.8</v>
      </c>
      <c r="X2373">
        <v>4</v>
      </c>
      <c r="Y2373">
        <v>1</v>
      </c>
      <c r="Z2373">
        <v>24</v>
      </c>
      <c r="AA2373">
        <v>0.4</v>
      </c>
      <c r="AB2373">
        <v>0.5</v>
      </c>
      <c r="AC2373">
        <v>1390</v>
      </c>
      <c r="AD2373">
        <v>112</v>
      </c>
      <c r="AE2373">
        <v>12</v>
      </c>
      <c r="AF2373">
        <v>2</v>
      </c>
      <c r="AG2373">
        <v>2.6</v>
      </c>
      <c r="AH2373">
        <v>492</v>
      </c>
    </row>
    <row r="2374" spans="1:34" x14ac:dyDescent="0.3">
      <c r="A2374" t="s">
        <v>9066</v>
      </c>
      <c r="B2374" t="s">
        <v>9067</v>
      </c>
      <c r="C2374" s="1" t="str">
        <f t="shared" si="376"/>
        <v>21:0720</v>
      </c>
      <c r="D2374" s="1" t="str">
        <f t="shared" si="373"/>
        <v>21:0213</v>
      </c>
      <c r="E2374" t="s">
        <v>9068</v>
      </c>
      <c r="F2374" t="s">
        <v>9069</v>
      </c>
      <c r="H2374">
        <v>62.7314984</v>
      </c>
      <c r="I2374">
        <v>-134.06039720000001</v>
      </c>
      <c r="J2374" s="1" t="str">
        <f t="shared" si="374"/>
        <v>NGR bulk stream sediment</v>
      </c>
      <c r="K2374" s="1" t="str">
        <f t="shared" si="375"/>
        <v>&lt;177 micron (NGR)</v>
      </c>
      <c r="L2374">
        <v>66</v>
      </c>
      <c r="M2374" t="s">
        <v>63</v>
      </c>
      <c r="N2374">
        <v>1300</v>
      </c>
      <c r="O2374">
        <v>124</v>
      </c>
      <c r="P2374">
        <v>26</v>
      </c>
      <c r="Q2374">
        <v>12</v>
      </c>
      <c r="R2374">
        <v>17</v>
      </c>
      <c r="S2374">
        <v>5</v>
      </c>
      <c r="T2374">
        <v>0.3</v>
      </c>
      <c r="U2374">
        <v>366</v>
      </c>
      <c r="V2374">
        <v>1.9</v>
      </c>
      <c r="W2374">
        <v>1</v>
      </c>
      <c r="X2374">
        <v>4</v>
      </c>
      <c r="Y2374">
        <v>1</v>
      </c>
      <c r="Z2374">
        <v>32</v>
      </c>
      <c r="AA2374">
        <v>0.6</v>
      </c>
      <c r="AB2374">
        <v>0.5</v>
      </c>
      <c r="AC2374">
        <v>1510</v>
      </c>
      <c r="AD2374">
        <v>118</v>
      </c>
      <c r="AE2374">
        <v>13.8</v>
      </c>
      <c r="AF2374">
        <v>2</v>
      </c>
      <c r="AG2374">
        <v>3.2</v>
      </c>
      <c r="AH2374">
        <v>400</v>
      </c>
    </row>
    <row r="2375" spans="1:34" x14ac:dyDescent="0.3">
      <c r="A2375" t="s">
        <v>9070</v>
      </c>
      <c r="B2375" t="s">
        <v>9071</v>
      </c>
      <c r="C2375" s="1" t="str">
        <f t="shared" si="376"/>
        <v>21:0720</v>
      </c>
      <c r="D2375" s="1" t="str">
        <f t="shared" si="373"/>
        <v>21:0213</v>
      </c>
      <c r="E2375" t="s">
        <v>9072</v>
      </c>
      <c r="F2375" t="s">
        <v>9073</v>
      </c>
      <c r="H2375">
        <v>62.727299299999999</v>
      </c>
      <c r="I2375">
        <v>-134.0755934</v>
      </c>
      <c r="J2375" s="1" t="str">
        <f t="shared" si="374"/>
        <v>NGR bulk stream sediment</v>
      </c>
      <c r="K2375" s="1" t="str">
        <f t="shared" si="375"/>
        <v>&lt;177 micron (NGR)</v>
      </c>
      <c r="L2375">
        <v>66</v>
      </c>
      <c r="M2375" t="s">
        <v>76</v>
      </c>
      <c r="N2375">
        <v>1301</v>
      </c>
      <c r="O2375">
        <v>110</v>
      </c>
      <c r="P2375">
        <v>26</v>
      </c>
      <c r="Q2375">
        <v>13</v>
      </c>
      <c r="R2375">
        <v>25</v>
      </c>
      <c r="S2375">
        <v>5</v>
      </c>
      <c r="T2375">
        <v>0.1</v>
      </c>
      <c r="U2375">
        <v>305</v>
      </c>
      <c r="V2375">
        <v>1.7</v>
      </c>
      <c r="W2375">
        <v>0.9</v>
      </c>
      <c r="X2375">
        <v>9</v>
      </c>
      <c r="Y2375">
        <v>1</v>
      </c>
      <c r="Z2375">
        <v>30</v>
      </c>
      <c r="AA2375">
        <v>2.1</v>
      </c>
      <c r="AB2375">
        <v>2</v>
      </c>
      <c r="AC2375">
        <v>1760</v>
      </c>
      <c r="AD2375">
        <v>102</v>
      </c>
      <c r="AE2375">
        <v>3.2</v>
      </c>
      <c r="AF2375">
        <v>2</v>
      </c>
      <c r="AG2375">
        <v>3.3</v>
      </c>
      <c r="AH2375">
        <v>488</v>
      </c>
    </row>
    <row r="2376" spans="1:34" hidden="1" x14ac:dyDescent="0.3">
      <c r="A2376" t="s">
        <v>9074</v>
      </c>
      <c r="B2376" t="s">
        <v>9075</v>
      </c>
      <c r="C2376" s="1" t="str">
        <f t="shared" si="376"/>
        <v>21:0720</v>
      </c>
      <c r="D2376" s="1" t="str">
        <f>HYPERLINK("https://geochem.nrcan.gc.ca/cdogs/content/svy/svy_e.htm", "")</f>
        <v/>
      </c>
      <c r="G2376" s="1" t="str">
        <f>HYPERLINK("https://geochem.nrcan.gc.ca/cdogs/content/cr_/cr_00079_e.htm", "79")</f>
        <v>79</v>
      </c>
      <c r="J2376" t="s">
        <v>119</v>
      </c>
      <c r="K2376" t="s">
        <v>120</v>
      </c>
      <c r="L2376">
        <v>66</v>
      </c>
      <c r="M2376" t="s">
        <v>121</v>
      </c>
      <c r="N2376">
        <v>1302</v>
      </c>
      <c r="O2376">
        <v>115</v>
      </c>
      <c r="P2376">
        <v>93</v>
      </c>
      <c r="Q2376">
        <v>19</v>
      </c>
      <c r="R2376">
        <v>205</v>
      </c>
      <c r="S2376">
        <v>23</v>
      </c>
      <c r="T2376">
        <v>0.1</v>
      </c>
      <c r="U2376">
        <v>915</v>
      </c>
      <c r="V2376">
        <v>3.46</v>
      </c>
      <c r="W2376">
        <v>1.4</v>
      </c>
      <c r="X2376">
        <v>13</v>
      </c>
      <c r="Y2376">
        <v>1</v>
      </c>
      <c r="Z2376">
        <v>87</v>
      </c>
      <c r="AA2376">
        <v>0.7</v>
      </c>
      <c r="AB2376">
        <v>1</v>
      </c>
      <c r="AC2376">
        <v>823</v>
      </c>
      <c r="AD2376">
        <v>50</v>
      </c>
      <c r="AE2376">
        <v>2.8</v>
      </c>
      <c r="AF2376">
        <v>8</v>
      </c>
      <c r="AG2376">
        <v>2.7</v>
      </c>
      <c r="AH2376">
        <v>540</v>
      </c>
    </row>
    <row r="2377" spans="1:34" x14ac:dyDescent="0.3">
      <c r="A2377" t="s">
        <v>9076</v>
      </c>
      <c r="B2377" t="s">
        <v>9077</v>
      </c>
      <c r="C2377" s="1" t="str">
        <f t="shared" si="376"/>
        <v>21:0720</v>
      </c>
      <c r="D2377" s="1" t="str">
        <f t="shared" ref="D2377:D2392" si="377">HYPERLINK("https://geochem.nrcan.gc.ca/cdogs/content/svy/svy210213_e.htm", "21:0213")</f>
        <v>21:0213</v>
      </c>
      <c r="E2377" t="s">
        <v>9078</v>
      </c>
      <c r="F2377" t="s">
        <v>9079</v>
      </c>
      <c r="H2377">
        <v>62.713993299999998</v>
      </c>
      <c r="I2377">
        <v>-134.06439570000001</v>
      </c>
      <c r="J2377" s="1" t="str">
        <f t="shared" ref="J2377:J2392" si="378">HYPERLINK("https://geochem.nrcan.gc.ca/cdogs/content/kwd/kwd020030_e.htm", "NGR bulk stream sediment")</f>
        <v>NGR bulk stream sediment</v>
      </c>
      <c r="K2377" s="1" t="str">
        <f t="shared" ref="K2377:K2392" si="379">HYPERLINK("https://geochem.nrcan.gc.ca/cdogs/content/kwd/kwd080006_e.htm", "&lt;177 micron (NGR)")</f>
        <v>&lt;177 micron (NGR)</v>
      </c>
      <c r="L2377">
        <v>66</v>
      </c>
      <c r="M2377" t="s">
        <v>81</v>
      </c>
      <c r="N2377">
        <v>1303</v>
      </c>
      <c r="O2377">
        <v>145</v>
      </c>
      <c r="P2377">
        <v>35</v>
      </c>
      <c r="Q2377">
        <v>12</v>
      </c>
      <c r="R2377">
        <v>23</v>
      </c>
      <c r="S2377">
        <v>6</v>
      </c>
      <c r="T2377">
        <v>0.5</v>
      </c>
      <c r="U2377">
        <v>452</v>
      </c>
      <c r="V2377">
        <v>1.75</v>
      </c>
      <c r="W2377">
        <v>1.6</v>
      </c>
      <c r="X2377">
        <v>6</v>
      </c>
      <c r="Y2377">
        <v>1</v>
      </c>
      <c r="Z2377">
        <v>46</v>
      </c>
      <c r="AA2377">
        <v>1.1000000000000001</v>
      </c>
      <c r="AB2377">
        <v>1</v>
      </c>
      <c r="AC2377">
        <v>1090</v>
      </c>
      <c r="AD2377">
        <v>90</v>
      </c>
      <c r="AE2377">
        <v>19</v>
      </c>
      <c r="AF2377">
        <v>2</v>
      </c>
      <c r="AG2377">
        <v>3.7</v>
      </c>
      <c r="AH2377">
        <v>335</v>
      </c>
    </row>
    <row r="2378" spans="1:34" x14ac:dyDescent="0.3">
      <c r="A2378" t="s">
        <v>9080</v>
      </c>
      <c r="B2378" t="s">
        <v>9081</v>
      </c>
      <c r="C2378" s="1" t="str">
        <f t="shared" si="376"/>
        <v>21:0720</v>
      </c>
      <c r="D2378" s="1" t="str">
        <f t="shared" si="377"/>
        <v>21:0213</v>
      </c>
      <c r="E2378" t="s">
        <v>9082</v>
      </c>
      <c r="F2378" t="s">
        <v>9083</v>
      </c>
      <c r="H2378">
        <v>62.704498899999997</v>
      </c>
      <c r="I2378">
        <v>-134.1048059</v>
      </c>
      <c r="J2378" s="1" t="str">
        <f t="shared" si="378"/>
        <v>NGR bulk stream sediment</v>
      </c>
      <c r="K2378" s="1" t="str">
        <f t="shared" si="379"/>
        <v>&lt;177 micron (NGR)</v>
      </c>
      <c r="L2378">
        <v>66</v>
      </c>
      <c r="M2378" t="s">
        <v>86</v>
      </c>
      <c r="N2378">
        <v>1304</v>
      </c>
      <c r="O2378">
        <v>225</v>
      </c>
      <c r="P2378">
        <v>24</v>
      </c>
      <c r="Q2378">
        <v>14</v>
      </c>
      <c r="R2378">
        <v>33</v>
      </c>
      <c r="S2378">
        <v>4</v>
      </c>
      <c r="T2378">
        <v>0.3</v>
      </c>
      <c r="U2378">
        <v>119</v>
      </c>
      <c r="V2378">
        <v>1.29</v>
      </c>
      <c r="W2378">
        <v>1.6</v>
      </c>
      <c r="X2378">
        <v>6</v>
      </c>
      <c r="Y2378">
        <v>3</v>
      </c>
      <c r="Z2378">
        <v>51</v>
      </c>
      <c r="AA2378">
        <v>2.2000000000000002</v>
      </c>
      <c r="AB2378">
        <v>0.5</v>
      </c>
      <c r="AC2378">
        <v>967</v>
      </c>
      <c r="AD2378">
        <v>115</v>
      </c>
      <c r="AE2378">
        <v>10</v>
      </c>
      <c r="AF2378">
        <v>2</v>
      </c>
      <c r="AG2378">
        <v>4.5</v>
      </c>
      <c r="AH2378">
        <v>455</v>
      </c>
    </row>
    <row r="2379" spans="1:34" x14ac:dyDescent="0.3">
      <c r="A2379" t="s">
        <v>9084</v>
      </c>
      <c r="B2379" t="s">
        <v>9085</v>
      </c>
      <c r="C2379" s="1" t="str">
        <f t="shared" si="376"/>
        <v>21:0720</v>
      </c>
      <c r="D2379" s="1" t="str">
        <f t="shared" si="377"/>
        <v>21:0213</v>
      </c>
      <c r="E2379" t="s">
        <v>9086</v>
      </c>
      <c r="F2379" t="s">
        <v>9087</v>
      </c>
      <c r="H2379">
        <v>62.710695100000002</v>
      </c>
      <c r="I2379">
        <v>-134.12510700000001</v>
      </c>
      <c r="J2379" s="1" t="str">
        <f t="shared" si="378"/>
        <v>NGR bulk stream sediment</v>
      </c>
      <c r="K2379" s="1" t="str">
        <f t="shared" si="379"/>
        <v>&lt;177 micron (NGR)</v>
      </c>
      <c r="L2379">
        <v>66</v>
      </c>
      <c r="M2379" t="s">
        <v>91</v>
      </c>
      <c r="N2379">
        <v>1305</v>
      </c>
      <c r="O2379">
        <v>399</v>
      </c>
      <c r="P2379">
        <v>21</v>
      </c>
      <c r="Q2379">
        <v>29</v>
      </c>
      <c r="R2379">
        <v>45</v>
      </c>
      <c r="S2379">
        <v>7</v>
      </c>
      <c r="T2379">
        <v>0.5</v>
      </c>
      <c r="U2379">
        <v>701</v>
      </c>
      <c r="V2379">
        <v>1.79</v>
      </c>
      <c r="W2379">
        <v>2.6</v>
      </c>
      <c r="X2379">
        <v>79</v>
      </c>
      <c r="Y2379">
        <v>1</v>
      </c>
      <c r="Z2379">
        <v>37</v>
      </c>
      <c r="AA2379">
        <v>4.4000000000000004</v>
      </c>
      <c r="AB2379">
        <v>3</v>
      </c>
      <c r="AC2379">
        <v>1420</v>
      </c>
      <c r="AD2379">
        <v>99</v>
      </c>
      <c r="AE2379">
        <v>9.1999999999999993</v>
      </c>
      <c r="AF2379">
        <v>2</v>
      </c>
      <c r="AG2379">
        <v>3.3</v>
      </c>
      <c r="AH2379">
        <v>444</v>
      </c>
    </row>
    <row r="2380" spans="1:34" x14ac:dyDescent="0.3">
      <c r="A2380" t="s">
        <v>9088</v>
      </c>
      <c r="B2380" t="s">
        <v>9089</v>
      </c>
      <c r="C2380" s="1" t="str">
        <f t="shared" si="376"/>
        <v>21:0720</v>
      </c>
      <c r="D2380" s="1" t="str">
        <f t="shared" si="377"/>
        <v>21:0213</v>
      </c>
      <c r="E2380" t="s">
        <v>9090</v>
      </c>
      <c r="F2380" t="s">
        <v>9091</v>
      </c>
      <c r="H2380">
        <v>62.6956925</v>
      </c>
      <c r="I2380">
        <v>-134.1406953</v>
      </c>
      <c r="J2380" s="1" t="str">
        <f t="shared" si="378"/>
        <v>NGR bulk stream sediment</v>
      </c>
      <c r="K2380" s="1" t="str">
        <f t="shared" si="379"/>
        <v>&lt;177 micron (NGR)</v>
      </c>
      <c r="L2380">
        <v>66</v>
      </c>
      <c r="M2380" t="s">
        <v>96</v>
      </c>
      <c r="N2380">
        <v>1306</v>
      </c>
      <c r="O2380">
        <v>243</v>
      </c>
      <c r="P2380">
        <v>45</v>
      </c>
      <c r="Q2380">
        <v>10</v>
      </c>
      <c r="R2380">
        <v>36</v>
      </c>
      <c r="S2380">
        <v>3</v>
      </c>
      <c r="T2380">
        <v>0.3</v>
      </c>
      <c r="U2380">
        <v>69</v>
      </c>
      <c r="V2380">
        <v>1.29</v>
      </c>
      <c r="W2380">
        <v>2.8</v>
      </c>
      <c r="X2380">
        <v>6</v>
      </c>
      <c r="Y2380">
        <v>1</v>
      </c>
      <c r="Z2380">
        <v>42</v>
      </c>
      <c r="AA2380">
        <v>1</v>
      </c>
      <c r="AB2380">
        <v>2</v>
      </c>
      <c r="AC2380">
        <v>1075</v>
      </c>
      <c r="AD2380">
        <v>133</v>
      </c>
      <c r="AE2380">
        <v>22</v>
      </c>
      <c r="AF2380">
        <v>2</v>
      </c>
      <c r="AG2380">
        <v>8.9</v>
      </c>
      <c r="AH2380">
        <v>427</v>
      </c>
    </row>
    <row r="2381" spans="1:34" x14ac:dyDescent="0.3">
      <c r="A2381" t="s">
        <v>9092</v>
      </c>
      <c r="B2381" t="s">
        <v>9093</v>
      </c>
      <c r="C2381" s="1" t="str">
        <f t="shared" si="376"/>
        <v>21:0720</v>
      </c>
      <c r="D2381" s="1" t="str">
        <f t="shared" si="377"/>
        <v>21:0213</v>
      </c>
      <c r="E2381" t="s">
        <v>9094</v>
      </c>
      <c r="F2381" t="s">
        <v>9095</v>
      </c>
      <c r="H2381">
        <v>62.685696499999999</v>
      </c>
      <c r="I2381">
        <v>-134.1225068</v>
      </c>
      <c r="J2381" s="1" t="str">
        <f t="shared" si="378"/>
        <v>NGR bulk stream sediment</v>
      </c>
      <c r="K2381" s="1" t="str">
        <f t="shared" si="379"/>
        <v>&lt;177 micron (NGR)</v>
      </c>
      <c r="L2381">
        <v>66</v>
      </c>
      <c r="M2381" t="s">
        <v>101</v>
      </c>
      <c r="N2381">
        <v>1307</v>
      </c>
      <c r="O2381">
        <v>89</v>
      </c>
      <c r="P2381">
        <v>17</v>
      </c>
      <c r="Q2381">
        <v>8</v>
      </c>
      <c r="R2381">
        <v>17</v>
      </c>
      <c r="S2381">
        <v>2</v>
      </c>
      <c r="T2381">
        <v>0.1</v>
      </c>
      <c r="U2381">
        <v>90</v>
      </c>
      <c r="V2381">
        <v>1.19</v>
      </c>
      <c r="W2381">
        <v>0.6</v>
      </c>
      <c r="X2381">
        <v>5</v>
      </c>
      <c r="Y2381">
        <v>1</v>
      </c>
      <c r="Z2381">
        <v>28</v>
      </c>
      <c r="AA2381">
        <v>0.7</v>
      </c>
      <c r="AB2381">
        <v>1</v>
      </c>
      <c r="AC2381">
        <v>1140</v>
      </c>
      <c r="AD2381">
        <v>68</v>
      </c>
      <c r="AE2381">
        <v>4</v>
      </c>
      <c r="AF2381">
        <v>2</v>
      </c>
      <c r="AG2381">
        <v>3.4</v>
      </c>
      <c r="AH2381">
        <v>543</v>
      </c>
    </row>
    <row r="2382" spans="1:34" x14ac:dyDescent="0.3">
      <c r="A2382" t="s">
        <v>9096</v>
      </c>
      <c r="B2382" t="s">
        <v>9097</v>
      </c>
      <c r="C2382" s="1" t="str">
        <f t="shared" si="376"/>
        <v>21:0720</v>
      </c>
      <c r="D2382" s="1" t="str">
        <f t="shared" si="377"/>
        <v>21:0213</v>
      </c>
      <c r="E2382" t="s">
        <v>9098</v>
      </c>
      <c r="F2382" t="s">
        <v>9099</v>
      </c>
      <c r="H2382">
        <v>62.715092300000002</v>
      </c>
      <c r="I2382">
        <v>-134.2003163</v>
      </c>
      <c r="J2382" s="1" t="str">
        <f t="shared" si="378"/>
        <v>NGR bulk stream sediment</v>
      </c>
      <c r="K2382" s="1" t="str">
        <f t="shared" si="379"/>
        <v>&lt;177 micron (NGR)</v>
      </c>
      <c r="L2382">
        <v>66</v>
      </c>
      <c r="M2382" t="s">
        <v>106</v>
      </c>
      <c r="N2382">
        <v>1308</v>
      </c>
      <c r="O2382">
        <v>79</v>
      </c>
      <c r="P2382">
        <v>19</v>
      </c>
      <c r="Q2382">
        <v>10</v>
      </c>
      <c r="R2382">
        <v>23</v>
      </c>
      <c r="S2382">
        <v>5</v>
      </c>
      <c r="T2382">
        <v>0.1</v>
      </c>
      <c r="U2382">
        <v>257</v>
      </c>
      <c r="V2382">
        <v>1.88</v>
      </c>
      <c r="W2382">
        <v>0.7</v>
      </c>
      <c r="X2382">
        <v>8</v>
      </c>
      <c r="Y2382">
        <v>1</v>
      </c>
      <c r="Z2382">
        <v>39</v>
      </c>
      <c r="AA2382">
        <v>1.2</v>
      </c>
      <c r="AB2382">
        <v>0.5</v>
      </c>
      <c r="AC2382">
        <v>1390</v>
      </c>
      <c r="AD2382">
        <v>37</v>
      </c>
      <c r="AE2382">
        <v>1.6</v>
      </c>
      <c r="AF2382">
        <v>2</v>
      </c>
      <c r="AG2382">
        <v>2.2999999999999998</v>
      </c>
      <c r="AH2382">
        <v>398</v>
      </c>
    </row>
    <row r="2383" spans="1:34" x14ac:dyDescent="0.3">
      <c r="A2383" t="s">
        <v>9100</v>
      </c>
      <c r="B2383" t="s">
        <v>9101</v>
      </c>
      <c r="C2383" s="1" t="str">
        <f t="shared" si="376"/>
        <v>21:0720</v>
      </c>
      <c r="D2383" s="1" t="str">
        <f t="shared" si="377"/>
        <v>21:0213</v>
      </c>
      <c r="E2383" t="s">
        <v>9102</v>
      </c>
      <c r="F2383" t="s">
        <v>9103</v>
      </c>
      <c r="H2383">
        <v>62.695892700000002</v>
      </c>
      <c r="I2383">
        <v>-134.1973969</v>
      </c>
      <c r="J2383" s="1" t="str">
        <f t="shared" si="378"/>
        <v>NGR bulk stream sediment</v>
      </c>
      <c r="K2383" s="1" t="str">
        <f t="shared" si="379"/>
        <v>&lt;177 micron (NGR)</v>
      </c>
      <c r="L2383">
        <v>66</v>
      </c>
      <c r="M2383" t="s">
        <v>111</v>
      </c>
      <c r="N2383">
        <v>1309</v>
      </c>
      <c r="O2383">
        <v>102</v>
      </c>
      <c r="P2383">
        <v>17</v>
      </c>
      <c r="Q2383">
        <v>10</v>
      </c>
      <c r="R2383">
        <v>21</v>
      </c>
      <c r="S2383">
        <v>3</v>
      </c>
      <c r="T2383">
        <v>0.1</v>
      </c>
      <c r="U2383">
        <v>458</v>
      </c>
      <c r="V2383">
        <v>1.44</v>
      </c>
      <c r="W2383">
        <v>1.8</v>
      </c>
      <c r="X2383">
        <v>8</v>
      </c>
      <c r="Y2383">
        <v>1</v>
      </c>
      <c r="Z2383">
        <v>35</v>
      </c>
      <c r="AA2383">
        <v>1.2</v>
      </c>
      <c r="AB2383">
        <v>0.5</v>
      </c>
      <c r="AC2383">
        <v>1590</v>
      </c>
      <c r="AD2383">
        <v>87</v>
      </c>
      <c r="AE2383">
        <v>4</v>
      </c>
      <c r="AF2383">
        <v>2</v>
      </c>
      <c r="AG2383">
        <v>3.1</v>
      </c>
      <c r="AH2383">
        <v>436</v>
      </c>
    </row>
    <row r="2384" spans="1:34" x14ac:dyDescent="0.3">
      <c r="A2384" t="s">
        <v>9104</v>
      </c>
      <c r="B2384" t="s">
        <v>9105</v>
      </c>
      <c r="C2384" s="1" t="str">
        <f t="shared" si="376"/>
        <v>21:0720</v>
      </c>
      <c r="D2384" s="1" t="str">
        <f t="shared" si="377"/>
        <v>21:0213</v>
      </c>
      <c r="E2384" t="s">
        <v>9106</v>
      </c>
      <c r="F2384" t="s">
        <v>9107</v>
      </c>
      <c r="H2384">
        <v>62.703590599999998</v>
      </c>
      <c r="I2384">
        <v>-134.21581499999999</v>
      </c>
      <c r="J2384" s="1" t="str">
        <f t="shared" si="378"/>
        <v>NGR bulk stream sediment</v>
      </c>
      <c r="K2384" s="1" t="str">
        <f t="shared" si="379"/>
        <v>&lt;177 micron (NGR)</v>
      </c>
      <c r="L2384">
        <v>66</v>
      </c>
      <c r="M2384" t="s">
        <v>116</v>
      </c>
      <c r="N2384">
        <v>1310</v>
      </c>
      <c r="O2384">
        <v>85</v>
      </c>
      <c r="P2384">
        <v>17</v>
      </c>
      <c r="Q2384">
        <v>10</v>
      </c>
      <c r="R2384">
        <v>18</v>
      </c>
      <c r="S2384">
        <v>3</v>
      </c>
      <c r="T2384">
        <v>0.1</v>
      </c>
      <c r="U2384">
        <v>164</v>
      </c>
      <c r="V2384">
        <v>1.47</v>
      </c>
      <c r="W2384">
        <v>0.5</v>
      </c>
      <c r="X2384">
        <v>8</v>
      </c>
      <c r="Y2384">
        <v>1</v>
      </c>
      <c r="Z2384">
        <v>31</v>
      </c>
      <c r="AA2384">
        <v>0.9</v>
      </c>
      <c r="AB2384">
        <v>0.5</v>
      </c>
      <c r="AC2384">
        <v>1610</v>
      </c>
      <c r="AD2384">
        <v>109</v>
      </c>
      <c r="AE2384">
        <v>3.8</v>
      </c>
      <c r="AF2384">
        <v>2</v>
      </c>
      <c r="AG2384">
        <v>2.9</v>
      </c>
      <c r="AH2384">
        <v>496</v>
      </c>
    </row>
    <row r="2385" spans="1:34" x14ac:dyDescent="0.3">
      <c r="A2385" t="s">
        <v>9108</v>
      </c>
      <c r="B2385" t="s">
        <v>9109</v>
      </c>
      <c r="C2385" s="1" t="str">
        <f t="shared" si="376"/>
        <v>21:0720</v>
      </c>
      <c r="D2385" s="1" t="str">
        <f t="shared" si="377"/>
        <v>21:0213</v>
      </c>
      <c r="E2385" t="s">
        <v>9110</v>
      </c>
      <c r="F2385" t="s">
        <v>9111</v>
      </c>
      <c r="H2385">
        <v>62.709287199999999</v>
      </c>
      <c r="I2385">
        <v>-134.23480280000001</v>
      </c>
      <c r="J2385" s="1" t="str">
        <f t="shared" si="378"/>
        <v>NGR bulk stream sediment</v>
      </c>
      <c r="K2385" s="1" t="str">
        <f t="shared" si="379"/>
        <v>&lt;177 micron (NGR)</v>
      </c>
      <c r="L2385">
        <v>66</v>
      </c>
      <c r="M2385" t="s">
        <v>126</v>
      </c>
      <c r="N2385">
        <v>1311</v>
      </c>
      <c r="O2385">
        <v>110</v>
      </c>
      <c r="P2385">
        <v>28</v>
      </c>
      <c r="Q2385">
        <v>15</v>
      </c>
      <c r="R2385">
        <v>27</v>
      </c>
      <c r="S2385">
        <v>5</v>
      </c>
      <c r="T2385">
        <v>0.1</v>
      </c>
      <c r="U2385">
        <v>373</v>
      </c>
      <c r="V2385">
        <v>1.88</v>
      </c>
      <c r="W2385">
        <v>1</v>
      </c>
      <c r="X2385">
        <v>13</v>
      </c>
      <c r="Y2385">
        <v>1</v>
      </c>
      <c r="Z2385">
        <v>36</v>
      </c>
      <c r="AA2385">
        <v>3.5</v>
      </c>
      <c r="AB2385">
        <v>0.5</v>
      </c>
      <c r="AC2385">
        <v>1850</v>
      </c>
      <c r="AD2385">
        <v>78</v>
      </c>
      <c r="AE2385">
        <v>3.8</v>
      </c>
      <c r="AF2385">
        <v>2</v>
      </c>
      <c r="AG2385">
        <v>3</v>
      </c>
      <c r="AH2385">
        <v>430</v>
      </c>
    </row>
    <row r="2386" spans="1:34" x14ac:dyDescent="0.3">
      <c r="A2386" t="s">
        <v>9112</v>
      </c>
      <c r="B2386" t="s">
        <v>9113</v>
      </c>
      <c r="C2386" s="1" t="str">
        <f t="shared" si="376"/>
        <v>21:0720</v>
      </c>
      <c r="D2386" s="1" t="str">
        <f t="shared" si="377"/>
        <v>21:0213</v>
      </c>
      <c r="E2386" t="s">
        <v>9114</v>
      </c>
      <c r="F2386" t="s">
        <v>9115</v>
      </c>
      <c r="H2386">
        <v>62.706690299999998</v>
      </c>
      <c r="I2386">
        <v>-134.2561187</v>
      </c>
      <c r="J2386" s="1" t="str">
        <f t="shared" si="378"/>
        <v>NGR bulk stream sediment</v>
      </c>
      <c r="K2386" s="1" t="str">
        <f t="shared" si="379"/>
        <v>&lt;177 micron (NGR)</v>
      </c>
      <c r="L2386">
        <v>66</v>
      </c>
      <c r="M2386" t="s">
        <v>131</v>
      </c>
      <c r="N2386">
        <v>1312</v>
      </c>
      <c r="O2386">
        <v>89</v>
      </c>
      <c r="P2386">
        <v>23</v>
      </c>
      <c r="Q2386">
        <v>10</v>
      </c>
      <c r="R2386">
        <v>24</v>
      </c>
      <c r="S2386">
        <v>6</v>
      </c>
      <c r="T2386">
        <v>0.1</v>
      </c>
      <c r="U2386">
        <v>217</v>
      </c>
      <c r="V2386">
        <v>1.62</v>
      </c>
      <c r="W2386">
        <v>0.9</v>
      </c>
      <c r="X2386">
        <v>6</v>
      </c>
      <c r="Y2386">
        <v>1</v>
      </c>
      <c r="Z2386">
        <v>28</v>
      </c>
      <c r="AA2386">
        <v>0.7</v>
      </c>
      <c r="AB2386">
        <v>3</v>
      </c>
      <c r="AC2386">
        <v>1240</v>
      </c>
      <c r="AD2386">
        <v>74</v>
      </c>
      <c r="AE2386">
        <v>13.8</v>
      </c>
      <c r="AF2386">
        <v>2</v>
      </c>
      <c r="AG2386">
        <v>2.7</v>
      </c>
      <c r="AH2386">
        <v>432</v>
      </c>
    </row>
    <row r="2387" spans="1:34" x14ac:dyDescent="0.3">
      <c r="A2387" t="s">
        <v>9116</v>
      </c>
      <c r="B2387" t="s">
        <v>9117</v>
      </c>
      <c r="C2387" s="1" t="str">
        <f t="shared" si="376"/>
        <v>21:0720</v>
      </c>
      <c r="D2387" s="1" t="str">
        <f t="shared" si="377"/>
        <v>21:0213</v>
      </c>
      <c r="E2387" t="s">
        <v>9118</v>
      </c>
      <c r="F2387" t="s">
        <v>9119</v>
      </c>
      <c r="H2387">
        <v>62.662283500000001</v>
      </c>
      <c r="I2387">
        <v>-134.28731350000001</v>
      </c>
      <c r="J2387" s="1" t="str">
        <f t="shared" si="378"/>
        <v>NGR bulk stream sediment</v>
      </c>
      <c r="K2387" s="1" t="str">
        <f t="shared" si="379"/>
        <v>&lt;177 micron (NGR)</v>
      </c>
      <c r="L2387">
        <v>67</v>
      </c>
      <c r="M2387" t="s">
        <v>38</v>
      </c>
      <c r="N2387">
        <v>1313</v>
      </c>
      <c r="O2387">
        <v>59</v>
      </c>
      <c r="P2387">
        <v>24</v>
      </c>
      <c r="Q2387">
        <v>9</v>
      </c>
      <c r="R2387">
        <v>26</v>
      </c>
      <c r="S2387">
        <v>8</v>
      </c>
      <c r="T2387">
        <v>0.1</v>
      </c>
      <c r="U2387">
        <v>294</v>
      </c>
      <c r="V2387">
        <v>1.71</v>
      </c>
      <c r="W2387">
        <v>0.2</v>
      </c>
      <c r="X2387">
        <v>10</v>
      </c>
      <c r="Y2387">
        <v>1</v>
      </c>
      <c r="Z2387">
        <v>25</v>
      </c>
      <c r="AA2387">
        <v>1.4</v>
      </c>
      <c r="AB2387">
        <v>2</v>
      </c>
      <c r="AC2387">
        <v>1380</v>
      </c>
      <c r="AD2387">
        <v>51</v>
      </c>
      <c r="AE2387">
        <v>4.8</v>
      </c>
      <c r="AF2387">
        <v>2</v>
      </c>
      <c r="AG2387">
        <v>2.4</v>
      </c>
      <c r="AH2387">
        <v>453</v>
      </c>
    </row>
    <row r="2388" spans="1:34" x14ac:dyDescent="0.3">
      <c r="A2388" t="s">
        <v>9120</v>
      </c>
      <c r="B2388" t="s">
        <v>9121</v>
      </c>
      <c r="C2388" s="1" t="str">
        <f t="shared" si="376"/>
        <v>21:0720</v>
      </c>
      <c r="D2388" s="1" t="str">
        <f t="shared" si="377"/>
        <v>21:0213</v>
      </c>
      <c r="E2388" t="s">
        <v>9122</v>
      </c>
      <c r="F2388" t="s">
        <v>9123</v>
      </c>
      <c r="H2388">
        <v>62.691786200000003</v>
      </c>
      <c r="I2388">
        <v>-134.25551709999999</v>
      </c>
      <c r="J2388" s="1" t="str">
        <f t="shared" si="378"/>
        <v>NGR bulk stream sediment</v>
      </c>
      <c r="K2388" s="1" t="str">
        <f t="shared" si="379"/>
        <v>&lt;177 micron (NGR)</v>
      </c>
      <c r="L2388">
        <v>67</v>
      </c>
      <c r="M2388" t="s">
        <v>43</v>
      </c>
      <c r="N2388">
        <v>1314</v>
      </c>
      <c r="O2388">
        <v>96</v>
      </c>
      <c r="P2388">
        <v>22</v>
      </c>
      <c r="Q2388">
        <v>11</v>
      </c>
      <c r="R2388">
        <v>23</v>
      </c>
      <c r="S2388">
        <v>7</v>
      </c>
      <c r="T2388">
        <v>0.1</v>
      </c>
      <c r="U2388">
        <v>297</v>
      </c>
      <c r="V2388">
        <v>1.74</v>
      </c>
      <c r="W2388">
        <v>0.6</v>
      </c>
      <c r="X2388">
        <v>10</v>
      </c>
      <c r="Y2388">
        <v>1</v>
      </c>
      <c r="Z2388">
        <v>28</v>
      </c>
      <c r="AA2388">
        <v>1.6</v>
      </c>
      <c r="AB2388">
        <v>1</v>
      </c>
      <c r="AC2388">
        <v>1900</v>
      </c>
      <c r="AD2388">
        <v>109</v>
      </c>
      <c r="AE2388">
        <v>3</v>
      </c>
      <c r="AF2388">
        <v>2</v>
      </c>
      <c r="AG2388">
        <v>3.2</v>
      </c>
      <c r="AH2388">
        <v>534</v>
      </c>
    </row>
    <row r="2389" spans="1:34" x14ac:dyDescent="0.3">
      <c r="A2389" t="s">
        <v>9124</v>
      </c>
      <c r="B2389" t="s">
        <v>9125</v>
      </c>
      <c r="C2389" s="1" t="str">
        <f t="shared" si="376"/>
        <v>21:0720</v>
      </c>
      <c r="D2389" s="1" t="str">
        <f t="shared" si="377"/>
        <v>21:0213</v>
      </c>
      <c r="E2389" t="s">
        <v>9126</v>
      </c>
      <c r="F2389" t="s">
        <v>9127</v>
      </c>
      <c r="H2389">
        <v>62.687790399999997</v>
      </c>
      <c r="I2389">
        <v>-134.3229169</v>
      </c>
      <c r="J2389" s="1" t="str">
        <f t="shared" si="378"/>
        <v>NGR bulk stream sediment</v>
      </c>
      <c r="K2389" s="1" t="str">
        <f t="shared" si="379"/>
        <v>&lt;177 micron (NGR)</v>
      </c>
      <c r="L2389">
        <v>67</v>
      </c>
      <c r="M2389" t="s">
        <v>48</v>
      </c>
      <c r="N2389">
        <v>1315</v>
      </c>
      <c r="O2389">
        <v>66</v>
      </c>
      <c r="P2389">
        <v>20</v>
      </c>
      <c r="Q2389">
        <v>7</v>
      </c>
      <c r="R2389">
        <v>28</v>
      </c>
      <c r="S2389">
        <v>8</v>
      </c>
      <c r="T2389">
        <v>0.1</v>
      </c>
      <c r="U2389">
        <v>224</v>
      </c>
      <c r="V2389">
        <v>1.76</v>
      </c>
      <c r="W2389">
        <v>0.4</v>
      </c>
      <c r="X2389">
        <v>7</v>
      </c>
      <c r="Y2389">
        <v>1</v>
      </c>
      <c r="Z2389">
        <v>26</v>
      </c>
      <c r="AA2389">
        <v>2.7</v>
      </c>
      <c r="AB2389">
        <v>1</v>
      </c>
      <c r="AC2389">
        <v>2020</v>
      </c>
      <c r="AD2389">
        <v>47</v>
      </c>
      <c r="AE2389">
        <v>1.6</v>
      </c>
      <c r="AF2389">
        <v>2</v>
      </c>
      <c r="AG2389">
        <v>2.6</v>
      </c>
      <c r="AH2389">
        <v>529</v>
      </c>
    </row>
    <row r="2390" spans="1:34" x14ac:dyDescent="0.3">
      <c r="A2390" t="s">
        <v>9128</v>
      </c>
      <c r="B2390" t="s">
        <v>9129</v>
      </c>
      <c r="C2390" s="1" t="str">
        <f t="shared" si="376"/>
        <v>21:0720</v>
      </c>
      <c r="D2390" s="1" t="str">
        <f t="shared" si="377"/>
        <v>21:0213</v>
      </c>
      <c r="E2390" t="s">
        <v>9118</v>
      </c>
      <c r="F2390" t="s">
        <v>9130</v>
      </c>
      <c r="H2390">
        <v>62.662283500000001</v>
      </c>
      <c r="I2390">
        <v>-134.28731350000001</v>
      </c>
      <c r="J2390" s="1" t="str">
        <f t="shared" si="378"/>
        <v>NGR bulk stream sediment</v>
      </c>
      <c r="K2390" s="1" t="str">
        <f t="shared" si="379"/>
        <v>&lt;177 micron (NGR)</v>
      </c>
      <c r="L2390">
        <v>67</v>
      </c>
      <c r="M2390" t="s">
        <v>67</v>
      </c>
      <c r="N2390">
        <v>1316</v>
      </c>
      <c r="O2390">
        <v>67</v>
      </c>
      <c r="P2390">
        <v>25</v>
      </c>
      <c r="Q2390">
        <v>8</v>
      </c>
      <c r="R2390">
        <v>27</v>
      </c>
      <c r="S2390">
        <v>9</v>
      </c>
      <c r="T2390">
        <v>0.1</v>
      </c>
      <c r="U2390">
        <v>312</v>
      </c>
      <c r="V2390">
        <v>1.88</v>
      </c>
      <c r="W2390">
        <v>0.1</v>
      </c>
      <c r="X2390">
        <v>10</v>
      </c>
      <c r="Y2390">
        <v>1</v>
      </c>
      <c r="Z2390">
        <v>28</v>
      </c>
      <c r="AA2390">
        <v>1.2</v>
      </c>
      <c r="AB2390">
        <v>1</v>
      </c>
      <c r="AC2390">
        <v>1400</v>
      </c>
      <c r="AD2390">
        <v>53</v>
      </c>
      <c r="AE2390">
        <v>5.2</v>
      </c>
      <c r="AF2390">
        <v>2</v>
      </c>
      <c r="AG2390">
        <v>2.7</v>
      </c>
      <c r="AH2390">
        <v>438</v>
      </c>
    </row>
    <row r="2391" spans="1:34" x14ac:dyDescent="0.3">
      <c r="A2391" t="s">
        <v>9131</v>
      </c>
      <c r="B2391" t="s">
        <v>9132</v>
      </c>
      <c r="C2391" s="1" t="str">
        <f t="shared" si="376"/>
        <v>21:0720</v>
      </c>
      <c r="D2391" s="1" t="str">
        <f t="shared" si="377"/>
        <v>21:0213</v>
      </c>
      <c r="E2391" t="s">
        <v>9118</v>
      </c>
      <c r="F2391" t="s">
        <v>9133</v>
      </c>
      <c r="H2391">
        <v>62.662283500000001</v>
      </c>
      <c r="I2391">
        <v>-134.28731350000001</v>
      </c>
      <c r="J2391" s="1" t="str">
        <f t="shared" si="378"/>
        <v>NGR bulk stream sediment</v>
      </c>
      <c r="K2391" s="1" t="str">
        <f t="shared" si="379"/>
        <v>&lt;177 micron (NGR)</v>
      </c>
      <c r="L2391">
        <v>67</v>
      </c>
      <c r="M2391" t="s">
        <v>71</v>
      </c>
      <c r="N2391">
        <v>1317</v>
      </c>
      <c r="O2391">
        <v>68</v>
      </c>
      <c r="P2391">
        <v>24</v>
      </c>
      <c r="Q2391">
        <v>7</v>
      </c>
      <c r="R2391">
        <v>25</v>
      </c>
      <c r="S2391">
        <v>8</v>
      </c>
      <c r="T2391">
        <v>0.1</v>
      </c>
      <c r="U2391">
        <v>294</v>
      </c>
      <c r="V2391">
        <v>1.79</v>
      </c>
      <c r="W2391">
        <v>0.3</v>
      </c>
      <c r="X2391">
        <v>8</v>
      </c>
      <c r="Y2391">
        <v>1</v>
      </c>
      <c r="Z2391">
        <v>28</v>
      </c>
      <c r="AA2391">
        <v>1.1000000000000001</v>
      </c>
      <c r="AB2391">
        <v>1</v>
      </c>
      <c r="AC2391">
        <v>1480</v>
      </c>
      <c r="AD2391">
        <v>50</v>
      </c>
      <c r="AE2391">
        <v>5.6</v>
      </c>
      <c r="AF2391">
        <v>2</v>
      </c>
      <c r="AG2391">
        <v>2.8</v>
      </c>
      <c r="AH2391">
        <v>413</v>
      </c>
    </row>
    <row r="2392" spans="1:34" x14ac:dyDescent="0.3">
      <c r="A2392" t="s">
        <v>9134</v>
      </c>
      <c r="B2392" t="s">
        <v>9135</v>
      </c>
      <c r="C2392" s="1" t="str">
        <f t="shared" si="376"/>
        <v>21:0720</v>
      </c>
      <c r="D2392" s="1" t="str">
        <f t="shared" si="377"/>
        <v>21:0213</v>
      </c>
      <c r="E2392" t="s">
        <v>9136</v>
      </c>
      <c r="F2392" t="s">
        <v>9137</v>
      </c>
      <c r="H2392">
        <v>62.655786200000001</v>
      </c>
      <c r="I2392">
        <v>-134.2297078</v>
      </c>
      <c r="J2392" s="1" t="str">
        <f t="shared" si="378"/>
        <v>NGR bulk stream sediment</v>
      </c>
      <c r="K2392" s="1" t="str">
        <f t="shared" si="379"/>
        <v>&lt;177 micron (NGR)</v>
      </c>
      <c r="L2392">
        <v>67</v>
      </c>
      <c r="M2392" t="s">
        <v>53</v>
      </c>
      <c r="N2392">
        <v>1318</v>
      </c>
      <c r="O2392">
        <v>60</v>
      </c>
      <c r="P2392">
        <v>42</v>
      </c>
      <c r="Q2392">
        <v>9</v>
      </c>
      <c r="R2392">
        <v>41</v>
      </c>
      <c r="S2392">
        <v>12</v>
      </c>
      <c r="T2392">
        <v>0.1</v>
      </c>
      <c r="U2392">
        <v>297</v>
      </c>
      <c r="V2392">
        <v>2.6</v>
      </c>
      <c r="W2392">
        <v>0.1</v>
      </c>
      <c r="X2392">
        <v>14</v>
      </c>
      <c r="Y2392">
        <v>1</v>
      </c>
      <c r="Z2392">
        <v>31</v>
      </c>
      <c r="AA2392">
        <v>2</v>
      </c>
      <c r="AB2392">
        <v>1</v>
      </c>
      <c r="AC2392">
        <v>1380</v>
      </c>
      <c r="AD2392">
        <v>43</v>
      </c>
      <c r="AE2392">
        <v>4.5999999999999996</v>
      </c>
      <c r="AF2392">
        <v>2</v>
      </c>
      <c r="AG2392">
        <v>2.4</v>
      </c>
      <c r="AH2392">
        <v>511</v>
      </c>
    </row>
    <row r="2393" spans="1:34" hidden="1" x14ac:dyDescent="0.3">
      <c r="A2393" t="s">
        <v>9138</v>
      </c>
      <c r="B2393" t="s">
        <v>9139</v>
      </c>
      <c r="C2393" s="1" t="str">
        <f t="shared" si="376"/>
        <v>21:0720</v>
      </c>
      <c r="D2393" s="1" t="str">
        <f>HYPERLINK("https://geochem.nrcan.gc.ca/cdogs/content/svy/svy_e.htm", "")</f>
        <v/>
      </c>
      <c r="G2393" s="1" t="str">
        <f>HYPERLINK("https://geochem.nrcan.gc.ca/cdogs/content/cr_/cr_00078_e.htm", "78")</f>
        <v>78</v>
      </c>
      <c r="J2393" t="s">
        <v>119</v>
      </c>
      <c r="K2393" t="s">
        <v>120</v>
      </c>
      <c r="L2393">
        <v>67</v>
      </c>
      <c r="M2393" t="s">
        <v>121</v>
      </c>
      <c r="N2393">
        <v>1319</v>
      </c>
      <c r="O2393">
        <v>88</v>
      </c>
      <c r="P2393">
        <v>34</v>
      </c>
      <c r="Q2393">
        <v>18</v>
      </c>
      <c r="R2393">
        <v>230</v>
      </c>
      <c r="S2393">
        <v>21</v>
      </c>
      <c r="T2393">
        <v>0.2</v>
      </c>
      <c r="U2393">
        <v>449</v>
      </c>
      <c r="V2393">
        <v>2.88</v>
      </c>
      <c r="W2393">
        <v>0.3</v>
      </c>
      <c r="X2393">
        <v>22</v>
      </c>
      <c r="Y2393">
        <v>3</v>
      </c>
      <c r="Z2393">
        <v>45</v>
      </c>
      <c r="AA2393">
        <v>0.8</v>
      </c>
      <c r="AB2393">
        <v>3</v>
      </c>
      <c r="AC2393">
        <v>789</v>
      </c>
      <c r="AD2393">
        <v>19</v>
      </c>
      <c r="AE2393">
        <v>2.2000000000000002</v>
      </c>
      <c r="AF2393">
        <v>20</v>
      </c>
      <c r="AG2393">
        <v>11.5</v>
      </c>
      <c r="AH2393">
        <v>444</v>
      </c>
    </row>
    <row r="2394" spans="1:34" x14ac:dyDescent="0.3">
      <c r="A2394" t="s">
        <v>9140</v>
      </c>
      <c r="B2394" t="s">
        <v>9141</v>
      </c>
      <c r="C2394" s="1" t="str">
        <f t="shared" si="376"/>
        <v>21:0720</v>
      </c>
      <c r="D2394" s="1" t="str">
        <f t="shared" ref="D2394:D2409" si="380">HYPERLINK("https://geochem.nrcan.gc.ca/cdogs/content/svy/svy210213_e.htm", "21:0213")</f>
        <v>21:0213</v>
      </c>
      <c r="E2394" t="s">
        <v>9142</v>
      </c>
      <c r="F2394" t="s">
        <v>9143</v>
      </c>
      <c r="H2394">
        <v>62.630188799999999</v>
      </c>
      <c r="I2394">
        <v>-134.2794088</v>
      </c>
      <c r="J2394" s="1" t="str">
        <f t="shared" ref="J2394:J2409" si="381">HYPERLINK("https://geochem.nrcan.gc.ca/cdogs/content/kwd/kwd020030_e.htm", "NGR bulk stream sediment")</f>
        <v>NGR bulk stream sediment</v>
      </c>
      <c r="K2394" s="1" t="str">
        <f t="shared" ref="K2394:K2409" si="382">HYPERLINK("https://geochem.nrcan.gc.ca/cdogs/content/kwd/kwd080006_e.htm", "&lt;177 micron (NGR)")</f>
        <v>&lt;177 micron (NGR)</v>
      </c>
      <c r="L2394">
        <v>67</v>
      </c>
      <c r="M2394" t="s">
        <v>58</v>
      </c>
      <c r="N2394">
        <v>1320</v>
      </c>
      <c r="O2394">
        <v>70</v>
      </c>
      <c r="P2394">
        <v>27</v>
      </c>
      <c r="Q2394">
        <v>9</v>
      </c>
      <c r="R2394">
        <v>35</v>
      </c>
      <c r="S2394">
        <v>10</v>
      </c>
      <c r="T2394">
        <v>0.1</v>
      </c>
      <c r="U2394">
        <v>311</v>
      </c>
      <c r="V2394">
        <v>2.1800000000000002</v>
      </c>
      <c r="W2394">
        <v>0.2</v>
      </c>
      <c r="X2394">
        <v>9</v>
      </c>
      <c r="Y2394">
        <v>1</v>
      </c>
      <c r="Z2394">
        <v>26</v>
      </c>
      <c r="AA2394">
        <v>0.6</v>
      </c>
      <c r="AB2394">
        <v>0.5</v>
      </c>
      <c r="AC2394">
        <v>1130</v>
      </c>
      <c r="AD2394">
        <v>37</v>
      </c>
      <c r="AE2394">
        <v>7.6</v>
      </c>
      <c r="AF2394">
        <v>2</v>
      </c>
      <c r="AG2394">
        <v>3.1</v>
      </c>
      <c r="AH2394">
        <v>412</v>
      </c>
    </row>
    <row r="2395" spans="1:34" x14ac:dyDescent="0.3">
      <c r="A2395" t="s">
        <v>9144</v>
      </c>
      <c r="B2395" t="s">
        <v>9145</v>
      </c>
      <c r="C2395" s="1" t="str">
        <f t="shared" si="376"/>
        <v>21:0720</v>
      </c>
      <c r="D2395" s="1" t="str">
        <f t="shared" si="380"/>
        <v>21:0213</v>
      </c>
      <c r="E2395" t="s">
        <v>9146</v>
      </c>
      <c r="F2395" t="s">
        <v>9147</v>
      </c>
      <c r="H2395">
        <v>62.5960842</v>
      </c>
      <c r="I2395">
        <v>-134.31264250000001</v>
      </c>
      <c r="J2395" s="1" t="str">
        <f t="shared" si="381"/>
        <v>NGR bulk stream sediment</v>
      </c>
      <c r="K2395" s="1" t="str">
        <f t="shared" si="382"/>
        <v>&lt;177 micron (NGR)</v>
      </c>
      <c r="L2395">
        <v>67</v>
      </c>
      <c r="M2395" t="s">
        <v>63</v>
      </c>
      <c r="N2395">
        <v>1321</v>
      </c>
      <c r="O2395">
        <v>65</v>
      </c>
      <c r="P2395">
        <v>23</v>
      </c>
      <c r="Q2395">
        <v>9</v>
      </c>
      <c r="R2395">
        <v>31</v>
      </c>
      <c r="S2395">
        <v>9</v>
      </c>
      <c r="T2395">
        <v>0.1</v>
      </c>
      <c r="U2395">
        <v>230</v>
      </c>
      <c r="V2395">
        <v>2.15</v>
      </c>
      <c r="W2395">
        <v>0.2</v>
      </c>
      <c r="X2395">
        <v>11</v>
      </c>
      <c r="Y2395">
        <v>1</v>
      </c>
      <c r="Z2395">
        <v>28</v>
      </c>
      <c r="AA2395">
        <v>0.8</v>
      </c>
      <c r="AB2395">
        <v>2</v>
      </c>
      <c r="AC2395">
        <v>1130</v>
      </c>
      <c r="AD2395">
        <v>47</v>
      </c>
      <c r="AE2395">
        <v>10</v>
      </c>
      <c r="AF2395">
        <v>2</v>
      </c>
      <c r="AG2395">
        <v>2.7</v>
      </c>
      <c r="AH2395">
        <v>427</v>
      </c>
    </row>
    <row r="2396" spans="1:34" x14ac:dyDescent="0.3">
      <c r="A2396" t="s">
        <v>9148</v>
      </c>
      <c r="B2396" t="s">
        <v>9149</v>
      </c>
      <c r="C2396" s="1" t="str">
        <f t="shared" si="376"/>
        <v>21:0720</v>
      </c>
      <c r="D2396" s="1" t="str">
        <f t="shared" si="380"/>
        <v>21:0213</v>
      </c>
      <c r="E2396" t="s">
        <v>9150</v>
      </c>
      <c r="F2396" t="s">
        <v>9151</v>
      </c>
      <c r="H2396">
        <v>62.6043825</v>
      </c>
      <c r="I2396">
        <v>-134.32830709999999</v>
      </c>
      <c r="J2396" s="1" t="str">
        <f t="shared" si="381"/>
        <v>NGR bulk stream sediment</v>
      </c>
      <c r="K2396" s="1" t="str">
        <f t="shared" si="382"/>
        <v>&lt;177 micron (NGR)</v>
      </c>
      <c r="L2396">
        <v>67</v>
      </c>
      <c r="M2396" t="s">
        <v>76</v>
      </c>
      <c r="N2396">
        <v>1322</v>
      </c>
      <c r="O2396">
        <v>63</v>
      </c>
      <c r="P2396">
        <v>20</v>
      </c>
      <c r="Q2396">
        <v>10</v>
      </c>
      <c r="R2396">
        <v>26</v>
      </c>
      <c r="S2396">
        <v>8</v>
      </c>
      <c r="T2396">
        <v>0.1</v>
      </c>
      <c r="U2396">
        <v>239</v>
      </c>
      <c r="V2396">
        <v>1.86</v>
      </c>
      <c r="W2396">
        <v>0.1</v>
      </c>
      <c r="X2396">
        <v>10</v>
      </c>
      <c r="Y2396">
        <v>1</v>
      </c>
      <c r="Z2396">
        <v>26</v>
      </c>
      <c r="AA2396">
        <v>0.9</v>
      </c>
      <c r="AB2396">
        <v>1</v>
      </c>
      <c r="AC2396">
        <v>578</v>
      </c>
      <c r="AD2396">
        <v>43</v>
      </c>
      <c r="AE2396">
        <v>4.8</v>
      </c>
      <c r="AF2396">
        <v>2</v>
      </c>
      <c r="AG2396">
        <v>2.2999999999999998</v>
      </c>
      <c r="AH2396">
        <v>445</v>
      </c>
    </row>
    <row r="2397" spans="1:34" x14ac:dyDescent="0.3">
      <c r="A2397" t="s">
        <v>9152</v>
      </c>
      <c r="B2397" t="s">
        <v>9153</v>
      </c>
      <c r="C2397" s="1" t="str">
        <f t="shared" si="376"/>
        <v>21:0720</v>
      </c>
      <c r="D2397" s="1" t="str">
        <f t="shared" si="380"/>
        <v>21:0213</v>
      </c>
      <c r="E2397" t="s">
        <v>9154</v>
      </c>
      <c r="F2397" t="s">
        <v>9155</v>
      </c>
      <c r="H2397">
        <v>62.612378</v>
      </c>
      <c r="I2397">
        <v>-134.39690859999999</v>
      </c>
      <c r="J2397" s="1" t="str">
        <f t="shared" si="381"/>
        <v>NGR bulk stream sediment</v>
      </c>
      <c r="K2397" s="1" t="str">
        <f t="shared" si="382"/>
        <v>&lt;177 micron (NGR)</v>
      </c>
      <c r="L2397">
        <v>67</v>
      </c>
      <c r="M2397" t="s">
        <v>81</v>
      </c>
      <c r="N2397">
        <v>1323</v>
      </c>
      <c r="O2397">
        <v>63</v>
      </c>
      <c r="P2397">
        <v>16</v>
      </c>
      <c r="Q2397">
        <v>8</v>
      </c>
      <c r="R2397">
        <v>23</v>
      </c>
      <c r="S2397">
        <v>7</v>
      </c>
      <c r="T2397">
        <v>0.1</v>
      </c>
      <c r="U2397">
        <v>249</v>
      </c>
      <c r="V2397">
        <v>1.9</v>
      </c>
      <c r="W2397">
        <v>0.3</v>
      </c>
      <c r="X2397">
        <v>11</v>
      </c>
      <c r="Y2397">
        <v>1</v>
      </c>
      <c r="Z2397">
        <v>23</v>
      </c>
      <c r="AA2397">
        <v>1</v>
      </c>
      <c r="AB2397">
        <v>5</v>
      </c>
      <c r="AC2397">
        <v>1265</v>
      </c>
      <c r="AD2397">
        <v>39</v>
      </c>
      <c r="AE2397">
        <v>2.6</v>
      </c>
      <c r="AF2397">
        <v>2</v>
      </c>
      <c r="AG2397">
        <v>2.9</v>
      </c>
      <c r="AH2397">
        <v>328</v>
      </c>
    </row>
    <row r="2398" spans="1:34" x14ac:dyDescent="0.3">
      <c r="A2398" t="s">
        <v>9156</v>
      </c>
      <c r="B2398" t="s">
        <v>9157</v>
      </c>
      <c r="C2398" s="1" t="str">
        <f t="shared" si="376"/>
        <v>21:0720</v>
      </c>
      <c r="D2398" s="1" t="str">
        <f t="shared" si="380"/>
        <v>21:0213</v>
      </c>
      <c r="E2398" t="s">
        <v>9158</v>
      </c>
      <c r="F2398" t="s">
        <v>9159</v>
      </c>
      <c r="H2398">
        <v>62.606280400000003</v>
      </c>
      <c r="I2398">
        <v>-134.3921038</v>
      </c>
      <c r="J2398" s="1" t="str">
        <f t="shared" si="381"/>
        <v>NGR bulk stream sediment</v>
      </c>
      <c r="K2398" s="1" t="str">
        <f t="shared" si="382"/>
        <v>&lt;177 micron (NGR)</v>
      </c>
      <c r="L2398">
        <v>67</v>
      </c>
      <c r="M2398" t="s">
        <v>86</v>
      </c>
      <c r="N2398">
        <v>1324</v>
      </c>
      <c r="O2398">
        <v>49</v>
      </c>
      <c r="P2398">
        <v>21</v>
      </c>
      <c r="Q2398">
        <v>9</v>
      </c>
      <c r="R2398">
        <v>16</v>
      </c>
      <c r="S2398">
        <v>6</v>
      </c>
      <c r="T2398">
        <v>0.1</v>
      </c>
      <c r="U2398">
        <v>1007</v>
      </c>
      <c r="V2398">
        <v>1.1100000000000001</v>
      </c>
      <c r="W2398">
        <v>0.2</v>
      </c>
      <c r="X2398">
        <v>9</v>
      </c>
      <c r="Y2398">
        <v>2</v>
      </c>
      <c r="Z2398">
        <v>21</v>
      </c>
      <c r="AA2398">
        <v>0.3</v>
      </c>
      <c r="AB2398">
        <v>25</v>
      </c>
      <c r="AC2398">
        <v>679</v>
      </c>
      <c r="AD2398">
        <v>31</v>
      </c>
      <c r="AE2398">
        <v>18.2</v>
      </c>
      <c r="AF2398">
        <v>2</v>
      </c>
      <c r="AG2398">
        <v>4.5</v>
      </c>
      <c r="AH2398">
        <v>489</v>
      </c>
    </row>
    <row r="2399" spans="1:34" x14ac:dyDescent="0.3">
      <c r="A2399" t="s">
        <v>9160</v>
      </c>
      <c r="B2399" t="s">
        <v>9161</v>
      </c>
      <c r="C2399" s="1" t="str">
        <f t="shared" si="376"/>
        <v>21:0720</v>
      </c>
      <c r="D2399" s="1" t="str">
        <f t="shared" si="380"/>
        <v>21:0213</v>
      </c>
      <c r="E2399" t="s">
        <v>9162</v>
      </c>
      <c r="F2399" t="s">
        <v>9163</v>
      </c>
      <c r="H2399">
        <v>62.639584800000002</v>
      </c>
      <c r="I2399">
        <v>-134.48242110000001</v>
      </c>
      <c r="J2399" s="1" t="str">
        <f t="shared" si="381"/>
        <v>NGR bulk stream sediment</v>
      </c>
      <c r="K2399" s="1" t="str">
        <f t="shared" si="382"/>
        <v>&lt;177 micron (NGR)</v>
      </c>
      <c r="L2399">
        <v>67</v>
      </c>
      <c r="M2399" t="s">
        <v>91</v>
      </c>
      <c r="N2399">
        <v>1325</v>
      </c>
      <c r="O2399">
        <v>94</v>
      </c>
      <c r="P2399">
        <v>33</v>
      </c>
      <c r="Q2399">
        <v>12</v>
      </c>
      <c r="R2399">
        <v>27</v>
      </c>
      <c r="S2399">
        <v>11</v>
      </c>
      <c r="T2399">
        <v>0.1</v>
      </c>
      <c r="U2399">
        <v>347</v>
      </c>
      <c r="V2399">
        <v>2.39</v>
      </c>
      <c r="W2399">
        <v>0.1</v>
      </c>
      <c r="X2399">
        <v>9</v>
      </c>
      <c r="Y2399">
        <v>1</v>
      </c>
      <c r="Z2399">
        <v>20</v>
      </c>
      <c r="AA2399">
        <v>1</v>
      </c>
      <c r="AB2399">
        <v>7</v>
      </c>
      <c r="AC2399">
        <v>885</v>
      </c>
      <c r="AD2399">
        <v>27</v>
      </c>
      <c r="AE2399">
        <v>9.8000000000000007</v>
      </c>
      <c r="AF2399">
        <v>2</v>
      </c>
      <c r="AG2399">
        <v>2.8</v>
      </c>
      <c r="AH2399">
        <v>476</v>
      </c>
    </row>
    <row r="2400" spans="1:34" x14ac:dyDescent="0.3">
      <c r="A2400" t="s">
        <v>9164</v>
      </c>
      <c r="B2400" t="s">
        <v>9165</v>
      </c>
      <c r="C2400" s="1" t="str">
        <f t="shared" si="376"/>
        <v>21:0720</v>
      </c>
      <c r="D2400" s="1" t="str">
        <f t="shared" si="380"/>
        <v>21:0213</v>
      </c>
      <c r="E2400" t="s">
        <v>9166</v>
      </c>
      <c r="F2400" t="s">
        <v>9167</v>
      </c>
      <c r="H2400">
        <v>62.663483599999999</v>
      </c>
      <c r="I2400">
        <v>-134.60551559999999</v>
      </c>
      <c r="J2400" s="1" t="str">
        <f t="shared" si="381"/>
        <v>NGR bulk stream sediment</v>
      </c>
      <c r="K2400" s="1" t="str">
        <f t="shared" si="382"/>
        <v>&lt;177 micron (NGR)</v>
      </c>
      <c r="L2400">
        <v>67</v>
      </c>
      <c r="M2400" t="s">
        <v>96</v>
      </c>
      <c r="N2400">
        <v>1326</v>
      </c>
      <c r="O2400">
        <v>60</v>
      </c>
      <c r="P2400">
        <v>20</v>
      </c>
      <c r="Q2400">
        <v>12</v>
      </c>
      <c r="R2400">
        <v>25</v>
      </c>
      <c r="S2400">
        <v>7</v>
      </c>
      <c r="T2400">
        <v>0.1</v>
      </c>
      <c r="U2400">
        <v>270</v>
      </c>
      <c r="V2400">
        <v>1.51</v>
      </c>
      <c r="W2400">
        <v>0.1</v>
      </c>
      <c r="X2400">
        <v>6</v>
      </c>
      <c r="Y2400">
        <v>1</v>
      </c>
      <c r="Z2400">
        <v>20</v>
      </c>
      <c r="AA2400">
        <v>0.7</v>
      </c>
      <c r="AB2400">
        <v>20</v>
      </c>
      <c r="AC2400">
        <v>781</v>
      </c>
      <c r="AD2400">
        <v>20</v>
      </c>
      <c r="AE2400">
        <v>5.4</v>
      </c>
      <c r="AF2400">
        <v>2</v>
      </c>
      <c r="AG2400">
        <v>2</v>
      </c>
      <c r="AH2400">
        <v>372</v>
      </c>
    </row>
    <row r="2401" spans="1:34" x14ac:dyDescent="0.3">
      <c r="A2401" t="s">
        <v>9168</v>
      </c>
      <c r="B2401" t="s">
        <v>9169</v>
      </c>
      <c r="C2401" s="1" t="str">
        <f t="shared" si="376"/>
        <v>21:0720</v>
      </c>
      <c r="D2401" s="1" t="str">
        <f t="shared" si="380"/>
        <v>21:0213</v>
      </c>
      <c r="E2401" t="s">
        <v>9170</v>
      </c>
      <c r="F2401" t="s">
        <v>9171</v>
      </c>
      <c r="H2401">
        <v>62.661881800000003</v>
      </c>
      <c r="I2401">
        <v>-134.76791850000001</v>
      </c>
      <c r="J2401" s="1" t="str">
        <f t="shared" si="381"/>
        <v>NGR bulk stream sediment</v>
      </c>
      <c r="K2401" s="1" t="str">
        <f t="shared" si="382"/>
        <v>&lt;177 micron (NGR)</v>
      </c>
      <c r="L2401">
        <v>67</v>
      </c>
      <c r="M2401" t="s">
        <v>101</v>
      </c>
      <c r="N2401">
        <v>1327</v>
      </c>
      <c r="O2401">
        <v>68</v>
      </c>
      <c r="P2401">
        <v>23</v>
      </c>
      <c r="Q2401">
        <v>13</v>
      </c>
      <c r="R2401">
        <v>21</v>
      </c>
      <c r="S2401">
        <v>11</v>
      </c>
      <c r="T2401">
        <v>0.1</v>
      </c>
      <c r="U2401">
        <v>1323</v>
      </c>
      <c r="V2401">
        <v>2.65</v>
      </c>
      <c r="W2401">
        <v>0.1</v>
      </c>
      <c r="X2401">
        <v>9</v>
      </c>
      <c r="Y2401">
        <v>1</v>
      </c>
      <c r="Z2401">
        <v>23</v>
      </c>
      <c r="AA2401">
        <v>0.4</v>
      </c>
      <c r="AB2401">
        <v>6</v>
      </c>
      <c r="AC2401">
        <v>961</v>
      </c>
      <c r="AD2401">
        <v>48</v>
      </c>
      <c r="AE2401">
        <v>12</v>
      </c>
      <c r="AF2401">
        <v>2</v>
      </c>
      <c r="AG2401">
        <v>10.5</v>
      </c>
      <c r="AH2401">
        <v>404</v>
      </c>
    </row>
    <row r="2402" spans="1:34" x14ac:dyDescent="0.3">
      <c r="A2402" t="s">
        <v>9172</v>
      </c>
      <c r="B2402" t="s">
        <v>9173</v>
      </c>
      <c r="C2402" s="1" t="str">
        <f t="shared" si="376"/>
        <v>21:0720</v>
      </c>
      <c r="D2402" s="1" t="str">
        <f t="shared" si="380"/>
        <v>21:0213</v>
      </c>
      <c r="E2402" t="s">
        <v>9174</v>
      </c>
      <c r="F2402" t="s">
        <v>9175</v>
      </c>
      <c r="H2402">
        <v>62.6159769</v>
      </c>
      <c r="I2402">
        <v>-134.92752400000001</v>
      </c>
      <c r="J2402" s="1" t="str">
        <f t="shared" si="381"/>
        <v>NGR bulk stream sediment</v>
      </c>
      <c r="K2402" s="1" t="str">
        <f t="shared" si="382"/>
        <v>&lt;177 micron (NGR)</v>
      </c>
      <c r="L2402">
        <v>67</v>
      </c>
      <c r="M2402" t="s">
        <v>106</v>
      </c>
      <c r="N2402">
        <v>1328</v>
      </c>
      <c r="O2402">
        <v>71</v>
      </c>
      <c r="P2402">
        <v>16</v>
      </c>
      <c r="Q2402">
        <v>8</v>
      </c>
      <c r="R2402">
        <v>17</v>
      </c>
      <c r="S2402">
        <v>8</v>
      </c>
      <c r="T2402">
        <v>0.1</v>
      </c>
      <c r="U2402">
        <v>1380</v>
      </c>
      <c r="V2402">
        <v>3.32</v>
      </c>
      <c r="W2402">
        <v>0.1</v>
      </c>
      <c r="X2402">
        <v>6</v>
      </c>
      <c r="Y2402">
        <v>1</v>
      </c>
      <c r="Z2402">
        <v>21</v>
      </c>
      <c r="AA2402">
        <v>0.2</v>
      </c>
      <c r="AB2402">
        <v>1</v>
      </c>
      <c r="AC2402">
        <v>833</v>
      </c>
      <c r="AD2402">
        <v>27</v>
      </c>
      <c r="AE2402">
        <v>7.4</v>
      </c>
      <c r="AF2402">
        <v>2</v>
      </c>
      <c r="AG2402">
        <v>3.7</v>
      </c>
      <c r="AH2402">
        <v>358</v>
      </c>
    </row>
    <row r="2403" spans="1:34" x14ac:dyDescent="0.3">
      <c r="A2403" t="s">
        <v>9176</v>
      </c>
      <c r="B2403" t="s">
        <v>9177</v>
      </c>
      <c r="C2403" s="1" t="str">
        <f t="shared" si="376"/>
        <v>21:0720</v>
      </c>
      <c r="D2403" s="1" t="str">
        <f t="shared" si="380"/>
        <v>21:0213</v>
      </c>
      <c r="E2403" t="s">
        <v>9178</v>
      </c>
      <c r="F2403" t="s">
        <v>9179</v>
      </c>
      <c r="H2403">
        <v>62.564374000000001</v>
      </c>
      <c r="I2403">
        <v>-134.95043200000001</v>
      </c>
      <c r="J2403" s="1" t="str">
        <f t="shared" si="381"/>
        <v>NGR bulk stream sediment</v>
      </c>
      <c r="K2403" s="1" t="str">
        <f t="shared" si="382"/>
        <v>&lt;177 micron (NGR)</v>
      </c>
      <c r="L2403">
        <v>67</v>
      </c>
      <c r="M2403" t="s">
        <v>111</v>
      </c>
      <c r="N2403">
        <v>1329</v>
      </c>
      <c r="O2403">
        <v>59</v>
      </c>
      <c r="P2403">
        <v>15</v>
      </c>
      <c r="Q2403">
        <v>10</v>
      </c>
      <c r="R2403">
        <v>20</v>
      </c>
      <c r="S2403">
        <v>8</v>
      </c>
      <c r="T2403">
        <v>0.1</v>
      </c>
      <c r="U2403">
        <v>304</v>
      </c>
      <c r="V2403">
        <v>2.0699999999999998</v>
      </c>
      <c r="W2403">
        <v>0.1</v>
      </c>
      <c r="X2403">
        <v>7</v>
      </c>
      <c r="Y2403">
        <v>1</v>
      </c>
      <c r="Z2403">
        <v>23</v>
      </c>
      <c r="AA2403">
        <v>0.6</v>
      </c>
      <c r="AB2403">
        <v>4</v>
      </c>
      <c r="AC2403">
        <v>961</v>
      </c>
      <c r="AD2403">
        <v>24</v>
      </c>
      <c r="AE2403">
        <v>1.4</v>
      </c>
      <c r="AF2403">
        <v>2</v>
      </c>
      <c r="AG2403">
        <v>3</v>
      </c>
      <c r="AH2403">
        <v>422</v>
      </c>
    </row>
    <row r="2404" spans="1:34" x14ac:dyDescent="0.3">
      <c r="A2404" t="s">
        <v>9180</v>
      </c>
      <c r="B2404" t="s">
        <v>9181</v>
      </c>
      <c r="C2404" s="1" t="str">
        <f t="shared" si="376"/>
        <v>21:0720</v>
      </c>
      <c r="D2404" s="1" t="str">
        <f t="shared" si="380"/>
        <v>21:0213</v>
      </c>
      <c r="E2404" t="s">
        <v>9182</v>
      </c>
      <c r="F2404" t="s">
        <v>9183</v>
      </c>
      <c r="H2404">
        <v>62.566075900000001</v>
      </c>
      <c r="I2404">
        <v>-134.90883600000001</v>
      </c>
      <c r="J2404" s="1" t="str">
        <f t="shared" si="381"/>
        <v>NGR bulk stream sediment</v>
      </c>
      <c r="K2404" s="1" t="str">
        <f t="shared" si="382"/>
        <v>&lt;177 micron (NGR)</v>
      </c>
      <c r="L2404">
        <v>67</v>
      </c>
      <c r="M2404" t="s">
        <v>116</v>
      </c>
      <c r="N2404">
        <v>1330</v>
      </c>
      <c r="O2404">
        <v>55</v>
      </c>
      <c r="P2404">
        <v>19</v>
      </c>
      <c r="Q2404">
        <v>9</v>
      </c>
      <c r="R2404">
        <v>23</v>
      </c>
      <c r="S2404">
        <v>10</v>
      </c>
      <c r="T2404">
        <v>0.1</v>
      </c>
      <c r="U2404">
        <v>284</v>
      </c>
      <c r="V2404">
        <v>2.2599999999999998</v>
      </c>
      <c r="W2404">
        <v>0.1</v>
      </c>
      <c r="X2404">
        <v>9</v>
      </c>
      <c r="Y2404">
        <v>1</v>
      </c>
      <c r="Z2404">
        <v>31</v>
      </c>
      <c r="AA2404">
        <v>0.4</v>
      </c>
      <c r="AB2404">
        <v>8</v>
      </c>
      <c r="AC2404">
        <v>728</v>
      </c>
      <c r="AD2404">
        <v>14</v>
      </c>
      <c r="AE2404">
        <v>3.8</v>
      </c>
      <c r="AF2404">
        <v>2</v>
      </c>
      <c r="AG2404">
        <v>2.7</v>
      </c>
      <c r="AH2404">
        <v>426</v>
      </c>
    </row>
    <row r="2405" spans="1:34" x14ac:dyDescent="0.3">
      <c r="A2405" t="s">
        <v>9184</v>
      </c>
      <c r="B2405" t="s">
        <v>9185</v>
      </c>
      <c r="C2405" s="1" t="str">
        <f t="shared" si="376"/>
        <v>21:0720</v>
      </c>
      <c r="D2405" s="1" t="str">
        <f t="shared" si="380"/>
        <v>21:0213</v>
      </c>
      <c r="E2405" t="s">
        <v>9186</v>
      </c>
      <c r="F2405" t="s">
        <v>9187</v>
      </c>
      <c r="H2405">
        <v>62.5571725</v>
      </c>
      <c r="I2405">
        <v>-134.8658241</v>
      </c>
      <c r="J2405" s="1" t="str">
        <f t="shared" si="381"/>
        <v>NGR bulk stream sediment</v>
      </c>
      <c r="K2405" s="1" t="str">
        <f t="shared" si="382"/>
        <v>&lt;177 micron (NGR)</v>
      </c>
      <c r="L2405">
        <v>67</v>
      </c>
      <c r="M2405" t="s">
        <v>126</v>
      </c>
      <c r="N2405">
        <v>1331</v>
      </c>
      <c r="O2405">
        <v>72</v>
      </c>
      <c r="P2405">
        <v>16</v>
      </c>
      <c r="Q2405">
        <v>9</v>
      </c>
      <c r="R2405">
        <v>23</v>
      </c>
      <c r="S2405">
        <v>11</v>
      </c>
      <c r="T2405">
        <v>0.1</v>
      </c>
      <c r="U2405">
        <v>347</v>
      </c>
      <c r="V2405">
        <v>3.18</v>
      </c>
      <c r="W2405">
        <v>0.1</v>
      </c>
      <c r="X2405">
        <v>3</v>
      </c>
      <c r="Y2405">
        <v>1</v>
      </c>
      <c r="Z2405">
        <v>32</v>
      </c>
      <c r="AA2405">
        <v>0.2</v>
      </c>
      <c r="AB2405">
        <v>6</v>
      </c>
      <c r="AC2405">
        <v>633</v>
      </c>
      <c r="AD2405">
        <v>14</v>
      </c>
      <c r="AE2405">
        <v>5.6</v>
      </c>
      <c r="AF2405">
        <v>2</v>
      </c>
      <c r="AG2405">
        <v>3.5</v>
      </c>
      <c r="AH2405">
        <v>333</v>
      </c>
    </row>
    <row r="2406" spans="1:34" x14ac:dyDescent="0.3">
      <c r="A2406" t="s">
        <v>9188</v>
      </c>
      <c r="B2406" t="s">
        <v>9189</v>
      </c>
      <c r="C2406" s="1" t="str">
        <f t="shared" si="376"/>
        <v>21:0720</v>
      </c>
      <c r="D2406" s="1" t="str">
        <f t="shared" si="380"/>
        <v>21:0213</v>
      </c>
      <c r="E2406" t="s">
        <v>9190</v>
      </c>
      <c r="F2406" t="s">
        <v>9191</v>
      </c>
      <c r="H2406">
        <v>62.536175</v>
      </c>
      <c r="I2406">
        <v>-134.89322519999999</v>
      </c>
      <c r="J2406" s="1" t="str">
        <f t="shared" si="381"/>
        <v>NGR bulk stream sediment</v>
      </c>
      <c r="K2406" s="1" t="str">
        <f t="shared" si="382"/>
        <v>&lt;177 micron (NGR)</v>
      </c>
      <c r="L2406">
        <v>67</v>
      </c>
      <c r="M2406" t="s">
        <v>131</v>
      </c>
      <c r="N2406">
        <v>1332</v>
      </c>
      <c r="O2406">
        <v>45</v>
      </c>
      <c r="P2406">
        <v>10</v>
      </c>
      <c r="Q2406">
        <v>5</v>
      </c>
      <c r="R2406">
        <v>12</v>
      </c>
      <c r="S2406">
        <v>6</v>
      </c>
      <c r="T2406">
        <v>0.1</v>
      </c>
      <c r="U2406">
        <v>217</v>
      </c>
      <c r="V2406">
        <v>2.0699999999999998</v>
      </c>
      <c r="W2406">
        <v>0.1</v>
      </c>
      <c r="X2406">
        <v>2</v>
      </c>
      <c r="Y2406">
        <v>1</v>
      </c>
      <c r="Z2406">
        <v>21</v>
      </c>
      <c r="AA2406">
        <v>0.1</v>
      </c>
      <c r="AB2406">
        <v>3</v>
      </c>
      <c r="AC2406">
        <v>616</v>
      </c>
      <c r="AD2406">
        <v>12</v>
      </c>
      <c r="AE2406">
        <v>3.2</v>
      </c>
      <c r="AF2406">
        <v>2</v>
      </c>
      <c r="AG2406">
        <v>2.8</v>
      </c>
      <c r="AH2406">
        <v>372</v>
      </c>
    </row>
    <row r="2407" spans="1:34" x14ac:dyDescent="0.3">
      <c r="A2407" t="s">
        <v>9192</v>
      </c>
      <c r="B2407" t="s">
        <v>9193</v>
      </c>
      <c r="C2407" s="1" t="str">
        <f t="shared" si="376"/>
        <v>21:0720</v>
      </c>
      <c r="D2407" s="1" t="str">
        <f t="shared" si="380"/>
        <v>21:0213</v>
      </c>
      <c r="E2407" t="s">
        <v>9194</v>
      </c>
      <c r="F2407" t="s">
        <v>9195</v>
      </c>
      <c r="H2407">
        <v>62.553073400000002</v>
      </c>
      <c r="I2407">
        <v>-135.01283319999999</v>
      </c>
      <c r="J2407" s="1" t="str">
        <f t="shared" si="381"/>
        <v>NGR bulk stream sediment</v>
      </c>
      <c r="K2407" s="1" t="str">
        <f t="shared" si="382"/>
        <v>&lt;177 micron (NGR)</v>
      </c>
      <c r="L2407">
        <v>68</v>
      </c>
      <c r="M2407" t="s">
        <v>38</v>
      </c>
      <c r="N2407">
        <v>1333</v>
      </c>
      <c r="O2407">
        <v>60</v>
      </c>
      <c r="P2407">
        <v>16</v>
      </c>
      <c r="Q2407">
        <v>9</v>
      </c>
      <c r="R2407">
        <v>22</v>
      </c>
      <c r="S2407">
        <v>6</v>
      </c>
      <c r="T2407">
        <v>0.1</v>
      </c>
      <c r="U2407">
        <v>353</v>
      </c>
      <c r="V2407">
        <v>1.91</v>
      </c>
      <c r="W2407">
        <v>0.2</v>
      </c>
      <c r="X2407">
        <v>7</v>
      </c>
      <c r="Y2407">
        <v>1</v>
      </c>
      <c r="Z2407">
        <v>29</v>
      </c>
      <c r="AA2407">
        <v>0.8</v>
      </c>
      <c r="AB2407">
        <v>5</v>
      </c>
      <c r="AC2407">
        <v>1060</v>
      </c>
      <c r="AD2407">
        <v>31</v>
      </c>
      <c r="AE2407">
        <v>2.2000000000000002</v>
      </c>
      <c r="AF2407">
        <v>2</v>
      </c>
      <c r="AG2407">
        <v>2.5</v>
      </c>
      <c r="AH2407">
        <v>410</v>
      </c>
    </row>
    <row r="2408" spans="1:34" x14ac:dyDescent="0.3">
      <c r="A2408" t="s">
        <v>9196</v>
      </c>
      <c r="B2408" t="s">
        <v>9197</v>
      </c>
      <c r="C2408" s="1" t="str">
        <f t="shared" si="376"/>
        <v>21:0720</v>
      </c>
      <c r="D2408" s="1" t="str">
        <f t="shared" si="380"/>
        <v>21:0213</v>
      </c>
      <c r="E2408" t="s">
        <v>9198</v>
      </c>
      <c r="F2408" t="s">
        <v>9199</v>
      </c>
      <c r="H2408">
        <v>62.5138757</v>
      </c>
      <c r="I2408">
        <v>-134.88913049999999</v>
      </c>
      <c r="J2408" s="1" t="str">
        <f t="shared" si="381"/>
        <v>NGR bulk stream sediment</v>
      </c>
      <c r="K2408" s="1" t="str">
        <f t="shared" si="382"/>
        <v>&lt;177 micron (NGR)</v>
      </c>
      <c r="L2408">
        <v>68</v>
      </c>
      <c r="M2408" t="s">
        <v>43</v>
      </c>
      <c r="N2408">
        <v>1334</v>
      </c>
      <c r="O2408">
        <v>50</v>
      </c>
      <c r="P2408">
        <v>10</v>
      </c>
      <c r="Q2408">
        <v>7</v>
      </c>
      <c r="R2408">
        <v>9</v>
      </c>
      <c r="S2408">
        <v>6</v>
      </c>
      <c r="T2408">
        <v>0.1</v>
      </c>
      <c r="U2408">
        <v>305</v>
      </c>
      <c r="V2408">
        <v>2.36</v>
      </c>
      <c r="W2408">
        <v>0.1</v>
      </c>
      <c r="X2408">
        <v>2</v>
      </c>
      <c r="Y2408">
        <v>1</v>
      </c>
      <c r="Z2408">
        <v>31</v>
      </c>
      <c r="AA2408">
        <v>0.2</v>
      </c>
      <c r="AB2408">
        <v>2</v>
      </c>
      <c r="AC2408">
        <v>762</v>
      </c>
      <c r="AD2408">
        <v>16</v>
      </c>
      <c r="AE2408">
        <v>4</v>
      </c>
      <c r="AF2408">
        <v>2</v>
      </c>
      <c r="AG2408">
        <v>4.5999999999999996</v>
      </c>
      <c r="AH2408">
        <v>346</v>
      </c>
    </row>
    <row r="2409" spans="1:34" x14ac:dyDescent="0.3">
      <c r="A2409" t="s">
        <v>9200</v>
      </c>
      <c r="B2409" t="s">
        <v>9201</v>
      </c>
      <c r="C2409" s="1" t="str">
        <f t="shared" si="376"/>
        <v>21:0720</v>
      </c>
      <c r="D2409" s="1" t="str">
        <f t="shared" si="380"/>
        <v>21:0213</v>
      </c>
      <c r="E2409" t="s">
        <v>9202</v>
      </c>
      <c r="F2409" t="s">
        <v>9203</v>
      </c>
      <c r="H2409">
        <v>62.528469999999999</v>
      </c>
      <c r="I2409">
        <v>-134.9294314</v>
      </c>
      <c r="J2409" s="1" t="str">
        <f t="shared" si="381"/>
        <v>NGR bulk stream sediment</v>
      </c>
      <c r="K2409" s="1" t="str">
        <f t="shared" si="382"/>
        <v>&lt;177 micron (NGR)</v>
      </c>
      <c r="L2409">
        <v>68</v>
      </c>
      <c r="M2409" t="s">
        <v>48</v>
      </c>
      <c r="N2409">
        <v>1335</v>
      </c>
      <c r="O2409">
        <v>36</v>
      </c>
      <c r="P2409">
        <v>10</v>
      </c>
      <c r="Q2409">
        <v>8</v>
      </c>
      <c r="R2409">
        <v>11</v>
      </c>
      <c r="S2409">
        <v>5</v>
      </c>
      <c r="T2409">
        <v>0.1</v>
      </c>
      <c r="U2409">
        <v>269</v>
      </c>
      <c r="V2409">
        <v>1.63</v>
      </c>
      <c r="W2409">
        <v>0.1</v>
      </c>
      <c r="X2409">
        <v>3</v>
      </c>
      <c r="Y2409">
        <v>1</v>
      </c>
      <c r="Z2409">
        <v>21</v>
      </c>
      <c r="AA2409">
        <v>0.4</v>
      </c>
      <c r="AB2409">
        <v>4</v>
      </c>
      <c r="AC2409">
        <v>791</v>
      </c>
      <c r="AD2409">
        <v>45</v>
      </c>
      <c r="AE2409">
        <v>2.8</v>
      </c>
      <c r="AF2409">
        <v>3</v>
      </c>
      <c r="AG2409">
        <v>2.2000000000000002</v>
      </c>
      <c r="AH2409">
        <v>485</v>
      </c>
    </row>
    <row r="2410" spans="1:34" hidden="1" x14ac:dyDescent="0.3">
      <c r="A2410" t="s">
        <v>9204</v>
      </c>
      <c r="B2410" t="s">
        <v>9205</v>
      </c>
      <c r="C2410" s="1" t="str">
        <f t="shared" si="376"/>
        <v>21:0720</v>
      </c>
      <c r="D2410" s="1" t="str">
        <f>HYPERLINK("https://geochem.nrcan.gc.ca/cdogs/content/svy/svy_e.htm", "")</f>
        <v/>
      </c>
      <c r="G2410" s="1" t="str">
        <f>HYPERLINK("https://geochem.nrcan.gc.ca/cdogs/content/cr_/cr_00079_e.htm", "79")</f>
        <v>79</v>
      </c>
      <c r="J2410" t="s">
        <v>119</v>
      </c>
      <c r="K2410" t="s">
        <v>120</v>
      </c>
      <c r="L2410">
        <v>68</v>
      </c>
      <c r="M2410" t="s">
        <v>121</v>
      </c>
      <c r="N2410">
        <v>1336</v>
      </c>
      <c r="O2410">
        <v>116</v>
      </c>
      <c r="P2410">
        <v>89</v>
      </c>
      <c r="Q2410">
        <v>18</v>
      </c>
      <c r="R2410">
        <v>218</v>
      </c>
      <c r="S2410">
        <v>24</v>
      </c>
      <c r="T2410">
        <v>0.2</v>
      </c>
      <c r="U2410">
        <v>1092</v>
      </c>
      <c r="V2410">
        <v>4.03</v>
      </c>
      <c r="W2410">
        <v>1</v>
      </c>
      <c r="X2410">
        <v>11</v>
      </c>
      <c r="Y2410">
        <v>1</v>
      </c>
      <c r="Z2410">
        <v>69</v>
      </c>
      <c r="AA2410">
        <v>0.7</v>
      </c>
      <c r="AB2410">
        <v>5</v>
      </c>
      <c r="AC2410">
        <v>866</v>
      </c>
      <c r="AD2410">
        <v>48</v>
      </c>
      <c r="AE2410">
        <v>3.4</v>
      </c>
      <c r="AF2410">
        <v>2</v>
      </c>
      <c r="AG2410">
        <v>2.9</v>
      </c>
      <c r="AH2410">
        <v>348</v>
      </c>
    </row>
    <row r="2411" spans="1:34" x14ac:dyDescent="0.3">
      <c r="A2411" t="s">
        <v>9206</v>
      </c>
      <c r="B2411" t="s">
        <v>9207</v>
      </c>
      <c r="C2411" s="1" t="str">
        <f t="shared" si="376"/>
        <v>21:0720</v>
      </c>
      <c r="D2411" s="1" t="str">
        <f t="shared" ref="D2411:D2442" si="383">HYPERLINK("https://geochem.nrcan.gc.ca/cdogs/content/svy/svy210213_e.htm", "21:0213")</f>
        <v>21:0213</v>
      </c>
      <c r="E2411" t="s">
        <v>9194</v>
      </c>
      <c r="F2411" t="s">
        <v>9208</v>
      </c>
      <c r="H2411">
        <v>62.553073400000002</v>
      </c>
      <c r="I2411">
        <v>-135.01283319999999</v>
      </c>
      <c r="J2411" s="1" t="str">
        <f t="shared" ref="J2411:J2442" si="384">HYPERLINK("https://geochem.nrcan.gc.ca/cdogs/content/kwd/kwd020030_e.htm", "NGR bulk stream sediment")</f>
        <v>NGR bulk stream sediment</v>
      </c>
      <c r="K2411" s="1" t="str">
        <f t="shared" ref="K2411:K2442" si="385">HYPERLINK("https://geochem.nrcan.gc.ca/cdogs/content/kwd/kwd080006_e.htm", "&lt;177 micron (NGR)")</f>
        <v>&lt;177 micron (NGR)</v>
      </c>
      <c r="L2411">
        <v>68</v>
      </c>
      <c r="M2411" t="s">
        <v>67</v>
      </c>
      <c r="N2411">
        <v>1337</v>
      </c>
      <c r="O2411">
        <v>60</v>
      </c>
      <c r="P2411">
        <v>15</v>
      </c>
      <c r="Q2411">
        <v>9</v>
      </c>
      <c r="R2411">
        <v>27</v>
      </c>
      <c r="S2411">
        <v>8</v>
      </c>
      <c r="T2411">
        <v>0.1</v>
      </c>
      <c r="U2411">
        <v>367</v>
      </c>
      <c r="V2411">
        <v>2.15</v>
      </c>
      <c r="W2411">
        <v>0.2</v>
      </c>
      <c r="X2411">
        <v>7</v>
      </c>
      <c r="Y2411">
        <v>1</v>
      </c>
      <c r="Z2411">
        <v>29</v>
      </c>
      <c r="AA2411">
        <v>0.8</v>
      </c>
      <c r="AB2411">
        <v>6</v>
      </c>
      <c r="AC2411">
        <v>954</v>
      </c>
      <c r="AD2411">
        <v>27</v>
      </c>
      <c r="AE2411">
        <v>2.4</v>
      </c>
      <c r="AF2411">
        <v>6</v>
      </c>
      <c r="AG2411">
        <v>2.2999999999999998</v>
      </c>
      <c r="AH2411">
        <v>415</v>
      </c>
    </row>
    <row r="2412" spans="1:34" x14ac:dyDescent="0.3">
      <c r="A2412" t="s">
        <v>9209</v>
      </c>
      <c r="B2412" t="s">
        <v>9210</v>
      </c>
      <c r="C2412" s="1" t="str">
        <f t="shared" si="376"/>
        <v>21:0720</v>
      </c>
      <c r="D2412" s="1" t="str">
        <f t="shared" si="383"/>
        <v>21:0213</v>
      </c>
      <c r="E2412" t="s">
        <v>9194</v>
      </c>
      <c r="F2412" t="s">
        <v>9211</v>
      </c>
      <c r="H2412">
        <v>62.553073400000002</v>
      </c>
      <c r="I2412">
        <v>-135.01283319999999</v>
      </c>
      <c r="J2412" s="1" t="str">
        <f t="shared" si="384"/>
        <v>NGR bulk stream sediment</v>
      </c>
      <c r="K2412" s="1" t="str">
        <f t="shared" si="385"/>
        <v>&lt;177 micron (NGR)</v>
      </c>
      <c r="L2412">
        <v>68</v>
      </c>
      <c r="M2412" t="s">
        <v>71</v>
      </c>
      <c r="N2412">
        <v>1338</v>
      </c>
      <c r="O2412">
        <v>57</v>
      </c>
      <c r="P2412">
        <v>14</v>
      </c>
      <c r="Q2412">
        <v>7</v>
      </c>
      <c r="R2412">
        <v>22</v>
      </c>
      <c r="S2412">
        <v>7</v>
      </c>
      <c r="T2412">
        <v>0.1</v>
      </c>
      <c r="U2412">
        <v>307</v>
      </c>
      <c r="V2412">
        <v>2.1</v>
      </c>
      <c r="W2412">
        <v>0.1</v>
      </c>
      <c r="X2412">
        <v>15</v>
      </c>
      <c r="Y2412">
        <v>1</v>
      </c>
      <c r="Z2412">
        <v>28</v>
      </c>
      <c r="AA2412">
        <v>0.7</v>
      </c>
      <c r="AB2412">
        <v>5</v>
      </c>
      <c r="AC2412">
        <v>985</v>
      </c>
      <c r="AD2412">
        <v>31</v>
      </c>
      <c r="AE2412">
        <v>1.6</v>
      </c>
      <c r="AF2412">
        <v>2</v>
      </c>
      <c r="AG2412">
        <v>2.9</v>
      </c>
      <c r="AH2412">
        <v>635</v>
      </c>
    </row>
    <row r="2413" spans="1:34" x14ac:dyDescent="0.3">
      <c r="A2413" t="s">
        <v>9212</v>
      </c>
      <c r="B2413" t="s">
        <v>9213</v>
      </c>
      <c r="C2413" s="1" t="str">
        <f t="shared" si="376"/>
        <v>21:0720</v>
      </c>
      <c r="D2413" s="1" t="str">
        <f t="shared" si="383"/>
        <v>21:0213</v>
      </c>
      <c r="E2413" t="s">
        <v>9214</v>
      </c>
      <c r="F2413" t="s">
        <v>9215</v>
      </c>
      <c r="H2413">
        <v>62.549575099999998</v>
      </c>
      <c r="I2413">
        <v>-135.04703269999999</v>
      </c>
      <c r="J2413" s="1" t="str">
        <f t="shared" si="384"/>
        <v>NGR bulk stream sediment</v>
      </c>
      <c r="K2413" s="1" t="str">
        <f t="shared" si="385"/>
        <v>&lt;177 micron (NGR)</v>
      </c>
      <c r="L2413">
        <v>68</v>
      </c>
      <c r="M2413" t="s">
        <v>53</v>
      </c>
      <c r="N2413">
        <v>1339</v>
      </c>
      <c r="O2413">
        <v>62</v>
      </c>
      <c r="P2413">
        <v>18</v>
      </c>
      <c r="Q2413">
        <v>11</v>
      </c>
      <c r="R2413">
        <v>30</v>
      </c>
      <c r="S2413">
        <v>13</v>
      </c>
      <c r="T2413">
        <v>0.1</v>
      </c>
      <c r="U2413">
        <v>329</v>
      </c>
      <c r="V2413">
        <v>1.33</v>
      </c>
      <c r="W2413">
        <v>0.1</v>
      </c>
      <c r="X2413">
        <v>21</v>
      </c>
      <c r="Y2413">
        <v>3</v>
      </c>
      <c r="Z2413">
        <v>41</v>
      </c>
      <c r="AA2413">
        <v>0.3</v>
      </c>
      <c r="AB2413">
        <v>40</v>
      </c>
      <c r="AC2413">
        <v>726</v>
      </c>
      <c r="AD2413">
        <v>14</v>
      </c>
      <c r="AE2413">
        <v>6.8</v>
      </c>
      <c r="AF2413">
        <v>24</v>
      </c>
      <c r="AG2413">
        <v>2.2000000000000002</v>
      </c>
      <c r="AH2413">
        <v>755</v>
      </c>
    </row>
    <row r="2414" spans="1:34" x14ac:dyDescent="0.3">
      <c r="A2414" t="s">
        <v>9216</v>
      </c>
      <c r="B2414" t="s">
        <v>9217</v>
      </c>
      <c r="C2414" s="1" t="str">
        <f t="shared" si="376"/>
        <v>21:0720</v>
      </c>
      <c r="D2414" s="1" t="str">
        <f t="shared" si="383"/>
        <v>21:0213</v>
      </c>
      <c r="E2414" t="s">
        <v>9218</v>
      </c>
      <c r="F2414" t="s">
        <v>9219</v>
      </c>
      <c r="H2414">
        <v>62.476869100000002</v>
      </c>
      <c r="I2414">
        <v>-135.22043790000001</v>
      </c>
      <c r="J2414" s="1" t="str">
        <f t="shared" si="384"/>
        <v>NGR bulk stream sediment</v>
      </c>
      <c r="K2414" s="1" t="str">
        <f t="shared" si="385"/>
        <v>&lt;177 micron (NGR)</v>
      </c>
      <c r="L2414">
        <v>68</v>
      </c>
      <c r="M2414" t="s">
        <v>58</v>
      </c>
      <c r="N2414">
        <v>1340</v>
      </c>
      <c r="O2414">
        <v>62</v>
      </c>
      <c r="P2414">
        <v>19</v>
      </c>
      <c r="Q2414">
        <v>9</v>
      </c>
      <c r="R2414">
        <v>21</v>
      </c>
      <c r="S2414">
        <v>7</v>
      </c>
      <c r="T2414">
        <v>0.1</v>
      </c>
      <c r="U2414">
        <v>326</v>
      </c>
      <c r="V2414">
        <v>1.92</v>
      </c>
      <c r="W2414">
        <v>0.4</v>
      </c>
      <c r="X2414">
        <v>7</v>
      </c>
      <c r="Y2414">
        <v>1</v>
      </c>
      <c r="Z2414">
        <v>29</v>
      </c>
      <c r="AA2414">
        <v>0.7</v>
      </c>
      <c r="AB2414">
        <v>3</v>
      </c>
      <c r="AC2414">
        <v>1125</v>
      </c>
      <c r="AD2414">
        <v>37</v>
      </c>
      <c r="AE2414">
        <v>3.8</v>
      </c>
      <c r="AF2414">
        <v>2</v>
      </c>
      <c r="AG2414">
        <v>2.6</v>
      </c>
      <c r="AH2414">
        <v>360</v>
      </c>
    </row>
    <row r="2415" spans="1:34" x14ac:dyDescent="0.3">
      <c r="A2415" t="s">
        <v>9220</v>
      </c>
      <c r="B2415" t="s">
        <v>9221</v>
      </c>
      <c r="C2415" s="1" t="str">
        <f t="shared" si="376"/>
        <v>21:0720</v>
      </c>
      <c r="D2415" s="1" t="str">
        <f t="shared" si="383"/>
        <v>21:0213</v>
      </c>
      <c r="E2415" t="s">
        <v>9222</v>
      </c>
      <c r="F2415" t="s">
        <v>9223</v>
      </c>
      <c r="H2415">
        <v>62.436873599999998</v>
      </c>
      <c r="I2415">
        <v>-135.27523410000001</v>
      </c>
      <c r="J2415" s="1" t="str">
        <f t="shared" si="384"/>
        <v>NGR bulk stream sediment</v>
      </c>
      <c r="K2415" s="1" t="str">
        <f t="shared" si="385"/>
        <v>&lt;177 micron (NGR)</v>
      </c>
      <c r="L2415">
        <v>68</v>
      </c>
      <c r="M2415" t="s">
        <v>63</v>
      </c>
      <c r="N2415">
        <v>1341</v>
      </c>
      <c r="O2415">
        <v>39</v>
      </c>
      <c r="P2415">
        <v>10</v>
      </c>
      <c r="Q2415">
        <v>6</v>
      </c>
      <c r="R2415">
        <v>9</v>
      </c>
      <c r="S2415">
        <v>10</v>
      </c>
      <c r="T2415">
        <v>0.1</v>
      </c>
      <c r="U2415">
        <v>476</v>
      </c>
      <c r="V2415">
        <v>2.2000000000000002</v>
      </c>
      <c r="W2415">
        <v>0.1</v>
      </c>
      <c r="X2415">
        <v>3</v>
      </c>
      <c r="Y2415">
        <v>1</v>
      </c>
      <c r="Z2415">
        <v>34</v>
      </c>
      <c r="AA2415">
        <v>0.3</v>
      </c>
      <c r="AB2415">
        <v>1</v>
      </c>
      <c r="AC2415">
        <v>677</v>
      </c>
      <c r="AD2415">
        <v>27</v>
      </c>
      <c r="AE2415">
        <v>6.6</v>
      </c>
      <c r="AF2415">
        <v>2</v>
      </c>
      <c r="AG2415">
        <v>3.3</v>
      </c>
      <c r="AH2415">
        <v>268</v>
      </c>
    </row>
    <row r="2416" spans="1:34" x14ac:dyDescent="0.3">
      <c r="A2416" t="s">
        <v>9224</v>
      </c>
      <c r="B2416" t="s">
        <v>9225</v>
      </c>
      <c r="C2416" s="1" t="str">
        <f t="shared" si="376"/>
        <v>21:0720</v>
      </c>
      <c r="D2416" s="1" t="str">
        <f t="shared" si="383"/>
        <v>21:0213</v>
      </c>
      <c r="E2416" t="s">
        <v>9226</v>
      </c>
      <c r="F2416" t="s">
        <v>9227</v>
      </c>
      <c r="H2416">
        <v>62.409567099999997</v>
      </c>
      <c r="I2416">
        <v>-135.30173020000001</v>
      </c>
      <c r="J2416" s="1" t="str">
        <f t="shared" si="384"/>
        <v>NGR bulk stream sediment</v>
      </c>
      <c r="K2416" s="1" t="str">
        <f t="shared" si="385"/>
        <v>&lt;177 micron (NGR)</v>
      </c>
      <c r="L2416">
        <v>68</v>
      </c>
      <c r="M2416" t="s">
        <v>76</v>
      </c>
      <c r="N2416">
        <v>1342</v>
      </c>
      <c r="O2416">
        <v>52</v>
      </c>
      <c r="P2416">
        <v>13</v>
      </c>
      <c r="Q2416">
        <v>3</v>
      </c>
      <c r="R2416">
        <v>17</v>
      </c>
      <c r="S2416">
        <v>6</v>
      </c>
      <c r="T2416">
        <v>0.1</v>
      </c>
      <c r="U2416">
        <v>172</v>
      </c>
      <c r="V2416">
        <v>2.0099999999999998</v>
      </c>
      <c r="W2416">
        <v>0.1</v>
      </c>
      <c r="X2416">
        <v>3</v>
      </c>
      <c r="Y2416">
        <v>1</v>
      </c>
      <c r="Z2416">
        <v>26</v>
      </c>
      <c r="AA2416">
        <v>0.3</v>
      </c>
      <c r="AB2416">
        <v>2</v>
      </c>
      <c r="AC2416">
        <v>679</v>
      </c>
      <c r="AD2416">
        <v>27</v>
      </c>
      <c r="AE2416">
        <v>6.8</v>
      </c>
      <c r="AF2416">
        <v>2</v>
      </c>
      <c r="AG2416">
        <v>9.8000000000000007</v>
      </c>
      <c r="AH2416">
        <v>303</v>
      </c>
    </row>
    <row r="2417" spans="1:34" x14ac:dyDescent="0.3">
      <c r="A2417" t="s">
        <v>9228</v>
      </c>
      <c r="B2417" t="s">
        <v>9229</v>
      </c>
      <c r="C2417" s="1" t="str">
        <f t="shared" si="376"/>
        <v>21:0720</v>
      </c>
      <c r="D2417" s="1" t="str">
        <f t="shared" si="383"/>
        <v>21:0213</v>
      </c>
      <c r="E2417" t="s">
        <v>9230</v>
      </c>
      <c r="F2417" t="s">
        <v>9231</v>
      </c>
      <c r="H2417">
        <v>62.382665899999999</v>
      </c>
      <c r="I2417">
        <v>-135.30544449999999</v>
      </c>
      <c r="J2417" s="1" t="str">
        <f t="shared" si="384"/>
        <v>NGR bulk stream sediment</v>
      </c>
      <c r="K2417" s="1" t="str">
        <f t="shared" si="385"/>
        <v>&lt;177 micron (NGR)</v>
      </c>
      <c r="L2417">
        <v>68</v>
      </c>
      <c r="M2417" t="s">
        <v>81</v>
      </c>
      <c r="N2417">
        <v>1343</v>
      </c>
      <c r="O2417">
        <v>62</v>
      </c>
      <c r="P2417">
        <v>16</v>
      </c>
      <c r="Q2417">
        <v>5</v>
      </c>
      <c r="R2417">
        <v>17</v>
      </c>
      <c r="S2417">
        <v>9</v>
      </c>
      <c r="T2417">
        <v>0.1</v>
      </c>
      <c r="U2417">
        <v>482</v>
      </c>
      <c r="V2417">
        <v>2.0099999999999998</v>
      </c>
      <c r="W2417">
        <v>0.2</v>
      </c>
      <c r="X2417">
        <v>3</v>
      </c>
      <c r="Y2417">
        <v>1</v>
      </c>
      <c r="Z2417">
        <v>25</v>
      </c>
      <c r="AA2417">
        <v>0.2</v>
      </c>
      <c r="AB2417">
        <v>3</v>
      </c>
      <c r="AC2417">
        <v>889</v>
      </c>
      <c r="AD2417">
        <v>31</v>
      </c>
      <c r="AE2417">
        <v>7.6</v>
      </c>
      <c r="AF2417">
        <v>2</v>
      </c>
      <c r="AG2417">
        <v>3.2</v>
      </c>
      <c r="AH2417">
        <v>319</v>
      </c>
    </row>
    <row r="2418" spans="1:34" x14ac:dyDescent="0.3">
      <c r="A2418" t="s">
        <v>9232</v>
      </c>
      <c r="B2418" t="s">
        <v>9233</v>
      </c>
      <c r="C2418" s="1" t="str">
        <f t="shared" si="376"/>
        <v>21:0720</v>
      </c>
      <c r="D2418" s="1" t="str">
        <f t="shared" si="383"/>
        <v>21:0213</v>
      </c>
      <c r="E2418" t="s">
        <v>9234</v>
      </c>
      <c r="F2418" t="s">
        <v>9235</v>
      </c>
      <c r="H2418">
        <v>62.387468699999999</v>
      </c>
      <c r="I2418">
        <v>-135.3010453</v>
      </c>
      <c r="J2418" s="1" t="str">
        <f t="shared" si="384"/>
        <v>NGR bulk stream sediment</v>
      </c>
      <c r="K2418" s="1" t="str">
        <f t="shared" si="385"/>
        <v>&lt;177 micron (NGR)</v>
      </c>
      <c r="L2418">
        <v>68</v>
      </c>
      <c r="M2418" t="s">
        <v>86</v>
      </c>
      <c r="N2418">
        <v>1344</v>
      </c>
      <c r="O2418">
        <v>52</v>
      </c>
      <c r="P2418">
        <v>19</v>
      </c>
      <c r="Q2418">
        <v>6</v>
      </c>
      <c r="R2418">
        <v>17</v>
      </c>
      <c r="S2418">
        <v>8</v>
      </c>
      <c r="T2418">
        <v>0.1</v>
      </c>
      <c r="U2418">
        <v>522</v>
      </c>
      <c r="V2418">
        <v>1.99</v>
      </c>
      <c r="W2418">
        <v>0.1</v>
      </c>
      <c r="X2418">
        <v>4</v>
      </c>
      <c r="Y2418">
        <v>1</v>
      </c>
      <c r="Z2418">
        <v>29</v>
      </c>
      <c r="AA2418">
        <v>0.2</v>
      </c>
      <c r="AB2418">
        <v>2</v>
      </c>
      <c r="AC2418">
        <v>703</v>
      </c>
      <c r="AD2418">
        <v>37</v>
      </c>
      <c r="AE2418">
        <v>8.8000000000000007</v>
      </c>
      <c r="AF2418">
        <v>2</v>
      </c>
      <c r="AG2418">
        <v>4.5</v>
      </c>
      <c r="AH2418">
        <v>343</v>
      </c>
    </row>
    <row r="2419" spans="1:34" x14ac:dyDescent="0.3">
      <c r="A2419" t="s">
        <v>9236</v>
      </c>
      <c r="B2419" t="s">
        <v>9237</v>
      </c>
      <c r="C2419" s="1" t="str">
        <f t="shared" ref="C2419:C2482" si="386">HYPERLINK("https://geochem.nrcan.gc.ca/cdogs/content/bdl/bdl210720_e.htm", "21:0720")</f>
        <v>21:0720</v>
      </c>
      <c r="D2419" s="1" t="str">
        <f t="shared" si="383"/>
        <v>21:0213</v>
      </c>
      <c r="E2419" t="s">
        <v>9238</v>
      </c>
      <c r="F2419" t="s">
        <v>9239</v>
      </c>
      <c r="H2419">
        <v>62.339662500000003</v>
      </c>
      <c r="I2419">
        <v>-135.27813409999999</v>
      </c>
      <c r="J2419" s="1" t="str">
        <f t="shared" si="384"/>
        <v>NGR bulk stream sediment</v>
      </c>
      <c r="K2419" s="1" t="str">
        <f t="shared" si="385"/>
        <v>&lt;177 micron (NGR)</v>
      </c>
      <c r="L2419">
        <v>68</v>
      </c>
      <c r="M2419" t="s">
        <v>91</v>
      </c>
      <c r="N2419">
        <v>1345</v>
      </c>
      <c r="O2419">
        <v>51</v>
      </c>
      <c r="P2419">
        <v>14</v>
      </c>
      <c r="Q2419">
        <v>2</v>
      </c>
      <c r="R2419">
        <v>12</v>
      </c>
      <c r="S2419">
        <v>6</v>
      </c>
      <c r="T2419">
        <v>0.1</v>
      </c>
      <c r="U2419">
        <v>1025</v>
      </c>
      <c r="V2419">
        <v>1.75</v>
      </c>
      <c r="W2419">
        <v>0.1</v>
      </c>
      <c r="X2419">
        <v>3</v>
      </c>
      <c r="Y2419">
        <v>1</v>
      </c>
      <c r="Z2419">
        <v>23</v>
      </c>
      <c r="AA2419">
        <v>0.2</v>
      </c>
      <c r="AB2419">
        <v>1</v>
      </c>
      <c r="AC2419">
        <v>870</v>
      </c>
      <c r="AD2419">
        <v>31</v>
      </c>
      <c r="AE2419">
        <v>8.4</v>
      </c>
      <c r="AF2419">
        <v>2</v>
      </c>
      <c r="AG2419">
        <v>3.4</v>
      </c>
      <c r="AH2419">
        <v>300</v>
      </c>
    </row>
    <row r="2420" spans="1:34" x14ac:dyDescent="0.3">
      <c r="A2420" t="s">
        <v>9240</v>
      </c>
      <c r="B2420" t="s">
        <v>9241</v>
      </c>
      <c r="C2420" s="1" t="str">
        <f t="shared" si="386"/>
        <v>21:0720</v>
      </c>
      <c r="D2420" s="1" t="str">
        <f t="shared" si="383"/>
        <v>21:0213</v>
      </c>
      <c r="E2420" t="s">
        <v>9242</v>
      </c>
      <c r="F2420" t="s">
        <v>9243</v>
      </c>
      <c r="H2420">
        <v>62.156155599999998</v>
      </c>
      <c r="I2420">
        <v>-135.10272090000001</v>
      </c>
      <c r="J2420" s="1" t="str">
        <f t="shared" si="384"/>
        <v>NGR bulk stream sediment</v>
      </c>
      <c r="K2420" s="1" t="str">
        <f t="shared" si="385"/>
        <v>&lt;177 micron (NGR)</v>
      </c>
      <c r="L2420">
        <v>68</v>
      </c>
      <c r="M2420" t="s">
        <v>96</v>
      </c>
      <c r="N2420">
        <v>1346</v>
      </c>
      <c r="O2420">
        <v>42</v>
      </c>
      <c r="P2420">
        <v>10</v>
      </c>
      <c r="Q2420">
        <v>2</v>
      </c>
      <c r="R2420">
        <v>15</v>
      </c>
      <c r="S2420">
        <v>6</v>
      </c>
      <c r="T2420">
        <v>0.1</v>
      </c>
      <c r="U2420">
        <v>368</v>
      </c>
      <c r="V2420">
        <v>1.51</v>
      </c>
      <c r="W2420">
        <v>0.1</v>
      </c>
      <c r="X2420">
        <v>2</v>
      </c>
      <c r="Y2420">
        <v>1</v>
      </c>
      <c r="Z2420">
        <v>26</v>
      </c>
      <c r="AA2420">
        <v>0.2</v>
      </c>
      <c r="AB2420">
        <v>4</v>
      </c>
      <c r="AC2420">
        <v>803</v>
      </c>
      <c r="AD2420">
        <v>20</v>
      </c>
      <c r="AE2420">
        <v>9.8000000000000007</v>
      </c>
      <c r="AF2420">
        <v>2</v>
      </c>
      <c r="AG2420">
        <v>3.4</v>
      </c>
      <c r="AH2420">
        <v>297</v>
      </c>
    </row>
    <row r="2421" spans="1:34" x14ac:dyDescent="0.3">
      <c r="A2421" t="s">
        <v>9244</v>
      </c>
      <c r="B2421" t="s">
        <v>9245</v>
      </c>
      <c r="C2421" s="1" t="str">
        <f t="shared" si="386"/>
        <v>21:0720</v>
      </c>
      <c r="D2421" s="1" t="str">
        <f t="shared" si="383"/>
        <v>21:0213</v>
      </c>
      <c r="E2421" t="s">
        <v>9246</v>
      </c>
      <c r="F2421" t="s">
        <v>9247</v>
      </c>
      <c r="H2421">
        <v>62.1231504</v>
      </c>
      <c r="I2421">
        <v>-135.1721221</v>
      </c>
      <c r="J2421" s="1" t="str">
        <f t="shared" si="384"/>
        <v>NGR bulk stream sediment</v>
      </c>
      <c r="K2421" s="1" t="str">
        <f t="shared" si="385"/>
        <v>&lt;177 micron (NGR)</v>
      </c>
      <c r="L2421">
        <v>68</v>
      </c>
      <c r="M2421" t="s">
        <v>101</v>
      </c>
      <c r="N2421">
        <v>1347</v>
      </c>
      <c r="O2421">
        <v>33</v>
      </c>
      <c r="P2421">
        <v>13</v>
      </c>
      <c r="Q2421">
        <v>2</v>
      </c>
      <c r="R2421">
        <v>19</v>
      </c>
      <c r="S2421">
        <v>7</v>
      </c>
      <c r="T2421">
        <v>0.1</v>
      </c>
      <c r="U2421">
        <v>756</v>
      </c>
      <c r="V2421">
        <v>1.6</v>
      </c>
      <c r="W2421">
        <v>0.1</v>
      </c>
      <c r="X2421">
        <v>4</v>
      </c>
      <c r="Y2421">
        <v>1</v>
      </c>
      <c r="Z2421">
        <v>29</v>
      </c>
      <c r="AA2421">
        <v>0.3</v>
      </c>
      <c r="AB2421">
        <v>3</v>
      </c>
      <c r="AC2421">
        <v>755</v>
      </c>
      <c r="AD2421">
        <v>24</v>
      </c>
      <c r="AE2421">
        <v>9.5</v>
      </c>
      <c r="AF2421">
        <v>2</v>
      </c>
      <c r="AG2421">
        <v>1.7</v>
      </c>
      <c r="AH2421">
        <v>394</v>
      </c>
    </row>
    <row r="2422" spans="1:34" x14ac:dyDescent="0.3">
      <c r="A2422" t="s">
        <v>9248</v>
      </c>
      <c r="B2422" t="s">
        <v>9249</v>
      </c>
      <c r="C2422" s="1" t="str">
        <f t="shared" si="386"/>
        <v>21:0720</v>
      </c>
      <c r="D2422" s="1" t="str">
        <f t="shared" si="383"/>
        <v>21:0213</v>
      </c>
      <c r="E2422" t="s">
        <v>9250</v>
      </c>
      <c r="F2422" t="s">
        <v>9251</v>
      </c>
      <c r="H2422">
        <v>62.069046700000001</v>
      </c>
      <c r="I2422">
        <v>-135.1735214</v>
      </c>
      <c r="J2422" s="1" t="str">
        <f t="shared" si="384"/>
        <v>NGR bulk stream sediment</v>
      </c>
      <c r="K2422" s="1" t="str">
        <f t="shared" si="385"/>
        <v>&lt;177 micron (NGR)</v>
      </c>
      <c r="L2422">
        <v>68</v>
      </c>
      <c r="M2422" t="s">
        <v>106</v>
      </c>
      <c r="N2422">
        <v>1348</v>
      </c>
      <c r="O2422">
        <v>58</v>
      </c>
      <c r="P2422">
        <v>20</v>
      </c>
      <c r="Q2422">
        <v>2</v>
      </c>
      <c r="R2422">
        <v>15</v>
      </c>
      <c r="S2422">
        <v>4</v>
      </c>
      <c r="T2422">
        <v>0.1</v>
      </c>
      <c r="U2422">
        <v>357</v>
      </c>
      <c r="V2422">
        <v>1.24</v>
      </c>
      <c r="W2422">
        <v>0.2</v>
      </c>
      <c r="X2422">
        <v>3</v>
      </c>
      <c r="Y2422">
        <v>1</v>
      </c>
      <c r="Z2422">
        <v>25</v>
      </c>
      <c r="AA2422">
        <v>0.3</v>
      </c>
      <c r="AB2422">
        <v>6</v>
      </c>
      <c r="AC2422">
        <v>757</v>
      </c>
      <c r="AD2422">
        <v>44</v>
      </c>
      <c r="AE2422">
        <v>30.3</v>
      </c>
      <c r="AF2422">
        <v>2</v>
      </c>
      <c r="AG2422">
        <v>4</v>
      </c>
      <c r="AH2422">
        <v>249</v>
      </c>
    </row>
    <row r="2423" spans="1:34" x14ac:dyDescent="0.3">
      <c r="A2423" t="s">
        <v>9252</v>
      </c>
      <c r="B2423" t="s">
        <v>9253</v>
      </c>
      <c r="C2423" s="1" t="str">
        <f t="shared" si="386"/>
        <v>21:0720</v>
      </c>
      <c r="D2423" s="1" t="str">
        <f t="shared" si="383"/>
        <v>21:0213</v>
      </c>
      <c r="E2423" t="s">
        <v>9254</v>
      </c>
      <c r="F2423" t="s">
        <v>9255</v>
      </c>
      <c r="H2423">
        <v>62.069547200000002</v>
      </c>
      <c r="I2423">
        <v>-135.16072209999999</v>
      </c>
      <c r="J2423" s="1" t="str">
        <f t="shared" si="384"/>
        <v>NGR bulk stream sediment</v>
      </c>
      <c r="K2423" s="1" t="str">
        <f t="shared" si="385"/>
        <v>&lt;177 micron (NGR)</v>
      </c>
      <c r="L2423">
        <v>68</v>
      </c>
      <c r="M2423" t="s">
        <v>111</v>
      </c>
      <c r="N2423">
        <v>1349</v>
      </c>
      <c r="O2423">
        <v>36</v>
      </c>
      <c r="P2423">
        <v>14</v>
      </c>
      <c r="Q2423">
        <v>1</v>
      </c>
      <c r="R2423">
        <v>35</v>
      </c>
      <c r="S2423">
        <v>7</v>
      </c>
      <c r="T2423">
        <v>0.1</v>
      </c>
      <c r="U2423">
        <v>238</v>
      </c>
      <c r="V2423">
        <v>1.56</v>
      </c>
      <c r="W2423">
        <v>0.1</v>
      </c>
      <c r="X2423">
        <v>2</v>
      </c>
      <c r="Y2423">
        <v>1</v>
      </c>
      <c r="Z2423">
        <v>39</v>
      </c>
      <c r="AA2423">
        <v>0.3</v>
      </c>
      <c r="AB2423">
        <v>3</v>
      </c>
      <c r="AC2423">
        <v>818</v>
      </c>
      <c r="AD2423">
        <v>37</v>
      </c>
      <c r="AE2423">
        <v>6.6</v>
      </c>
      <c r="AF2423">
        <v>2</v>
      </c>
      <c r="AG2423">
        <v>2.6</v>
      </c>
      <c r="AH2423">
        <v>273</v>
      </c>
    </row>
    <row r="2424" spans="1:34" x14ac:dyDescent="0.3">
      <c r="A2424" t="s">
        <v>9256</v>
      </c>
      <c r="B2424" t="s">
        <v>9257</v>
      </c>
      <c r="C2424" s="1" t="str">
        <f t="shared" si="386"/>
        <v>21:0720</v>
      </c>
      <c r="D2424" s="1" t="str">
        <f t="shared" si="383"/>
        <v>21:0213</v>
      </c>
      <c r="E2424" t="s">
        <v>9258</v>
      </c>
      <c r="F2424" t="s">
        <v>9259</v>
      </c>
      <c r="H2424">
        <v>62.062848199999998</v>
      </c>
      <c r="I2424">
        <v>-135.1396221</v>
      </c>
      <c r="J2424" s="1" t="str">
        <f t="shared" si="384"/>
        <v>NGR bulk stream sediment</v>
      </c>
      <c r="K2424" s="1" t="str">
        <f t="shared" si="385"/>
        <v>&lt;177 micron (NGR)</v>
      </c>
      <c r="L2424">
        <v>68</v>
      </c>
      <c r="M2424" t="s">
        <v>116</v>
      </c>
      <c r="N2424">
        <v>1350</v>
      </c>
      <c r="O2424">
        <v>37</v>
      </c>
      <c r="P2424">
        <v>20</v>
      </c>
      <c r="Q2424">
        <v>2</v>
      </c>
      <c r="R2424">
        <v>31</v>
      </c>
      <c r="S2424">
        <v>6</v>
      </c>
      <c r="T2424">
        <v>0.1</v>
      </c>
      <c r="U2424">
        <v>319</v>
      </c>
      <c r="V2424">
        <v>1.64</v>
      </c>
      <c r="W2424">
        <v>0.1</v>
      </c>
      <c r="X2424">
        <v>3</v>
      </c>
      <c r="Y2424">
        <v>1</v>
      </c>
      <c r="Z2424">
        <v>41</v>
      </c>
      <c r="AA2424">
        <v>0.3</v>
      </c>
      <c r="AB2424">
        <v>3</v>
      </c>
      <c r="AC2424">
        <v>669</v>
      </c>
      <c r="AD2424">
        <v>27</v>
      </c>
      <c r="AE2424">
        <v>14.9</v>
      </c>
      <c r="AF2424">
        <v>2</v>
      </c>
      <c r="AG2424">
        <v>4.0999999999999996</v>
      </c>
      <c r="AH2424">
        <v>283</v>
      </c>
    </row>
    <row r="2425" spans="1:34" x14ac:dyDescent="0.3">
      <c r="A2425" t="s">
        <v>9260</v>
      </c>
      <c r="B2425" t="s">
        <v>9261</v>
      </c>
      <c r="C2425" s="1" t="str">
        <f t="shared" si="386"/>
        <v>21:0720</v>
      </c>
      <c r="D2425" s="1" t="str">
        <f t="shared" si="383"/>
        <v>21:0213</v>
      </c>
      <c r="E2425" t="s">
        <v>9262</v>
      </c>
      <c r="F2425" t="s">
        <v>9263</v>
      </c>
      <c r="H2425">
        <v>62.026752100000003</v>
      </c>
      <c r="I2425">
        <v>-135.1747134</v>
      </c>
      <c r="J2425" s="1" t="str">
        <f t="shared" si="384"/>
        <v>NGR bulk stream sediment</v>
      </c>
      <c r="K2425" s="1" t="str">
        <f t="shared" si="385"/>
        <v>&lt;177 micron (NGR)</v>
      </c>
      <c r="L2425">
        <v>68</v>
      </c>
      <c r="M2425" t="s">
        <v>126</v>
      </c>
      <c r="N2425">
        <v>1351</v>
      </c>
      <c r="O2425">
        <v>38</v>
      </c>
      <c r="P2425">
        <v>16</v>
      </c>
      <c r="Q2425">
        <v>5</v>
      </c>
      <c r="R2425">
        <v>19</v>
      </c>
      <c r="S2425">
        <v>6</v>
      </c>
      <c r="T2425">
        <v>0.1</v>
      </c>
      <c r="U2425">
        <v>354</v>
      </c>
      <c r="V2425">
        <v>1.84</v>
      </c>
      <c r="W2425">
        <v>0.1</v>
      </c>
      <c r="X2425">
        <v>7</v>
      </c>
      <c r="Y2425">
        <v>1</v>
      </c>
      <c r="Z2425">
        <v>30</v>
      </c>
      <c r="AA2425">
        <v>0.5</v>
      </c>
      <c r="AB2425">
        <v>3</v>
      </c>
      <c r="AC2425">
        <v>853</v>
      </c>
      <c r="AD2425">
        <v>37</v>
      </c>
      <c r="AE2425">
        <v>3.4</v>
      </c>
      <c r="AF2425">
        <v>2</v>
      </c>
      <c r="AG2425">
        <v>2.5</v>
      </c>
      <c r="AH2425">
        <v>320</v>
      </c>
    </row>
    <row r="2426" spans="1:34" x14ac:dyDescent="0.3">
      <c r="A2426" t="s">
        <v>9264</v>
      </c>
      <c r="B2426" t="s">
        <v>9265</v>
      </c>
      <c r="C2426" s="1" t="str">
        <f t="shared" si="386"/>
        <v>21:0720</v>
      </c>
      <c r="D2426" s="1" t="str">
        <f t="shared" si="383"/>
        <v>21:0213</v>
      </c>
      <c r="E2426" t="s">
        <v>9266</v>
      </c>
      <c r="F2426" t="s">
        <v>9267</v>
      </c>
      <c r="H2426">
        <v>62.015649600000003</v>
      </c>
      <c r="I2426">
        <v>-135.14332139999999</v>
      </c>
      <c r="J2426" s="1" t="str">
        <f t="shared" si="384"/>
        <v>NGR bulk stream sediment</v>
      </c>
      <c r="K2426" s="1" t="str">
        <f t="shared" si="385"/>
        <v>&lt;177 micron (NGR)</v>
      </c>
      <c r="L2426">
        <v>68</v>
      </c>
      <c r="M2426" t="s">
        <v>131</v>
      </c>
      <c r="N2426">
        <v>1352</v>
      </c>
      <c r="O2426">
        <v>53</v>
      </c>
      <c r="P2426">
        <v>14</v>
      </c>
      <c r="Q2426">
        <v>6</v>
      </c>
      <c r="R2426">
        <v>16</v>
      </c>
      <c r="S2426">
        <v>7</v>
      </c>
      <c r="T2426">
        <v>0.1</v>
      </c>
      <c r="U2426">
        <v>372</v>
      </c>
      <c r="V2426">
        <v>2.2799999999999998</v>
      </c>
      <c r="W2426">
        <v>0.1</v>
      </c>
      <c r="X2426">
        <v>7</v>
      </c>
      <c r="Y2426">
        <v>1</v>
      </c>
      <c r="Z2426">
        <v>32</v>
      </c>
      <c r="AA2426">
        <v>0.3</v>
      </c>
      <c r="AB2426">
        <v>3</v>
      </c>
      <c r="AC2426">
        <v>858</v>
      </c>
      <c r="AD2426">
        <v>41</v>
      </c>
      <c r="AE2426">
        <v>11.8</v>
      </c>
      <c r="AF2426">
        <v>2</v>
      </c>
      <c r="AG2426">
        <v>2.4</v>
      </c>
      <c r="AH2426">
        <v>343</v>
      </c>
    </row>
    <row r="2427" spans="1:34" x14ac:dyDescent="0.3">
      <c r="A2427" t="s">
        <v>9268</v>
      </c>
      <c r="B2427" t="s">
        <v>9269</v>
      </c>
      <c r="C2427" s="1" t="str">
        <f t="shared" si="386"/>
        <v>21:0720</v>
      </c>
      <c r="D2427" s="1" t="str">
        <f t="shared" si="383"/>
        <v>21:0213</v>
      </c>
      <c r="E2427" t="s">
        <v>9270</v>
      </c>
      <c r="F2427" t="s">
        <v>9271</v>
      </c>
      <c r="H2427">
        <v>62.021848499999997</v>
      </c>
      <c r="I2427">
        <v>-135.12861950000001</v>
      </c>
      <c r="J2427" s="1" t="str">
        <f t="shared" si="384"/>
        <v>NGR bulk stream sediment</v>
      </c>
      <c r="K2427" s="1" t="str">
        <f t="shared" si="385"/>
        <v>&lt;177 micron (NGR)</v>
      </c>
      <c r="L2427">
        <v>69</v>
      </c>
      <c r="M2427" t="s">
        <v>38</v>
      </c>
      <c r="N2427">
        <v>1353</v>
      </c>
      <c r="O2427">
        <v>61</v>
      </c>
      <c r="P2427">
        <v>31</v>
      </c>
      <c r="Q2427">
        <v>5</v>
      </c>
      <c r="R2427">
        <v>61</v>
      </c>
      <c r="S2427">
        <v>15</v>
      </c>
      <c r="T2427">
        <v>0.1</v>
      </c>
      <c r="U2427">
        <v>2140</v>
      </c>
      <c r="V2427">
        <v>2.23</v>
      </c>
      <c r="W2427">
        <v>0.1</v>
      </c>
      <c r="X2427">
        <v>4</v>
      </c>
      <c r="Y2427">
        <v>1</v>
      </c>
      <c r="Z2427">
        <v>55</v>
      </c>
      <c r="AA2427">
        <v>0.2</v>
      </c>
      <c r="AB2427">
        <v>4</v>
      </c>
      <c r="AC2427">
        <v>874</v>
      </c>
      <c r="AD2427">
        <v>31</v>
      </c>
      <c r="AE2427">
        <v>8.5</v>
      </c>
      <c r="AF2427">
        <v>2</v>
      </c>
      <c r="AG2427">
        <v>2.2000000000000002</v>
      </c>
      <c r="AH2427">
        <v>169</v>
      </c>
    </row>
    <row r="2428" spans="1:34" x14ac:dyDescent="0.3">
      <c r="A2428" t="s">
        <v>9272</v>
      </c>
      <c r="B2428" t="s">
        <v>9273</v>
      </c>
      <c r="C2428" s="1" t="str">
        <f t="shared" si="386"/>
        <v>21:0720</v>
      </c>
      <c r="D2428" s="1" t="str">
        <f t="shared" si="383"/>
        <v>21:0213</v>
      </c>
      <c r="E2428" t="s">
        <v>9270</v>
      </c>
      <c r="F2428" t="s">
        <v>9274</v>
      </c>
      <c r="H2428">
        <v>62.021848499999997</v>
      </c>
      <c r="I2428">
        <v>-135.12861950000001</v>
      </c>
      <c r="J2428" s="1" t="str">
        <f t="shared" si="384"/>
        <v>NGR bulk stream sediment</v>
      </c>
      <c r="K2428" s="1" t="str">
        <f t="shared" si="385"/>
        <v>&lt;177 micron (NGR)</v>
      </c>
      <c r="L2428">
        <v>69</v>
      </c>
      <c r="M2428" t="s">
        <v>71</v>
      </c>
      <c r="N2428">
        <v>1354</v>
      </c>
      <c r="O2428">
        <v>61</v>
      </c>
      <c r="P2428">
        <v>36</v>
      </c>
      <c r="Q2428">
        <v>7</v>
      </c>
      <c r="R2428">
        <v>64</v>
      </c>
      <c r="S2428">
        <v>15</v>
      </c>
      <c r="T2428">
        <v>0.1</v>
      </c>
      <c r="U2428">
        <v>1460</v>
      </c>
      <c r="V2428">
        <v>2.27</v>
      </c>
      <c r="W2428">
        <v>0.1</v>
      </c>
      <c r="X2428">
        <v>4</v>
      </c>
      <c r="Y2428">
        <v>1</v>
      </c>
      <c r="Z2428">
        <v>60</v>
      </c>
      <c r="AA2428">
        <v>0.3</v>
      </c>
      <c r="AB2428">
        <v>4</v>
      </c>
      <c r="AC2428">
        <v>788</v>
      </c>
      <c r="AD2428">
        <v>31</v>
      </c>
      <c r="AE2428">
        <v>10.8</v>
      </c>
      <c r="AF2428">
        <v>2</v>
      </c>
      <c r="AG2428">
        <v>2.2000000000000002</v>
      </c>
      <c r="AH2428">
        <v>211</v>
      </c>
    </row>
    <row r="2429" spans="1:34" x14ac:dyDescent="0.3">
      <c r="A2429" t="s">
        <v>9275</v>
      </c>
      <c r="B2429" t="s">
        <v>9276</v>
      </c>
      <c r="C2429" s="1" t="str">
        <f t="shared" si="386"/>
        <v>21:0720</v>
      </c>
      <c r="D2429" s="1" t="str">
        <f t="shared" si="383"/>
        <v>21:0213</v>
      </c>
      <c r="E2429" t="s">
        <v>9270</v>
      </c>
      <c r="F2429" t="s">
        <v>9277</v>
      </c>
      <c r="H2429">
        <v>62.021848499999997</v>
      </c>
      <c r="I2429">
        <v>-135.12861950000001</v>
      </c>
      <c r="J2429" s="1" t="str">
        <f t="shared" si="384"/>
        <v>NGR bulk stream sediment</v>
      </c>
      <c r="K2429" s="1" t="str">
        <f t="shared" si="385"/>
        <v>&lt;177 micron (NGR)</v>
      </c>
      <c r="L2429">
        <v>69</v>
      </c>
      <c r="M2429" t="s">
        <v>67</v>
      </c>
      <c r="N2429">
        <v>1355</v>
      </c>
      <c r="O2429">
        <v>63</v>
      </c>
      <c r="P2429">
        <v>30</v>
      </c>
      <c r="Q2429">
        <v>4</v>
      </c>
      <c r="R2429">
        <v>60</v>
      </c>
      <c r="S2429">
        <v>15</v>
      </c>
      <c r="T2429">
        <v>0.1</v>
      </c>
      <c r="U2429">
        <v>2160</v>
      </c>
      <c r="V2429">
        <v>2.23</v>
      </c>
      <c r="W2429">
        <v>0.1</v>
      </c>
      <c r="X2429">
        <v>4</v>
      </c>
      <c r="Y2429">
        <v>1</v>
      </c>
      <c r="Z2429">
        <v>54</v>
      </c>
      <c r="AA2429">
        <v>0.3</v>
      </c>
      <c r="AB2429">
        <v>4</v>
      </c>
      <c r="AC2429">
        <v>863</v>
      </c>
      <c r="AD2429">
        <v>20</v>
      </c>
      <c r="AE2429">
        <v>7.8</v>
      </c>
      <c r="AF2429">
        <v>2</v>
      </c>
      <c r="AG2429">
        <v>2.4</v>
      </c>
      <c r="AH2429">
        <v>217</v>
      </c>
    </row>
    <row r="2430" spans="1:34" x14ac:dyDescent="0.3">
      <c r="A2430" t="s">
        <v>9278</v>
      </c>
      <c r="B2430" t="s">
        <v>9279</v>
      </c>
      <c r="C2430" s="1" t="str">
        <f t="shared" si="386"/>
        <v>21:0720</v>
      </c>
      <c r="D2430" s="1" t="str">
        <f t="shared" si="383"/>
        <v>21:0213</v>
      </c>
      <c r="E2430" t="s">
        <v>9280</v>
      </c>
      <c r="F2430" t="s">
        <v>9281</v>
      </c>
      <c r="H2430">
        <v>62.117354300000002</v>
      </c>
      <c r="I2430">
        <v>-135.06841829999999</v>
      </c>
      <c r="J2430" s="1" t="str">
        <f t="shared" si="384"/>
        <v>NGR bulk stream sediment</v>
      </c>
      <c r="K2430" s="1" t="str">
        <f t="shared" si="385"/>
        <v>&lt;177 micron (NGR)</v>
      </c>
      <c r="L2430">
        <v>69</v>
      </c>
      <c r="M2430" t="s">
        <v>43</v>
      </c>
      <c r="N2430">
        <v>1356</v>
      </c>
      <c r="O2430">
        <v>54</v>
      </c>
      <c r="P2430">
        <v>28</v>
      </c>
      <c r="Q2430">
        <v>7</v>
      </c>
      <c r="R2430">
        <v>19</v>
      </c>
      <c r="S2430">
        <v>9</v>
      </c>
      <c r="T2430">
        <v>0.1</v>
      </c>
      <c r="U2430">
        <v>523</v>
      </c>
      <c r="V2430">
        <v>1.59</v>
      </c>
      <c r="W2430">
        <v>0.1</v>
      </c>
      <c r="X2430">
        <v>3</v>
      </c>
      <c r="Y2430">
        <v>1</v>
      </c>
      <c r="Z2430">
        <v>44</v>
      </c>
      <c r="AA2430">
        <v>0.3</v>
      </c>
      <c r="AB2430">
        <v>5</v>
      </c>
      <c r="AC2430">
        <v>793</v>
      </c>
      <c r="AD2430">
        <v>48</v>
      </c>
      <c r="AE2430">
        <v>30.2</v>
      </c>
      <c r="AF2430">
        <v>2</v>
      </c>
      <c r="AG2430">
        <v>4.3</v>
      </c>
      <c r="AH2430">
        <v>204</v>
      </c>
    </row>
    <row r="2431" spans="1:34" x14ac:dyDescent="0.3">
      <c r="A2431" t="s">
        <v>9282</v>
      </c>
      <c r="B2431" t="s">
        <v>9283</v>
      </c>
      <c r="C2431" s="1" t="str">
        <f t="shared" si="386"/>
        <v>21:0720</v>
      </c>
      <c r="D2431" s="1" t="str">
        <f t="shared" si="383"/>
        <v>21:0213</v>
      </c>
      <c r="E2431" t="s">
        <v>9284</v>
      </c>
      <c r="F2431" t="s">
        <v>9285</v>
      </c>
      <c r="H2431">
        <v>62.150553700000003</v>
      </c>
      <c r="I2431">
        <v>-135.02952149999999</v>
      </c>
      <c r="J2431" s="1" t="str">
        <f t="shared" si="384"/>
        <v>NGR bulk stream sediment</v>
      </c>
      <c r="K2431" s="1" t="str">
        <f t="shared" si="385"/>
        <v>&lt;177 micron (NGR)</v>
      </c>
      <c r="L2431">
        <v>69</v>
      </c>
      <c r="M2431" t="s">
        <v>48</v>
      </c>
      <c r="N2431">
        <v>1357</v>
      </c>
      <c r="O2431">
        <v>43</v>
      </c>
      <c r="P2431">
        <v>13</v>
      </c>
      <c r="Q2431">
        <v>6</v>
      </c>
      <c r="R2431">
        <v>14</v>
      </c>
      <c r="S2431">
        <v>9</v>
      </c>
      <c r="T2431">
        <v>0.1</v>
      </c>
      <c r="U2431">
        <v>268</v>
      </c>
      <c r="V2431">
        <v>1.6</v>
      </c>
      <c r="W2431">
        <v>0.1</v>
      </c>
      <c r="X2431">
        <v>6</v>
      </c>
      <c r="Y2431">
        <v>1</v>
      </c>
      <c r="Z2431">
        <v>25</v>
      </c>
      <c r="AA2431">
        <v>0.3</v>
      </c>
      <c r="AB2431">
        <v>3</v>
      </c>
      <c r="AC2431">
        <v>643</v>
      </c>
      <c r="AD2431">
        <v>20</v>
      </c>
      <c r="AE2431">
        <v>5.4</v>
      </c>
      <c r="AF2431">
        <v>2</v>
      </c>
      <c r="AG2431">
        <v>2.1</v>
      </c>
      <c r="AH2431">
        <v>210</v>
      </c>
    </row>
    <row r="2432" spans="1:34" x14ac:dyDescent="0.3">
      <c r="A2432" t="s">
        <v>9286</v>
      </c>
      <c r="B2432" t="s">
        <v>9287</v>
      </c>
      <c r="C2432" s="1" t="str">
        <f t="shared" si="386"/>
        <v>21:0720</v>
      </c>
      <c r="D2432" s="1" t="str">
        <f t="shared" si="383"/>
        <v>21:0213</v>
      </c>
      <c r="E2432" t="s">
        <v>9288</v>
      </c>
      <c r="F2432" t="s">
        <v>9289</v>
      </c>
      <c r="H2432">
        <v>62.158857900000001</v>
      </c>
      <c r="I2432">
        <v>-135.0739217</v>
      </c>
      <c r="J2432" s="1" t="str">
        <f t="shared" si="384"/>
        <v>NGR bulk stream sediment</v>
      </c>
      <c r="K2432" s="1" t="str">
        <f t="shared" si="385"/>
        <v>&lt;177 micron (NGR)</v>
      </c>
      <c r="L2432">
        <v>69</v>
      </c>
      <c r="M2432" t="s">
        <v>53</v>
      </c>
      <c r="N2432">
        <v>1358</v>
      </c>
      <c r="O2432">
        <v>62</v>
      </c>
      <c r="P2432">
        <v>21</v>
      </c>
      <c r="Q2432">
        <v>17</v>
      </c>
      <c r="R2432">
        <v>18</v>
      </c>
      <c r="S2432">
        <v>10</v>
      </c>
      <c r="T2432">
        <v>0.1</v>
      </c>
      <c r="U2432">
        <v>449</v>
      </c>
      <c r="V2432">
        <v>1.77</v>
      </c>
      <c r="W2432">
        <v>0.2</v>
      </c>
      <c r="X2432">
        <v>7</v>
      </c>
      <c r="Y2432">
        <v>1</v>
      </c>
      <c r="Z2432">
        <v>28</v>
      </c>
      <c r="AA2432">
        <v>0.5</v>
      </c>
      <c r="AB2432">
        <v>7</v>
      </c>
      <c r="AC2432">
        <v>916</v>
      </c>
      <c r="AD2432">
        <v>37</v>
      </c>
      <c r="AE2432">
        <v>5.6</v>
      </c>
      <c r="AF2432">
        <v>2</v>
      </c>
      <c r="AG2432">
        <v>2.2999999999999998</v>
      </c>
      <c r="AH2432">
        <v>212</v>
      </c>
    </row>
    <row r="2433" spans="1:34" x14ac:dyDescent="0.3">
      <c r="A2433" t="s">
        <v>9290</v>
      </c>
      <c r="B2433" t="s">
        <v>9291</v>
      </c>
      <c r="C2433" s="1" t="str">
        <f t="shared" si="386"/>
        <v>21:0720</v>
      </c>
      <c r="D2433" s="1" t="str">
        <f t="shared" si="383"/>
        <v>21:0213</v>
      </c>
      <c r="E2433" t="s">
        <v>9292</v>
      </c>
      <c r="F2433" t="s">
        <v>9293</v>
      </c>
      <c r="H2433">
        <v>62.237174000000003</v>
      </c>
      <c r="I2433">
        <v>-135.9863465</v>
      </c>
      <c r="J2433" s="1" t="str">
        <f t="shared" si="384"/>
        <v>NGR bulk stream sediment</v>
      </c>
      <c r="K2433" s="1" t="str">
        <f t="shared" si="385"/>
        <v>&lt;177 micron (NGR)</v>
      </c>
      <c r="L2433">
        <v>69</v>
      </c>
      <c r="M2433" t="s">
        <v>58</v>
      </c>
      <c r="N2433">
        <v>1359</v>
      </c>
      <c r="O2433">
        <v>247</v>
      </c>
      <c r="P2433">
        <v>55</v>
      </c>
      <c r="Q2433">
        <v>16</v>
      </c>
      <c r="R2433">
        <v>44</v>
      </c>
      <c r="S2433">
        <v>19</v>
      </c>
      <c r="T2433">
        <v>0.1</v>
      </c>
      <c r="U2433">
        <v>565</v>
      </c>
      <c r="V2433">
        <v>3.03</v>
      </c>
      <c r="W2433">
        <v>2.1</v>
      </c>
      <c r="X2433">
        <v>7</v>
      </c>
      <c r="Y2433">
        <v>4</v>
      </c>
      <c r="Z2433">
        <v>50</v>
      </c>
      <c r="AA2433">
        <v>1.3</v>
      </c>
      <c r="AB2433">
        <v>9</v>
      </c>
      <c r="AC2433">
        <v>1880</v>
      </c>
      <c r="AD2433">
        <v>78</v>
      </c>
      <c r="AE2433">
        <v>9.1999999999999993</v>
      </c>
      <c r="AF2433">
        <v>2</v>
      </c>
      <c r="AG2433">
        <v>3.8</v>
      </c>
      <c r="AH2433">
        <v>244</v>
      </c>
    </row>
    <row r="2434" spans="1:34" x14ac:dyDescent="0.3">
      <c r="A2434" t="s">
        <v>9294</v>
      </c>
      <c r="B2434" t="s">
        <v>9295</v>
      </c>
      <c r="C2434" s="1" t="str">
        <f t="shared" si="386"/>
        <v>21:0720</v>
      </c>
      <c r="D2434" s="1" t="str">
        <f t="shared" si="383"/>
        <v>21:0213</v>
      </c>
      <c r="E2434" t="s">
        <v>9296</v>
      </c>
      <c r="F2434" t="s">
        <v>9297</v>
      </c>
      <c r="H2434">
        <v>62.241880299999998</v>
      </c>
      <c r="I2434">
        <v>-135.84725520000001</v>
      </c>
      <c r="J2434" s="1" t="str">
        <f t="shared" si="384"/>
        <v>NGR bulk stream sediment</v>
      </c>
      <c r="K2434" s="1" t="str">
        <f t="shared" si="385"/>
        <v>&lt;177 micron (NGR)</v>
      </c>
      <c r="L2434">
        <v>69</v>
      </c>
      <c r="M2434" t="s">
        <v>63</v>
      </c>
      <c r="N2434">
        <v>1360</v>
      </c>
      <c r="O2434">
        <v>51</v>
      </c>
      <c r="P2434">
        <v>23</v>
      </c>
      <c r="Q2434">
        <v>4</v>
      </c>
      <c r="R2434">
        <v>22</v>
      </c>
      <c r="S2434">
        <v>10</v>
      </c>
      <c r="T2434">
        <v>0.1</v>
      </c>
      <c r="U2434">
        <v>411</v>
      </c>
      <c r="V2434">
        <v>1.83</v>
      </c>
      <c r="W2434">
        <v>0.1</v>
      </c>
      <c r="X2434">
        <v>3</v>
      </c>
      <c r="Y2434">
        <v>1</v>
      </c>
      <c r="Z2434">
        <v>46</v>
      </c>
      <c r="AA2434">
        <v>0.3</v>
      </c>
      <c r="AB2434">
        <v>4</v>
      </c>
      <c r="AC2434">
        <v>1050</v>
      </c>
      <c r="AD2434">
        <v>48</v>
      </c>
      <c r="AE2434">
        <v>4.5999999999999996</v>
      </c>
      <c r="AF2434">
        <v>2</v>
      </c>
      <c r="AG2434">
        <v>1.7</v>
      </c>
      <c r="AH2434">
        <v>294</v>
      </c>
    </row>
    <row r="2435" spans="1:34" x14ac:dyDescent="0.3">
      <c r="A2435" t="s">
        <v>9298</v>
      </c>
      <c r="B2435" t="s">
        <v>9299</v>
      </c>
      <c r="C2435" s="1" t="str">
        <f t="shared" si="386"/>
        <v>21:0720</v>
      </c>
      <c r="D2435" s="1" t="str">
        <f t="shared" si="383"/>
        <v>21:0213</v>
      </c>
      <c r="E2435" t="s">
        <v>9300</v>
      </c>
      <c r="F2435" t="s">
        <v>9301</v>
      </c>
      <c r="H2435">
        <v>62.2307773</v>
      </c>
      <c r="I2435">
        <v>-135.8073497</v>
      </c>
      <c r="J2435" s="1" t="str">
        <f t="shared" si="384"/>
        <v>NGR bulk stream sediment</v>
      </c>
      <c r="K2435" s="1" t="str">
        <f t="shared" si="385"/>
        <v>&lt;177 micron (NGR)</v>
      </c>
      <c r="L2435">
        <v>69</v>
      </c>
      <c r="M2435" t="s">
        <v>76</v>
      </c>
      <c r="N2435">
        <v>1361</v>
      </c>
      <c r="O2435">
        <v>66</v>
      </c>
      <c r="P2435">
        <v>34</v>
      </c>
      <c r="Q2435">
        <v>9</v>
      </c>
      <c r="R2435">
        <v>16</v>
      </c>
      <c r="S2435">
        <v>8</v>
      </c>
      <c r="T2435">
        <v>0.1</v>
      </c>
      <c r="U2435">
        <v>213</v>
      </c>
      <c r="V2435">
        <v>1.7</v>
      </c>
      <c r="W2435">
        <v>0.2</v>
      </c>
      <c r="X2435">
        <v>4</v>
      </c>
      <c r="Y2435">
        <v>1</v>
      </c>
      <c r="Z2435">
        <v>46</v>
      </c>
      <c r="AA2435">
        <v>0.3</v>
      </c>
      <c r="AB2435">
        <v>6</v>
      </c>
      <c r="AC2435">
        <v>1040</v>
      </c>
      <c r="AD2435">
        <v>44</v>
      </c>
      <c r="AE2435">
        <v>9.4</v>
      </c>
      <c r="AF2435">
        <v>2</v>
      </c>
      <c r="AG2435">
        <v>1.8</v>
      </c>
      <c r="AH2435">
        <v>206</v>
      </c>
    </row>
    <row r="2436" spans="1:34" x14ac:dyDescent="0.3">
      <c r="A2436" t="s">
        <v>9302</v>
      </c>
      <c r="B2436" t="s">
        <v>9303</v>
      </c>
      <c r="C2436" s="1" t="str">
        <f t="shared" si="386"/>
        <v>21:0720</v>
      </c>
      <c r="D2436" s="1" t="str">
        <f t="shared" si="383"/>
        <v>21:0213</v>
      </c>
      <c r="E2436" t="s">
        <v>9304</v>
      </c>
      <c r="F2436" t="s">
        <v>9305</v>
      </c>
      <c r="H2436">
        <v>62.214474199999998</v>
      </c>
      <c r="I2436">
        <v>-135.7374418</v>
      </c>
      <c r="J2436" s="1" t="str">
        <f t="shared" si="384"/>
        <v>NGR bulk stream sediment</v>
      </c>
      <c r="K2436" s="1" t="str">
        <f t="shared" si="385"/>
        <v>&lt;177 micron (NGR)</v>
      </c>
      <c r="L2436">
        <v>69</v>
      </c>
      <c r="M2436" t="s">
        <v>81</v>
      </c>
      <c r="N2436">
        <v>1362</v>
      </c>
      <c r="O2436">
        <v>51</v>
      </c>
      <c r="P2436">
        <v>36</v>
      </c>
      <c r="Q2436">
        <v>5</v>
      </c>
      <c r="R2436">
        <v>22</v>
      </c>
      <c r="S2436">
        <v>11</v>
      </c>
      <c r="T2436">
        <v>0.1</v>
      </c>
      <c r="U2436">
        <v>467</v>
      </c>
      <c r="V2436">
        <v>1.74</v>
      </c>
      <c r="W2436">
        <v>0.1</v>
      </c>
      <c r="X2436">
        <v>3</v>
      </c>
      <c r="Y2436">
        <v>1</v>
      </c>
      <c r="Z2436">
        <v>52</v>
      </c>
      <c r="AA2436">
        <v>0.3</v>
      </c>
      <c r="AB2436">
        <v>4</v>
      </c>
      <c r="AC2436">
        <v>954</v>
      </c>
      <c r="AD2436">
        <v>58</v>
      </c>
      <c r="AE2436">
        <v>14.6</v>
      </c>
      <c r="AF2436">
        <v>2</v>
      </c>
      <c r="AG2436">
        <v>1.9</v>
      </c>
      <c r="AH2436">
        <v>260</v>
      </c>
    </row>
    <row r="2437" spans="1:34" x14ac:dyDescent="0.3">
      <c r="A2437" t="s">
        <v>9306</v>
      </c>
      <c r="B2437" t="s">
        <v>9307</v>
      </c>
      <c r="C2437" s="1" t="str">
        <f t="shared" si="386"/>
        <v>21:0720</v>
      </c>
      <c r="D2437" s="1" t="str">
        <f t="shared" si="383"/>
        <v>21:0213</v>
      </c>
      <c r="E2437" t="s">
        <v>9308</v>
      </c>
      <c r="F2437" t="s">
        <v>9309</v>
      </c>
      <c r="H2437">
        <v>62.185365500000003</v>
      </c>
      <c r="I2437">
        <v>-135.70805179999999</v>
      </c>
      <c r="J2437" s="1" t="str">
        <f t="shared" si="384"/>
        <v>NGR bulk stream sediment</v>
      </c>
      <c r="K2437" s="1" t="str">
        <f t="shared" si="385"/>
        <v>&lt;177 micron (NGR)</v>
      </c>
      <c r="L2437">
        <v>69</v>
      </c>
      <c r="M2437" t="s">
        <v>86</v>
      </c>
      <c r="N2437">
        <v>1363</v>
      </c>
      <c r="O2437">
        <v>60</v>
      </c>
      <c r="P2437">
        <v>30</v>
      </c>
      <c r="Q2437">
        <v>6</v>
      </c>
      <c r="R2437">
        <v>29</v>
      </c>
      <c r="S2437">
        <v>13</v>
      </c>
      <c r="T2437">
        <v>0.1</v>
      </c>
      <c r="U2437">
        <v>599</v>
      </c>
      <c r="V2437">
        <v>2.0699999999999998</v>
      </c>
      <c r="W2437">
        <v>0.1</v>
      </c>
      <c r="X2437">
        <v>3</v>
      </c>
      <c r="Y2437">
        <v>1</v>
      </c>
      <c r="Z2437">
        <v>54</v>
      </c>
      <c r="AA2437">
        <v>0.3</v>
      </c>
      <c r="AB2437">
        <v>5</v>
      </c>
      <c r="AC2437">
        <v>895</v>
      </c>
      <c r="AD2437">
        <v>48</v>
      </c>
      <c r="AE2437">
        <v>11</v>
      </c>
      <c r="AF2437">
        <v>2</v>
      </c>
      <c r="AG2437">
        <v>1.8</v>
      </c>
      <c r="AH2437">
        <v>252</v>
      </c>
    </row>
    <row r="2438" spans="1:34" x14ac:dyDescent="0.3">
      <c r="A2438" t="s">
        <v>9310</v>
      </c>
      <c r="B2438" t="s">
        <v>9311</v>
      </c>
      <c r="C2438" s="1" t="str">
        <f t="shared" si="386"/>
        <v>21:0720</v>
      </c>
      <c r="D2438" s="1" t="str">
        <f t="shared" si="383"/>
        <v>21:0213</v>
      </c>
      <c r="E2438" t="s">
        <v>9312</v>
      </c>
      <c r="F2438" t="s">
        <v>9313</v>
      </c>
      <c r="H2438">
        <v>62.219373099999999</v>
      </c>
      <c r="I2438">
        <v>-135.71054150000001</v>
      </c>
      <c r="J2438" s="1" t="str">
        <f t="shared" si="384"/>
        <v>NGR bulk stream sediment</v>
      </c>
      <c r="K2438" s="1" t="str">
        <f t="shared" si="385"/>
        <v>&lt;177 micron (NGR)</v>
      </c>
      <c r="L2438">
        <v>69</v>
      </c>
      <c r="M2438" t="s">
        <v>91</v>
      </c>
      <c r="N2438">
        <v>1364</v>
      </c>
      <c r="O2438">
        <v>54</v>
      </c>
      <c r="P2438">
        <v>41</v>
      </c>
      <c r="Q2438">
        <v>6</v>
      </c>
      <c r="R2438">
        <v>31</v>
      </c>
      <c r="S2438">
        <v>13</v>
      </c>
      <c r="T2438">
        <v>0.1</v>
      </c>
      <c r="U2438">
        <v>355</v>
      </c>
      <c r="V2438">
        <v>2.2400000000000002</v>
      </c>
      <c r="W2438">
        <v>0.1</v>
      </c>
      <c r="X2438">
        <v>4</v>
      </c>
      <c r="Y2438">
        <v>1</v>
      </c>
      <c r="Z2438">
        <v>61</v>
      </c>
      <c r="AA2438">
        <v>0.4</v>
      </c>
      <c r="AB2438">
        <v>6</v>
      </c>
      <c r="AC2438">
        <v>905</v>
      </c>
      <c r="AD2438">
        <v>37</v>
      </c>
      <c r="AE2438">
        <v>9.8000000000000007</v>
      </c>
      <c r="AF2438">
        <v>2</v>
      </c>
      <c r="AG2438">
        <v>1.5</v>
      </c>
      <c r="AH2438">
        <v>235</v>
      </c>
    </row>
    <row r="2439" spans="1:34" x14ac:dyDescent="0.3">
      <c r="A2439" t="s">
        <v>9314</v>
      </c>
      <c r="B2439" t="s">
        <v>9315</v>
      </c>
      <c r="C2439" s="1" t="str">
        <f t="shared" si="386"/>
        <v>21:0720</v>
      </c>
      <c r="D2439" s="1" t="str">
        <f t="shared" si="383"/>
        <v>21:0213</v>
      </c>
      <c r="E2439" t="s">
        <v>9316</v>
      </c>
      <c r="F2439" t="s">
        <v>9317</v>
      </c>
      <c r="H2439">
        <v>62.238480000000003</v>
      </c>
      <c r="I2439">
        <v>-135.6534533</v>
      </c>
      <c r="J2439" s="1" t="str">
        <f t="shared" si="384"/>
        <v>NGR bulk stream sediment</v>
      </c>
      <c r="K2439" s="1" t="str">
        <f t="shared" si="385"/>
        <v>&lt;177 micron (NGR)</v>
      </c>
      <c r="L2439">
        <v>69</v>
      </c>
      <c r="M2439" t="s">
        <v>96</v>
      </c>
      <c r="N2439">
        <v>1365</v>
      </c>
      <c r="O2439">
        <v>44</v>
      </c>
      <c r="P2439">
        <v>29</v>
      </c>
      <c r="Q2439">
        <v>5</v>
      </c>
      <c r="R2439">
        <v>28</v>
      </c>
      <c r="S2439">
        <v>10</v>
      </c>
      <c r="T2439">
        <v>0.1</v>
      </c>
      <c r="U2439">
        <v>451</v>
      </c>
      <c r="V2439">
        <v>1.73</v>
      </c>
      <c r="W2439">
        <v>0.1</v>
      </c>
      <c r="X2439">
        <v>3</v>
      </c>
      <c r="Y2439">
        <v>1</v>
      </c>
      <c r="Z2439">
        <v>45</v>
      </c>
      <c r="AA2439">
        <v>0.3</v>
      </c>
      <c r="AB2439">
        <v>7</v>
      </c>
      <c r="AC2439">
        <v>870</v>
      </c>
      <c r="AD2439">
        <v>24</v>
      </c>
      <c r="AE2439">
        <v>10</v>
      </c>
      <c r="AF2439">
        <v>2</v>
      </c>
      <c r="AG2439">
        <v>2.4</v>
      </c>
      <c r="AH2439">
        <v>253</v>
      </c>
    </row>
    <row r="2440" spans="1:34" x14ac:dyDescent="0.3">
      <c r="A2440" t="s">
        <v>9318</v>
      </c>
      <c r="B2440" t="s">
        <v>9319</v>
      </c>
      <c r="C2440" s="1" t="str">
        <f t="shared" si="386"/>
        <v>21:0720</v>
      </c>
      <c r="D2440" s="1" t="str">
        <f t="shared" si="383"/>
        <v>21:0213</v>
      </c>
      <c r="E2440" t="s">
        <v>9320</v>
      </c>
      <c r="F2440" t="s">
        <v>9321</v>
      </c>
      <c r="H2440">
        <v>62.205570299999998</v>
      </c>
      <c r="I2440">
        <v>-135.62475370000001</v>
      </c>
      <c r="J2440" s="1" t="str">
        <f t="shared" si="384"/>
        <v>NGR bulk stream sediment</v>
      </c>
      <c r="K2440" s="1" t="str">
        <f t="shared" si="385"/>
        <v>&lt;177 micron (NGR)</v>
      </c>
      <c r="L2440">
        <v>69</v>
      </c>
      <c r="M2440" t="s">
        <v>101</v>
      </c>
      <c r="N2440">
        <v>1366</v>
      </c>
      <c r="O2440">
        <v>48</v>
      </c>
      <c r="P2440">
        <v>24</v>
      </c>
      <c r="Q2440">
        <v>4</v>
      </c>
      <c r="R2440">
        <v>20</v>
      </c>
      <c r="S2440">
        <v>10</v>
      </c>
      <c r="T2440">
        <v>0.1</v>
      </c>
      <c r="U2440">
        <v>259</v>
      </c>
      <c r="V2440">
        <v>1.76</v>
      </c>
      <c r="W2440">
        <v>0.1</v>
      </c>
      <c r="X2440">
        <v>3</v>
      </c>
      <c r="Y2440">
        <v>1</v>
      </c>
      <c r="Z2440">
        <v>47</v>
      </c>
      <c r="AA2440">
        <v>0.2</v>
      </c>
      <c r="AB2440">
        <v>2</v>
      </c>
      <c r="AC2440">
        <v>810</v>
      </c>
      <c r="AD2440">
        <v>24</v>
      </c>
      <c r="AE2440">
        <v>7.4</v>
      </c>
      <c r="AF2440">
        <v>2</v>
      </c>
      <c r="AG2440">
        <v>2.2000000000000002</v>
      </c>
      <c r="AH2440">
        <v>256</v>
      </c>
    </row>
    <row r="2441" spans="1:34" x14ac:dyDescent="0.3">
      <c r="A2441" t="s">
        <v>9322</v>
      </c>
      <c r="B2441" t="s">
        <v>9323</v>
      </c>
      <c r="C2441" s="1" t="str">
        <f t="shared" si="386"/>
        <v>21:0720</v>
      </c>
      <c r="D2441" s="1" t="str">
        <f t="shared" si="383"/>
        <v>21:0213</v>
      </c>
      <c r="E2441" t="s">
        <v>9324</v>
      </c>
      <c r="F2441" t="s">
        <v>9325</v>
      </c>
      <c r="H2441">
        <v>62.1992665</v>
      </c>
      <c r="I2441">
        <v>-135.60035060000001</v>
      </c>
      <c r="J2441" s="1" t="str">
        <f t="shared" si="384"/>
        <v>NGR bulk stream sediment</v>
      </c>
      <c r="K2441" s="1" t="str">
        <f t="shared" si="385"/>
        <v>&lt;177 micron (NGR)</v>
      </c>
      <c r="L2441">
        <v>69</v>
      </c>
      <c r="M2441" t="s">
        <v>106</v>
      </c>
      <c r="N2441">
        <v>1367</v>
      </c>
      <c r="O2441">
        <v>51</v>
      </c>
      <c r="P2441">
        <v>32</v>
      </c>
      <c r="Q2441">
        <v>5</v>
      </c>
      <c r="R2441">
        <v>27</v>
      </c>
      <c r="S2441">
        <v>11</v>
      </c>
      <c r="T2441">
        <v>0.1</v>
      </c>
      <c r="U2441">
        <v>382</v>
      </c>
      <c r="V2441">
        <v>1.84</v>
      </c>
      <c r="W2441">
        <v>0.1</v>
      </c>
      <c r="X2441">
        <v>4</v>
      </c>
      <c r="Y2441">
        <v>1</v>
      </c>
      <c r="Z2441">
        <v>47</v>
      </c>
      <c r="AA2441">
        <v>0.3</v>
      </c>
      <c r="AB2441">
        <v>4</v>
      </c>
      <c r="AC2441">
        <v>825</v>
      </c>
      <c r="AD2441">
        <v>24</v>
      </c>
      <c r="AE2441">
        <v>3.4</v>
      </c>
      <c r="AF2441">
        <v>2</v>
      </c>
      <c r="AG2441">
        <v>1.7</v>
      </c>
      <c r="AH2441">
        <v>255</v>
      </c>
    </row>
    <row r="2442" spans="1:34" x14ac:dyDescent="0.3">
      <c r="A2442" t="s">
        <v>9326</v>
      </c>
      <c r="B2442" t="s">
        <v>9327</v>
      </c>
      <c r="C2442" s="1" t="str">
        <f t="shared" si="386"/>
        <v>21:0720</v>
      </c>
      <c r="D2442" s="1" t="str">
        <f t="shared" si="383"/>
        <v>21:0213</v>
      </c>
      <c r="E2442" t="s">
        <v>9328</v>
      </c>
      <c r="F2442" t="s">
        <v>9329</v>
      </c>
      <c r="H2442">
        <v>62.174660699999997</v>
      </c>
      <c r="I2442">
        <v>-135.6059501</v>
      </c>
      <c r="J2442" s="1" t="str">
        <f t="shared" si="384"/>
        <v>NGR bulk stream sediment</v>
      </c>
      <c r="K2442" s="1" t="str">
        <f t="shared" si="385"/>
        <v>&lt;177 micron (NGR)</v>
      </c>
      <c r="L2442">
        <v>69</v>
      </c>
      <c r="M2442" t="s">
        <v>111</v>
      </c>
      <c r="N2442">
        <v>1368</v>
      </c>
      <c r="O2442">
        <v>38</v>
      </c>
      <c r="P2442">
        <v>23</v>
      </c>
      <c r="Q2442">
        <v>3</v>
      </c>
      <c r="R2442">
        <v>20</v>
      </c>
      <c r="S2442">
        <v>8</v>
      </c>
      <c r="T2442">
        <v>0.1</v>
      </c>
      <c r="U2442">
        <v>238</v>
      </c>
      <c r="V2442">
        <v>1.68</v>
      </c>
      <c r="W2442">
        <v>0.1</v>
      </c>
      <c r="X2442">
        <v>3</v>
      </c>
      <c r="Y2442">
        <v>1</v>
      </c>
      <c r="Z2442">
        <v>46</v>
      </c>
      <c r="AA2442">
        <v>0.3</v>
      </c>
      <c r="AB2442">
        <v>5</v>
      </c>
      <c r="AC2442">
        <v>755</v>
      </c>
      <c r="AD2442">
        <v>14</v>
      </c>
      <c r="AE2442">
        <v>2</v>
      </c>
      <c r="AF2442">
        <v>2</v>
      </c>
      <c r="AG2442">
        <v>1.7</v>
      </c>
      <c r="AH2442">
        <v>371</v>
      </c>
    </row>
    <row r="2443" spans="1:34" hidden="1" x14ac:dyDescent="0.3">
      <c r="A2443" t="s">
        <v>9330</v>
      </c>
      <c r="B2443" t="s">
        <v>9331</v>
      </c>
      <c r="C2443" s="1" t="str">
        <f t="shared" si="386"/>
        <v>21:0720</v>
      </c>
      <c r="D2443" s="1" t="str">
        <f>HYPERLINK("https://geochem.nrcan.gc.ca/cdogs/content/svy/svy_e.htm", "")</f>
        <v/>
      </c>
      <c r="G2443" s="1" t="str">
        <f>HYPERLINK("https://geochem.nrcan.gc.ca/cdogs/content/cr_/cr_00079_e.htm", "79")</f>
        <v>79</v>
      </c>
      <c r="J2443" t="s">
        <v>119</v>
      </c>
      <c r="K2443" t="s">
        <v>120</v>
      </c>
      <c r="L2443">
        <v>69</v>
      </c>
      <c r="M2443" t="s">
        <v>121</v>
      </c>
      <c r="N2443">
        <v>1369</v>
      </c>
      <c r="O2443">
        <v>117</v>
      </c>
      <c r="P2443">
        <v>103</v>
      </c>
      <c r="Q2443">
        <v>23</v>
      </c>
      <c r="R2443">
        <v>234</v>
      </c>
      <c r="S2443">
        <v>29</v>
      </c>
      <c r="T2443">
        <v>0.1</v>
      </c>
      <c r="U2443">
        <v>969</v>
      </c>
      <c r="V2443">
        <v>3.29</v>
      </c>
      <c r="W2443">
        <v>1</v>
      </c>
      <c r="X2443">
        <v>12</v>
      </c>
      <c r="Y2443">
        <v>1</v>
      </c>
      <c r="Z2443">
        <v>76</v>
      </c>
      <c r="AA2443">
        <v>0.6</v>
      </c>
      <c r="AB2443">
        <v>4</v>
      </c>
      <c r="AC2443">
        <v>760</v>
      </c>
      <c r="AD2443">
        <v>44</v>
      </c>
      <c r="AE2443">
        <v>2.8</v>
      </c>
      <c r="AF2443">
        <v>8</v>
      </c>
      <c r="AG2443">
        <v>2.8</v>
      </c>
      <c r="AH2443">
        <v>541</v>
      </c>
    </row>
    <row r="2444" spans="1:34" x14ac:dyDescent="0.3">
      <c r="A2444" t="s">
        <v>9332</v>
      </c>
      <c r="B2444" t="s">
        <v>9333</v>
      </c>
      <c r="C2444" s="1" t="str">
        <f t="shared" si="386"/>
        <v>21:0720</v>
      </c>
      <c r="D2444" s="1" t="str">
        <f t="shared" ref="D2444:D2456" si="387">HYPERLINK("https://geochem.nrcan.gc.ca/cdogs/content/svy/svy210213_e.htm", "21:0213")</f>
        <v>21:0213</v>
      </c>
      <c r="E2444" t="s">
        <v>9334</v>
      </c>
      <c r="F2444" t="s">
        <v>9335</v>
      </c>
      <c r="H2444">
        <v>62.191864099999997</v>
      </c>
      <c r="I2444">
        <v>-135.5887524</v>
      </c>
      <c r="J2444" s="1" t="str">
        <f t="shared" ref="J2444:J2456" si="388">HYPERLINK("https://geochem.nrcan.gc.ca/cdogs/content/kwd/kwd020030_e.htm", "NGR bulk stream sediment")</f>
        <v>NGR bulk stream sediment</v>
      </c>
      <c r="K2444" s="1" t="str">
        <f t="shared" ref="K2444:K2456" si="389">HYPERLINK("https://geochem.nrcan.gc.ca/cdogs/content/kwd/kwd080006_e.htm", "&lt;177 micron (NGR)")</f>
        <v>&lt;177 micron (NGR)</v>
      </c>
      <c r="L2444">
        <v>69</v>
      </c>
      <c r="M2444" t="s">
        <v>116</v>
      </c>
      <c r="N2444">
        <v>1370</v>
      </c>
      <c r="O2444">
        <v>48</v>
      </c>
      <c r="P2444">
        <v>22</v>
      </c>
      <c r="Q2444">
        <v>5</v>
      </c>
      <c r="R2444">
        <v>21</v>
      </c>
      <c r="S2444">
        <v>9</v>
      </c>
      <c r="T2444">
        <v>0.1</v>
      </c>
      <c r="U2444">
        <v>303</v>
      </c>
      <c r="V2444">
        <v>1.76</v>
      </c>
      <c r="W2444">
        <v>0.1</v>
      </c>
      <c r="X2444">
        <v>3</v>
      </c>
      <c r="Y2444">
        <v>1</v>
      </c>
      <c r="Z2444">
        <v>46</v>
      </c>
      <c r="AA2444">
        <v>0.2</v>
      </c>
      <c r="AB2444">
        <v>3</v>
      </c>
      <c r="AC2444">
        <v>978</v>
      </c>
      <c r="AD2444">
        <v>34</v>
      </c>
      <c r="AE2444">
        <v>6.6</v>
      </c>
      <c r="AF2444">
        <v>2</v>
      </c>
      <c r="AG2444">
        <v>3</v>
      </c>
      <c r="AH2444">
        <v>250</v>
      </c>
    </row>
    <row r="2445" spans="1:34" x14ac:dyDescent="0.3">
      <c r="A2445" t="s">
        <v>9336</v>
      </c>
      <c r="B2445" t="s">
        <v>9337</v>
      </c>
      <c r="C2445" s="1" t="str">
        <f t="shared" si="386"/>
        <v>21:0720</v>
      </c>
      <c r="D2445" s="1" t="str">
        <f t="shared" si="387"/>
        <v>21:0213</v>
      </c>
      <c r="E2445" t="s">
        <v>9338</v>
      </c>
      <c r="F2445" t="s">
        <v>9339</v>
      </c>
      <c r="H2445">
        <v>62.208362899999997</v>
      </c>
      <c r="I2445">
        <v>-135.54943320000001</v>
      </c>
      <c r="J2445" s="1" t="str">
        <f t="shared" si="388"/>
        <v>NGR bulk stream sediment</v>
      </c>
      <c r="K2445" s="1" t="str">
        <f t="shared" si="389"/>
        <v>&lt;177 micron (NGR)</v>
      </c>
      <c r="L2445">
        <v>69</v>
      </c>
      <c r="M2445" t="s">
        <v>126</v>
      </c>
      <c r="N2445">
        <v>1371</v>
      </c>
      <c r="O2445">
        <v>58</v>
      </c>
      <c r="P2445">
        <v>24</v>
      </c>
      <c r="Q2445">
        <v>5</v>
      </c>
      <c r="R2445">
        <v>21</v>
      </c>
      <c r="S2445">
        <v>10</v>
      </c>
      <c r="T2445">
        <v>0.1</v>
      </c>
      <c r="U2445">
        <v>409</v>
      </c>
      <c r="V2445">
        <v>1.67</v>
      </c>
      <c r="W2445">
        <v>0.1</v>
      </c>
      <c r="X2445">
        <v>2</v>
      </c>
      <c r="Y2445">
        <v>1</v>
      </c>
      <c r="Z2445">
        <v>43</v>
      </c>
      <c r="AA2445">
        <v>0.2</v>
      </c>
      <c r="AB2445">
        <v>2</v>
      </c>
      <c r="AC2445">
        <v>1000</v>
      </c>
      <c r="AD2445">
        <v>27</v>
      </c>
      <c r="AE2445">
        <v>9.1999999999999993</v>
      </c>
      <c r="AF2445">
        <v>2</v>
      </c>
      <c r="AG2445">
        <v>8.1999999999999993</v>
      </c>
      <c r="AH2445">
        <v>247</v>
      </c>
    </row>
    <row r="2446" spans="1:34" x14ac:dyDescent="0.3">
      <c r="A2446" t="s">
        <v>9340</v>
      </c>
      <c r="B2446" t="s">
        <v>9341</v>
      </c>
      <c r="C2446" s="1" t="str">
        <f t="shared" si="386"/>
        <v>21:0720</v>
      </c>
      <c r="D2446" s="1" t="str">
        <f t="shared" si="387"/>
        <v>21:0213</v>
      </c>
      <c r="E2446" t="s">
        <v>9342</v>
      </c>
      <c r="F2446" t="s">
        <v>9343</v>
      </c>
      <c r="H2446">
        <v>62.178061100000001</v>
      </c>
      <c r="I2446">
        <v>-135.53864780000001</v>
      </c>
      <c r="J2446" s="1" t="str">
        <f t="shared" si="388"/>
        <v>NGR bulk stream sediment</v>
      </c>
      <c r="K2446" s="1" t="str">
        <f t="shared" si="389"/>
        <v>&lt;177 micron (NGR)</v>
      </c>
      <c r="L2446">
        <v>69</v>
      </c>
      <c r="M2446" t="s">
        <v>131</v>
      </c>
      <c r="N2446">
        <v>1372</v>
      </c>
      <c r="O2446">
        <v>49</v>
      </c>
      <c r="P2446">
        <v>24</v>
      </c>
      <c r="Q2446">
        <v>4</v>
      </c>
      <c r="R2446">
        <v>22</v>
      </c>
      <c r="S2446">
        <v>10</v>
      </c>
      <c r="T2446">
        <v>0.1</v>
      </c>
      <c r="U2446">
        <v>385</v>
      </c>
      <c r="V2446">
        <v>1.89</v>
      </c>
      <c r="W2446">
        <v>0.1</v>
      </c>
      <c r="X2446">
        <v>3</v>
      </c>
      <c r="Y2446">
        <v>1</v>
      </c>
      <c r="Z2446">
        <v>50</v>
      </c>
      <c r="AA2446">
        <v>0.3</v>
      </c>
      <c r="AB2446">
        <v>1</v>
      </c>
      <c r="AC2446">
        <v>809</v>
      </c>
      <c r="AD2446">
        <v>24</v>
      </c>
      <c r="AE2446">
        <v>2.8</v>
      </c>
      <c r="AF2446">
        <v>2</v>
      </c>
      <c r="AG2446">
        <v>1.9</v>
      </c>
      <c r="AH2446">
        <v>210</v>
      </c>
    </row>
    <row r="2447" spans="1:34" x14ac:dyDescent="0.3">
      <c r="A2447" t="s">
        <v>9344</v>
      </c>
      <c r="B2447" t="s">
        <v>9345</v>
      </c>
      <c r="C2447" s="1" t="str">
        <f t="shared" si="386"/>
        <v>21:0720</v>
      </c>
      <c r="D2447" s="1" t="str">
        <f t="shared" si="387"/>
        <v>21:0213</v>
      </c>
      <c r="E2447" t="s">
        <v>9346</v>
      </c>
      <c r="F2447" t="s">
        <v>9347</v>
      </c>
      <c r="H2447">
        <v>62.185763899999998</v>
      </c>
      <c r="I2447">
        <v>-135.51473419999999</v>
      </c>
      <c r="J2447" s="1" t="str">
        <f t="shared" si="388"/>
        <v>NGR bulk stream sediment</v>
      </c>
      <c r="K2447" s="1" t="str">
        <f t="shared" si="389"/>
        <v>&lt;177 micron (NGR)</v>
      </c>
      <c r="L2447">
        <v>70</v>
      </c>
      <c r="M2447" t="s">
        <v>38</v>
      </c>
      <c r="N2447">
        <v>1373</v>
      </c>
      <c r="O2447">
        <v>46</v>
      </c>
      <c r="P2447">
        <v>13</v>
      </c>
      <c r="Q2447">
        <v>4</v>
      </c>
      <c r="R2447">
        <v>12</v>
      </c>
      <c r="S2447">
        <v>6</v>
      </c>
      <c r="T2447">
        <v>0.1</v>
      </c>
      <c r="U2447">
        <v>362</v>
      </c>
      <c r="V2447">
        <v>1.35</v>
      </c>
      <c r="W2447">
        <v>0.1</v>
      </c>
      <c r="X2447">
        <v>2</v>
      </c>
      <c r="Y2447">
        <v>1</v>
      </c>
      <c r="Z2447">
        <v>36</v>
      </c>
      <c r="AA2447">
        <v>0.2</v>
      </c>
      <c r="AB2447">
        <v>4</v>
      </c>
      <c r="AC2447">
        <v>881</v>
      </c>
      <c r="AD2447">
        <v>24</v>
      </c>
      <c r="AE2447">
        <v>6.2</v>
      </c>
      <c r="AF2447">
        <v>2</v>
      </c>
      <c r="AG2447">
        <v>2.4</v>
      </c>
      <c r="AH2447">
        <v>278</v>
      </c>
    </row>
    <row r="2448" spans="1:34" x14ac:dyDescent="0.3">
      <c r="A2448" t="s">
        <v>9348</v>
      </c>
      <c r="B2448" t="s">
        <v>9349</v>
      </c>
      <c r="C2448" s="1" t="str">
        <f t="shared" si="386"/>
        <v>21:0720</v>
      </c>
      <c r="D2448" s="1" t="str">
        <f t="shared" si="387"/>
        <v>21:0213</v>
      </c>
      <c r="E2448" t="s">
        <v>9346</v>
      </c>
      <c r="F2448" t="s">
        <v>9350</v>
      </c>
      <c r="H2448">
        <v>62.185763899999998</v>
      </c>
      <c r="I2448">
        <v>-135.51473419999999</v>
      </c>
      <c r="J2448" s="1" t="str">
        <f t="shared" si="388"/>
        <v>NGR bulk stream sediment</v>
      </c>
      <c r="K2448" s="1" t="str">
        <f t="shared" si="389"/>
        <v>&lt;177 micron (NGR)</v>
      </c>
      <c r="L2448">
        <v>70</v>
      </c>
      <c r="M2448" t="s">
        <v>71</v>
      </c>
      <c r="N2448">
        <v>1374</v>
      </c>
      <c r="O2448">
        <v>45</v>
      </c>
      <c r="P2448">
        <v>13</v>
      </c>
      <c r="Q2448">
        <v>4</v>
      </c>
      <c r="R2448">
        <v>13</v>
      </c>
      <c r="S2448">
        <v>7</v>
      </c>
      <c r="T2448">
        <v>0.1</v>
      </c>
      <c r="U2448">
        <v>363</v>
      </c>
      <c r="V2448">
        <v>1.42</v>
      </c>
      <c r="W2448">
        <v>0.1</v>
      </c>
      <c r="X2448">
        <v>2</v>
      </c>
      <c r="Y2448">
        <v>1</v>
      </c>
      <c r="Z2448">
        <v>34</v>
      </c>
      <c r="AA2448">
        <v>0.2</v>
      </c>
      <c r="AB2448">
        <v>3</v>
      </c>
      <c r="AC2448">
        <v>871</v>
      </c>
      <c r="AD2448">
        <v>27</v>
      </c>
      <c r="AE2448">
        <v>5.2</v>
      </c>
      <c r="AF2448">
        <v>2</v>
      </c>
      <c r="AG2448">
        <v>2.5</v>
      </c>
      <c r="AH2448">
        <v>217</v>
      </c>
    </row>
    <row r="2449" spans="1:34" x14ac:dyDescent="0.3">
      <c r="A2449" t="s">
        <v>9351</v>
      </c>
      <c r="B2449" t="s">
        <v>9352</v>
      </c>
      <c r="C2449" s="1" t="str">
        <f t="shared" si="386"/>
        <v>21:0720</v>
      </c>
      <c r="D2449" s="1" t="str">
        <f t="shared" si="387"/>
        <v>21:0213</v>
      </c>
      <c r="E2449" t="s">
        <v>9346</v>
      </c>
      <c r="F2449" t="s">
        <v>9353</v>
      </c>
      <c r="H2449">
        <v>62.185763899999998</v>
      </c>
      <c r="I2449">
        <v>-135.51473419999999</v>
      </c>
      <c r="J2449" s="1" t="str">
        <f t="shared" si="388"/>
        <v>NGR bulk stream sediment</v>
      </c>
      <c r="K2449" s="1" t="str">
        <f t="shared" si="389"/>
        <v>&lt;177 micron (NGR)</v>
      </c>
      <c r="L2449">
        <v>70</v>
      </c>
      <c r="M2449" t="s">
        <v>67</v>
      </c>
      <c r="N2449">
        <v>1375</v>
      </c>
      <c r="O2449">
        <v>44</v>
      </c>
      <c r="P2449">
        <v>12</v>
      </c>
      <c r="Q2449">
        <v>3</v>
      </c>
      <c r="R2449">
        <v>12</v>
      </c>
      <c r="S2449">
        <v>6</v>
      </c>
      <c r="T2449">
        <v>0.1</v>
      </c>
      <c r="U2449">
        <v>369</v>
      </c>
      <c r="V2449">
        <v>1.38</v>
      </c>
      <c r="W2449">
        <v>0.1</v>
      </c>
      <c r="X2449">
        <v>2</v>
      </c>
      <c r="Y2449">
        <v>1</v>
      </c>
      <c r="Z2449">
        <v>35</v>
      </c>
      <c r="AA2449">
        <v>0.2</v>
      </c>
      <c r="AB2449">
        <v>4</v>
      </c>
      <c r="AC2449">
        <v>891</v>
      </c>
      <c r="AD2449">
        <v>27</v>
      </c>
      <c r="AE2449">
        <v>6</v>
      </c>
      <c r="AF2449">
        <v>2</v>
      </c>
      <c r="AG2449">
        <v>2.6</v>
      </c>
      <c r="AH2449">
        <v>327</v>
      </c>
    </row>
    <row r="2450" spans="1:34" x14ac:dyDescent="0.3">
      <c r="A2450" t="s">
        <v>9354</v>
      </c>
      <c r="B2450" t="s">
        <v>9355</v>
      </c>
      <c r="C2450" s="1" t="str">
        <f t="shared" si="386"/>
        <v>21:0720</v>
      </c>
      <c r="D2450" s="1" t="str">
        <f t="shared" si="387"/>
        <v>21:0213</v>
      </c>
      <c r="E2450" t="s">
        <v>9356</v>
      </c>
      <c r="F2450" t="s">
        <v>9357</v>
      </c>
      <c r="H2450">
        <v>62.166562599999999</v>
      </c>
      <c r="I2450">
        <v>-135.4946352</v>
      </c>
      <c r="J2450" s="1" t="str">
        <f t="shared" si="388"/>
        <v>NGR bulk stream sediment</v>
      </c>
      <c r="K2450" s="1" t="str">
        <f t="shared" si="389"/>
        <v>&lt;177 micron (NGR)</v>
      </c>
      <c r="L2450">
        <v>70</v>
      </c>
      <c r="M2450" t="s">
        <v>43</v>
      </c>
      <c r="N2450">
        <v>1376</v>
      </c>
      <c r="O2450">
        <v>54</v>
      </c>
      <c r="P2450">
        <v>28</v>
      </c>
      <c r="Q2450">
        <v>5</v>
      </c>
      <c r="R2450">
        <v>22</v>
      </c>
      <c r="S2450">
        <v>9</v>
      </c>
      <c r="T2450">
        <v>0.1</v>
      </c>
      <c r="U2450">
        <v>349</v>
      </c>
      <c r="V2450">
        <v>1.91</v>
      </c>
      <c r="W2450">
        <v>0.1</v>
      </c>
      <c r="X2450">
        <v>4</v>
      </c>
      <c r="Y2450">
        <v>1</v>
      </c>
      <c r="Z2450">
        <v>47</v>
      </c>
      <c r="AA2450">
        <v>0.3</v>
      </c>
      <c r="AB2450">
        <v>4</v>
      </c>
      <c r="AC2450">
        <v>824</v>
      </c>
      <c r="AD2450">
        <v>24</v>
      </c>
      <c r="AE2450">
        <v>3.4</v>
      </c>
      <c r="AF2450">
        <v>2</v>
      </c>
      <c r="AG2450">
        <v>1.6</v>
      </c>
      <c r="AH2450">
        <v>201</v>
      </c>
    </row>
    <row r="2451" spans="1:34" x14ac:dyDescent="0.3">
      <c r="A2451" t="s">
        <v>9358</v>
      </c>
      <c r="B2451" t="s">
        <v>9359</v>
      </c>
      <c r="C2451" s="1" t="str">
        <f t="shared" si="386"/>
        <v>21:0720</v>
      </c>
      <c r="D2451" s="1" t="str">
        <f t="shared" si="387"/>
        <v>21:0213</v>
      </c>
      <c r="E2451" t="s">
        <v>9360</v>
      </c>
      <c r="F2451" t="s">
        <v>9361</v>
      </c>
      <c r="H2451">
        <v>62.14846</v>
      </c>
      <c r="I2451">
        <v>-135.4691301</v>
      </c>
      <c r="J2451" s="1" t="str">
        <f t="shared" si="388"/>
        <v>NGR bulk stream sediment</v>
      </c>
      <c r="K2451" s="1" t="str">
        <f t="shared" si="389"/>
        <v>&lt;177 micron (NGR)</v>
      </c>
      <c r="L2451">
        <v>70</v>
      </c>
      <c r="M2451" t="s">
        <v>48</v>
      </c>
      <c r="N2451">
        <v>1377</v>
      </c>
      <c r="O2451">
        <v>66</v>
      </c>
      <c r="P2451">
        <v>28</v>
      </c>
      <c r="Q2451">
        <v>7</v>
      </c>
      <c r="R2451">
        <v>22</v>
      </c>
      <c r="S2451">
        <v>10</v>
      </c>
      <c r="T2451">
        <v>0.1</v>
      </c>
      <c r="U2451">
        <v>336</v>
      </c>
      <c r="V2451">
        <v>2.0499999999999998</v>
      </c>
      <c r="W2451">
        <v>0.1</v>
      </c>
      <c r="X2451">
        <v>4</v>
      </c>
      <c r="Y2451">
        <v>1</v>
      </c>
      <c r="Z2451">
        <v>46</v>
      </c>
      <c r="AA2451">
        <v>0.3</v>
      </c>
      <c r="AB2451">
        <v>4</v>
      </c>
      <c r="AC2451">
        <v>855</v>
      </c>
      <c r="AD2451">
        <v>27</v>
      </c>
      <c r="AE2451">
        <v>5.2</v>
      </c>
      <c r="AF2451">
        <v>2</v>
      </c>
      <c r="AG2451">
        <v>2.9</v>
      </c>
      <c r="AH2451">
        <v>204</v>
      </c>
    </row>
    <row r="2452" spans="1:34" x14ac:dyDescent="0.3">
      <c r="A2452" t="s">
        <v>9362</v>
      </c>
      <c r="B2452" t="s">
        <v>9363</v>
      </c>
      <c r="C2452" s="1" t="str">
        <f t="shared" si="386"/>
        <v>21:0720</v>
      </c>
      <c r="D2452" s="1" t="str">
        <f t="shared" si="387"/>
        <v>21:0213</v>
      </c>
      <c r="E2452" t="s">
        <v>9364</v>
      </c>
      <c r="F2452" t="s">
        <v>9365</v>
      </c>
      <c r="H2452">
        <v>62.141751399999997</v>
      </c>
      <c r="I2452">
        <v>-135.43064380000001</v>
      </c>
      <c r="J2452" s="1" t="str">
        <f t="shared" si="388"/>
        <v>NGR bulk stream sediment</v>
      </c>
      <c r="K2452" s="1" t="str">
        <f t="shared" si="389"/>
        <v>&lt;177 micron (NGR)</v>
      </c>
      <c r="L2452">
        <v>70</v>
      </c>
      <c r="M2452" t="s">
        <v>53</v>
      </c>
      <c r="N2452">
        <v>1378</v>
      </c>
      <c r="O2452">
        <v>58</v>
      </c>
      <c r="P2452">
        <v>19</v>
      </c>
      <c r="Q2452">
        <v>5</v>
      </c>
      <c r="R2452">
        <v>25</v>
      </c>
      <c r="S2452">
        <v>12</v>
      </c>
      <c r="T2452">
        <v>0.1</v>
      </c>
      <c r="U2452">
        <v>646</v>
      </c>
      <c r="V2452">
        <v>2.0499999999999998</v>
      </c>
      <c r="W2452">
        <v>0.1</v>
      </c>
      <c r="X2452">
        <v>3</v>
      </c>
      <c r="Y2452">
        <v>1</v>
      </c>
      <c r="Z2452">
        <v>46</v>
      </c>
      <c r="AA2452">
        <v>0.2</v>
      </c>
      <c r="AB2452">
        <v>4</v>
      </c>
      <c r="AC2452">
        <v>876</v>
      </c>
      <c r="AD2452">
        <v>27</v>
      </c>
      <c r="AE2452">
        <v>8.4</v>
      </c>
      <c r="AF2452">
        <v>2</v>
      </c>
      <c r="AG2452">
        <v>2</v>
      </c>
      <c r="AH2452">
        <v>231</v>
      </c>
    </row>
    <row r="2453" spans="1:34" x14ac:dyDescent="0.3">
      <c r="A2453" t="s">
        <v>9366</v>
      </c>
      <c r="B2453" t="s">
        <v>9367</v>
      </c>
      <c r="C2453" s="1" t="str">
        <f t="shared" si="386"/>
        <v>21:0720</v>
      </c>
      <c r="D2453" s="1" t="str">
        <f t="shared" si="387"/>
        <v>21:0213</v>
      </c>
      <c r="E2453" t="s">
        <v>9368</v>
      </c>
      <c r="F2453" t="s">
        <v>9369</v>
      </c>
      <c r="H2453">
        <v>62.163755000000002</v>
      </c>
      <c r="I2453">
        <v>-135.40114439999999</v>
      </c>
      <c r="J2453" s="1" t="str">
        <f t="shared" si="388"/>
        <v>NGR bulk stream sediment</v>
      </c>
      <c r="K2453" s="1" t="str">
        <f t="shared" si="389"/>
        <v>&lt;177 micron (NGR)</v>
      </c>
      <c r="L2453">
        <v>70</v>
      </c>
      <c r="M2453" t="s">
        <v>58</v>
      </c>
      <c r="N2453">
        <v>1379</v>
      </c>
      <c r="O2453">
        <v>110</v>
      </c>
      <c r="P2453">
        <v>19</v>
      </c>
      <c r="Q2453">
        <v>7</v>
      </c>
      <c r="R2453">
        <v>17</v>
      </c>
      <c r="S2453">
        <v>13</v>
      </c>
      <c r="T2453">
        <v>0.1</v>
      </c>
      <c r="U2453">
        <v>1480</v>
      </c>
      <c r="V2453">
        <v>2.71</v>
      </c>
      <c r="W2453">
        <v>0.4</v>
      </c>
      <c r="X2453">
        <v>7</v>
      </c>
      <c r="Y2453">
        <v>1</v>
      </c>
      <c r="Z2453">
        <v>57</v>
      </c>
      <c r="AA2453">
        <v>0.3</v>
      </c>
      <c r="AB2453">
        <v>4</v>
      </c>
      <c r="AC2453">
        <v>796</v>
      </c>
      <c r="AD2453">
        <v>82</v>
      </c>
      <c r="AE2453">
        <v>16</v>
      </c>
      <c r="AF2453">
        <v>2</v>
      </c>
      <c r="AG2453">
        <v>3.5</v>
      </c>
      <c r="AH2453">
        <v>304</v>
      </c>
    </row>
    <row r="2454" spans="1:34" x14ac:dyDescent="0.3">
      <c r="A2454" t="s">
        <v>9370</v>
      </c>
      <c r="B2454" t="s">
        <v>9371</v>
      </c>
      <c r="C2454" s="1" t="str">
        <f t="shared" si="386"/>
        <v>21:0720</v>
      </c>
      <c r="D2454" s="1" t="str">
        <f t="shared" si="387"/>
        <v>21:0213</v>
      </c>
      <c r="E2454" t="s">
        <v>9372</v>
      </c>
      <c r="F2454" t="s">
        <v>9373</v>
      </c>
      <c r="H2454">
        <v>62.179063200000002</v>
      </c>
      <c r="I2454">
        <v>-135.3743437</v>
      </c>
      <c r="J2454" s="1" t="str">
        <f t="shared" si="388"/>
        <v>NGR bulk stream sediment</v>
      </c>
      <c r="K2454" s="1" t="str">
        <f t="shared" si="389"/>
        <v>&lt;177 micron (NGR)</v>
      </c>
      <c r="L2454">
        <v>70</v>
      </c>
      <c r="M2454" t="s">
        <v>63</v>
      </c>
      <c r="N2454">
        <v>1380</v>
      </c>
      <c r="O2454">
        <v>44</v>
      </c>
      <c r="P2454">
        <v>8</v>
      </c>
      <c r="Q2454">
        <v>3</v>
      </c>
      <c r="R2454">
        <v>10</v>
      </c>
      <c r="S2454">
        <v>6</v>
      </c>
      <c r="T2454">
        <v>0.1</v>
      </c>
      <c r="U2454">
        <v>167</v>
      </c>
      <c r="V2454">
        <v>1.28</v>
      </c>
      <c r="W2454">
        <v>0.1</v>
      </c>
      <c r="X2454">
        <v>2</v>
      </c>
      <c r="Y2454">
        <v>1</v>
      </c>
      <c r="Z2454">
        <v>31</v>
      </c>
      <c r="AA2454">
        <v>0.2</v>
      </c>
      <c r="AB2454">
        <v>4</v>
      </c>
      <c r="AC2454">
        <v>709</v>
      </c>
      <c r="AD2454">
        <v>17</v>
      </c>
      <c r="AE2454">
        <v>3.6</v>
      </c>
      <c r="AF2454">
        <v>2</v>
      </c>
      <c r="AG2454">
        <v>2.5</v>
      </c>
      <c r="AH2454">
        <v>337</v>
      </c>
    </row>
    <row r="2455" spans="1:34" x14ac:dyDescent="0.3">
      <c r="A2455" t="s">
        <v>9374</v>
      </c>
      <c r="B2455" t="s">
        <v>9375</v>
      </c>
      <c r="C2455" s="1" t="str">
        <f t="shared" si="386"/>
        <v>21:0720</v>
      </c>
      <c r="D2455" s="1" t="str">
        <f t="shared" si="387"/>
        <v>21:0213</v>
      </c>
      <c r="E2455" t="s">
        <v>9376</v>
      </c>
      <c r="F2455" t="s">
        <v>9377</v>
      </c>
      <c r="H2455">
        <v>62.253458899999998</v>
      </c>
      <c r="I2455">
        <v>-135.26053619999999</v>
      </c>
      <c r="J2455" s="1" t="str">
        <f t="shared" si="388"/>
        <v>NGR bulk stream sediment</v>
      </c>
      <c r="K2455" s="1" t="str">
        <f t="shared" si="389"/>
        <v>&lt;177 micron (NGR)</v>
      </c>
      <c r="L2455">
        <v>70</v>
      </c>
      <c r="M2455" t="s">
        <v>76</v>
      </c>
      <c r="N2455">
        <v>1381</v>
      </c>
      <c r="O2455">
        <v>48</v>
      </c>
      <c r="P2455">
        <v>9</v>
      </c>
      <c r="Q2455">
        <v>5</v>
      </c>
      <c r="R2455">
        <v>12</v>
      </c>
      <c r="S2455">
        <v>9</v>
      </c>
      <c r="T2455">
        <v>0.1</v>
      </c>
      <c r="U2455">
        <v>1780</v>
      </c>
      <c r="V2455">
        <v>1.67</v>
      </c>
      <c r="W2455">
        <v>0.1</v>
      </c>
      <c r="X2455">
        <v>7</v>
      </c>
      <c r="Y2455">
        <v>1</v>
      </c>
      <c r="Z2455">
        <v>36</v>
      </c>
      <c r="AA2455">
        <v>0.2</v>
      </c>
      <c r="AB2455">
        <v>3</v>
      </c>
      <c r="AC2455">
        <v>785</v>
      </c>
      <c r="AD2455">
        <v>24</v>
      </c>
      <c r="AE2455">
        <v>5.8</v>
      </c>
      <c r="AF2455">
        <v>2</v>
      </c>
      <c r="AG2455">
        <v>3.3</v>
      </c>
      <c r="AH2455">
        <v>391</v>
      </c>
    </row>
    <row r="2456" spans="1:34" x14ac:dyDescent="0.3">
      <c r="A2456" t="s">
        <v>9378</v>
      </c>
      <c r="B2456" t="s">
        <v>9379</v>
      </c>
      <c r="C2456" s="1" t="str">
        <f t="shared" si="386"/>
        <v>21:0720</v>
      </c>
      <c r="D2456" s="1" t="str">
        <f t="shared" si="387"/>
        <v>21:0213</v>
      </c>
      <c r="E2456" t="s">
        <v>9380</v>
      </c>
      <c r="F2456" t="s">
        <v>9381</v>
      </c>
      <c r="H2456">
        <v>62.253265499999998</v>
      </c>
      <c r="I2456">
        <v>-135.26792750000001</v>
      </c>
      <c r="J2456" s="1" t="str">
        <f t="shared" si="388"/>
        <v>NGR bulk stream sediment</v>
      </c>
      <c r="K2456" s="1" t="str">
        <f t="shared" si="389"/>
        <v>&lt;177 micron (NGR)</v>
      </c>
      <c r="L2456">
        <v>70</v>
      </c>
      <c r="M2456" t="s">
        <v>81</v>
      </c>
      <c r="N2456">
        <v>1382</v>
      </c>
      <c r="O2456">
        <v>58</v>
      </c>
      <c r="P2456">
        <v>11</v>
      </c>
      <c r="Q2456">
        <v>5</v>
      </c>
      <c r="R2456">
        <v>14</v>
      </c>
      <c r="S2456">
        <v>8</v>
      </c>
      <c r="T2456">
        <v>0.1</v>
      </c>
      <c r="U2456">
        <v>1023</v>
      </c>
      <c r="V2456">
        <v>1.46</v>
      </c>
      <c r="W2456">
        <v>0.1</v>
      </c>
      <c r="X2456">
        <v>4</v>
      </c>
      <c r="Y2456">
        <v>1</v>
      </c>
      <c r="Z2456">
        <v>31</v>
      </c>
      <c r="AA2456">
        <v>0.3</v>
      </c>
      <c r="AB2456">
        <v>6</v>
      </c>
      <c r="AC2456">
        <v>811</v>
      </c>
      <c r="AD2456">
        <v>24</v>
      </c>
      <c r="AE2456">
        <v>5.8</v>
      </c>
      <c r="AF2456">
        <v>2</v>
      </c>
      <c r="AG2456">
        <v>2.9</v>
      </c>
      <c r="AH2456">
        <v>324</v>
      </c>
    </row>
    <row r="2457" spans="1:34" hidden="1" x14ac:dyDescent="0.3">
      <c r="A2457" t="s">
        <v>9382</v>
      </c>
      <c r="B2457" t="s">
        <v>9383</v>
      </c>
      <c r="C2457" s="1" t="str">
        <f t="shared" si="386"/>
        <v>21:0720</v>
      </c>
      <c r="D2457" s="1" t="str">
        <f>HYPERLINK("https://geochem.nrcan.gc.ca/cdogs/content/svy/svy_e.htm", "")</f>
        <v/>
      </c>
      <c r="G2457" s="1" t="str">
        <f>HYPERLINK("https://geochem.nrcan.gc.ca/cdogs/content/cr_/cr_00083_e.htm", "83")</f>
        <v>83</v>
      </c>
      <c r="J2457" t="s">
        <v>119</v>
      </c>
      <c r="K2457" t="s">
        <v>120</v>
      </c>
      <c r="L2457">
        <v>70</v>
      </c>
      <c r="M2457" t="s">
        <v>121</v>
      </c>
      <c r="N2457">
        <v>1383</v>
      </c>
      <c r="O2457">
        <v>76</v>
      </c>
      <c r="P2457">
        <v>31</v>
      </c>
      <c r="Q2457">
        <v>19</v>
      </c>
      <c r="R2457">
        <v>22</v>
      </c>
      <c r="S2457">
        <v>12</v>
      </c>
      <c r="T2457">
        <v>0.1</v>
      </c>
      <c r="U2457">
        <v>407</v>
      </c>
      <c r="V2457">
        <v>2.2999999999999998</v>
      </c>
      <c r="W2457">
        <v>0.1</v>
      </c>
      <c r="X2457">
        <v>8</v>
      </c>
      <c r="Y2457">
        <v>1</v>
      </c>
      <c r="Z2457">
        <v>46</v>
      </c>
      <c r="AA2457">
        <v>0.4</v>
      </c>
      <c r="AB2457">
        <v>6</v>
      </c>
      <c r="AC2457">
        <v>1440</v>
      </c>
      <c r="AD2457">
        <v>31</v>
      </c>
      <c r="AE2457">
        <v>4.8</v>
      </c>
      <c r="AF2457">
        <v>2</v>
      </c>
      <c r="AG2457">
        <v>3.6</v>
      </c>
      <c r="AH2457">
        <v>349</v>
      </c>
    </row>
    <row r="2458" spans="1:34" x14ac:dyDescent="0.3">
      <c r="A2458" t="s">
        <v>9384</v>
      </c>
      <c r="B2458" t="s">
        <v>9385</v>
      </c>
      <c r="C2458" s="1" t="str">
        <f t="shared" si="386"/>
        <v>21:0720</v>
      </c>
      <c r="D2458" s="1" t="str">
        <f t="shared" ref="D2458:D2473" si="390">HYPERLINK("https://geochem.nrcan.gc.ca/cdogs/content/svy/svy210213_e.htm", "21:0213")</f>
        <v>21:0213</v>
      </c>
      <c r="E2458" t="s">
        <v>9386</v>
      </c>
      <c r="F2458" t="s">
        <v>9387</v>
      </c>
      <c r="H2458">
        <v>62.289268399999997</v>
      </c>
      <c r="I2458">
        <v>-135.2689397</v>
      </c>
      <c r="J2458" s="1" t="str">
        <f t="shared" ref="J2458:J2473" si="391">HYPERLINK("https://geochem.nrcan.gc.ca/cdogs/content/kwd/kwd020030_e.htm", "NGR bulk stream sediment")</f>
        <v>NGR bulk stream sediment</v>
      </c>
      <c r="K2458" s="1" t="str">
        <f t="shared" ref="K2458:K2473" si="392">HYPERLINK("https://geochem.nrcan.gc.ca/cdogs/content/kwd/kwd080006_e.htm", "&lt;177 micron (NGR)")</f>
        <v>&lt;177 micron (NGR)</v>
      </c>
      <c r="L2458">
        <v>70</v>
      </c>
      <c r="M2458" t="s">
        <v>86</v>
      </c>
      <c r="N2458">
        <v>1384</v>
      </c>
      <c r="O2458">
        <v>37</v>
      </c>
      <c r="P2458">
        <v>10</v>
      </c>
      <c r="Q2458">
        <v>4</v>
      </c>
      <c r="R2458">
        <v>10</v>
      </c>
      <c r="S2458">
        <v>5</v>
      </c>
      <c r="T2458">
        <v>0.1</v>
      </c>
      <c r="U2458">
        <v>296</v>
      </c>
      <c r="V2458">
        <v>1.07</v>
      </c>
      <c r="W2458">
        <v>0.1</v>
      </c>
      <c r="X2458">
        <v>2</v>
      </c>
      <c r="Y2458">
        <v>1</v>
      </c>
      <c r="Z2458">
        <v>31</v>
      </c>
      <c r="AA2458">
        <v>0.3</v>
      </c>
      <c r="AB2458">
        <v>2</v>
      </c>
      <c r="AC2458">
        <v>725</v>
      </c>
      <c r="AD2458">
        <v>17</v>
      </c>
      <c r="AE2458">
        <v>2.6</v>
      </c>
      <c r="AF2458">
        <v>2</v>
      </c>
      <c r="AG2458">
        <v>2.6</v>
      </c>
      <c r="AH2458">
        <v>265</v>
      </c>
    </row>
    <row r="2459" spans="1:34" x14ac:dyDescent="0.3">
      <c r="A2459" t="s">
        <v>9388</v>
      </c>
      <c r="B2459" t="s">
        <v>9389</v>
      </c>
      <c r="C2459" s="1" t="str">
        <f t="shared" si="386"/>
        <v>21:0720</v>
      </c>
      <c r="D2459" s="1" t="str">
        <f t="shared" si="390"/>
        <v>21:0213</v>
      </c>
      <c r="E2459" t="s">
        <v>9390</v>
      </c>
      <c r="F2459" t="s">
        <v>9391</v>
      </c>
      <c r="H2459">
        <v>62.289165500000003</v>
      </c>
      <c r="I2459">
        <v>-135.30203460000001</v>
      </c>
      <c r="J2459" s="1" t="str">
        <f t="shared" si="391"/>
        <v>NGR bulk stream sediment</v>
      </c>
      <c r="K2459" s="1" t="str">
        <f t="shared" si="392"/>
        <v>&lt;177 micron (NGR)</v>
      </c>
      <c r="L2459">
        <v>70</v>
      </c>
      <c r="M2459" t="s">
        <v>91</v>
      </c>
      <c r="N2459">
        <v>1385</v>
      </c>
      <c r="O2459">
        <v>33</v>
      </c>
      <c r="P2459">
        <v>9</v>
      </c>
      <c r="Q2459">
        <v>5</v>
      </c>
      <c r="R2459">
        <v>11</v>
      </c>
      <c r="S2459">
        <v>5</v>
      </c>
      <c r="T2459">
        <v>0.1</v>
      </c>
      <c r="U2459">
        <v>324</v>
      </c>
      <c r="V2459">
        <v>1.22</v>
      </c>
      <c r="W2459">
        <v>0.1</v>
      </c>
      <c r="X2459">
        <v>3</v>
      </c>
      <c r="Y2459">
        <v>1</v>
      </c>
      <c r="Z2459">
        <v>31</v>
      </c>
      <c r="AA2459">
        <v>0.3</v>
      </c>
      <c r="AB2459">
        <v>2</v>
      </c>
      <c r="AC2459">
        <v>709</v>
      </c>
      <c r="AD2459">
        <v>14</v>
      </c>
      <c r="AE2459">
        <v>2.6</v>
      </c>
      <c r="AF2459">
        <v>2</v>
      </c>
      <c r="AG2459">
        <v>1.8</v>
      </c>
      <c r="AH2459">
        <v>425</v>
      </c>
    </row>
    <row r="2460" spans="1:34" x14ac:dyDescent="0.3">
      <c r="A2460" t="s">
        <v>9392</v>
      </c>
      <c r="B2460" t="s">
        <v>9393</v>
      </c>
      <c r="C2460" s="1" t="str">
        <f t="shared" si="386"/>
        <v>21:0720</v>
      </c>
      <c r="D2460" s="1" t="str">
        <f t="shared" si="390"/>
        <v>21:0213</v>
      </c>
      <c r="E2460" t="s">
        <v>9394</v>
      </c>
      <c r="F2460" t="s">
        <v>9395</v>
      </c>
      <c r="H2460">
        <v>62.308769900000001</v>
      </c>
      <c r="I2460">
        <v>-135.28932660000001</v>
      </c>
      <c r="J2460" s="1" t="str">
        <f t="shared" si="391"/>
        <v>NGR bulk stream sediment</v>
      </c>
      <c r="K2460" s="1" t="str">
        <f t="shared" si="392"/>
        <v>&lt;177 micron (NGR)</v>
      </c>
      <c r="L2460">
        <v>70</v>
      </c>
      <c r="M2460" t="s">
        <v>96</v>
      </c>
      <c r="N2460">
        <v>1386</v>
      </c>
      <c r="O2460">
        <v>42</v>
      </c>
      <c r="P2460">
        <v>12</v>
      </c>
      <c r="Q2460">
        <v>4</v>
      </c>
      <c r="R2460">
        <v>11</v>
      </c>
      <c r="S2460">
        <v>7</v>
      </c>
      <c r="T2460">
        <v>0.1</v>
      </c>
      <c r="U2460">
        <v>396</v>
      </c>
      <c r="V2460">
        <v>1.22</v>
      </c>
      <c r="W2460">
        <v>0.1</v>
      </c>
      <c r="X2460">
        <v>2</v>
      </c>
      <c r="Y2460">
        <v>1</v>
      </c>
      <c r="Z2460">
        <v>27</v>
      </c>
      <c r="AA2460">
        <v>0.2</v>
      </c>
      <c r="AB2460">
        <v>3</v>
      </c>
      <c r="AC2460">
        <v>684</v>
      </c>
      <c r="AD2460">
        <v>20</v>
      </c>
      <c r="AE2460">
        <v>3.4</v>
      </c>
      <c r="AF2460">
        <v>2</v>
      </c>
      <c r="AG2460">
        <v>1.8</v>
      </c>
      <c r="AH2460">
        <v>364</v>
      </c>
    </row>
    <row r="2461" spans="1:34" x14ac:dyDescent="0.3">
      <c r="A2461" t="s">
        <v>9396</v>
      </c>
      <c r="B2461" t="s">
        <v>9397</v>
      </c>
      <c r="C2461" s="1" t="str">
        <f t="shared" si="386"/>
        <v>21:0720</v>
      </c>
      <c r="D2461" s="1" t="str">
        <f t="shared" si="390"/>
        <v>21:0213</v>
      </c>
      <c r="E2461" t="s">
        <v>9398</v>
      </c>
      <c r="F2461" t="s">
        <v>9399</v>
      </c>
      <c r="H2461">
        <v>62.326063099999999</v>
      </c>
      <c r="I2461">
        <v>-135.30002920000001</v>
      </c>
      <c r="J2461" s="1" t="str">
        <f t="shared" si="391"/>
        <v>NGR bulk stream sediment</v>
      </c>
      <c r="K2461" s="1" t="str">
        <f t="shared" si="392"/>
        <v>&lt;177 micron (NGR)</v>
      </c>
      <c r="L2461">
        <v>70</v>
      </c>
      <c r="M2461" t="s">
        <v>101</v>
      </c>
      <c r="N2461">
        <v>1387</v>
      </c>
      <c r="O2461">
        <v>54</v>
      </c>
      <c r="P2461">
        <v>16</v>
      </c>
      <c r="Q2461">
        <v>5</v>
      </c>
      <c r="R2461">
        <v>13</v>
      </c>
      <c r="S2461">
        <v>9</v>
      </c>
      <c r="T2461">
        <v>0.1</v>
      </c>
      <c r="U2461">
        <v>291</v>
      </c>
      <c r="V2461">
        <v>2.11</v>
      </c>
      <c r="W2461">
        <v>0.1</v>
      </c>
      <c r="X2461">
        <v>5</v>
      </c>
      <c r="Y2461">
        <v>1</v>
      </c>
      <c r="Z2461">
        <v>32</v>
      </c>
      <c r="AA2461">
        <v>0.4</v>
      </c>
      <c r="AB2461">
        <v>3</v>
      </c>
      <c r="AC2461">
        <v>694</v>
      </c>
      <c r="AD2461">
        <v>27</v>
      </c>
      <c r="AE2461">
        <v>8.4</v>
      </c>
      <c r="AF2461">
        <v>2</v>
      </c>
      <c r="AG2461">
        <v>2.5</v>
      </c>
      <c r="AH2461">
        <v>382</v>
      </c>
    </row>
    <row r="2462" spans="1:34" x14ac:dyDescent="0.3">
      <c r="A2462" t="s">
        <v>9400</v>
      </c>
      <c r="B2462" t="s">
        <v>9401</v>
      </c>
      <c r="C2462" s="1" t="str">
        <f t="shared" si="386"/>
        <v>21:0720</v>
      </c>
      <c r="D2462" s="1" t="str">
        <f t="shared" si="390"/>
        <v>21:0213</v>
      </c>
      <c r="E2462" t="s">
        <v>9402</v>
      </c>
      <c r="F2462" t="s">
        <v>9403</v>
      </c>
      <c r="H2462">
        <v>62.323263099999998</v>
      </c>
      <c r="I2462">
        <v>-135.3240457</v>
      </c>
      <c r="J2462" s="1" t="str">
        <f t="shared" si="391"/>
        <v>NGR bulk stream sediment</v>
      </c>
      <c r="K2462" s="1" t="str">
        <f t="shared" si="392"/>
        <v>&lt;177 micron (NGR)</v>
      </c>
      <c r="L2462">
        <v>70</v>
      </c>
      <c r="M2462" t="s">
        <v>106</v>
      </c>
      <c r="N2462">
        <v>1388</v>
      </c>
      <c r="O2462">
        <v>59</v>
      </c>
      <c r="P2462">
        <v>23</v>
      </c>
      <c r="Q2462">
        <v>5</v>
      </c>
      <c r="R2462">
        <v>12</v>
      </c>
      <c r="S2462">
        <v>10</v>
      </c>
      <c r="T2462">
        <v>0.1</v>
      </c>
      <c r="U2462">
        <v>658</v>
      </c>
      <c r="V2462">
        <v>3.48</v>
      </c>
      <c r="W2462">
        <v>0.1</v>
      </c>
      <c r="X2462">
        <v>8</v>
      </c>
      <c r="Y2462">
        <v>1</v>
      </c>
      <c r="Z2462">
        <v>38</v>
      </c>
      <c r="AA2462">
        <v>0.3</v>
      </c>
      <c r="AB2462">
        <v>6</v>
      </c>
      <c r="AC2462">
        <v>981</v>
      </c>
      <c r="AD2462">
        <v>51</v>
      </c>
      <c r="AE2462">
        <v>24.3</v>
      </c>
      <c r="AF2462">
        <v>2</v>
      </c>
      <c r="AG2462">
        <v>2.5</v>
      </c>
      <c r="AH2462">
        <v>220</v>
      </c>
    </row>
    <row r="2463" spans="1:34" x14ac:dyDescent="0.3">
      <c r="A2463" t="s">
        <v>9404</v>
      </c>
      <c r="B2463" t="s">
        <v>9405</v>
      </c>
      <c r="C2463" s="1" t="str">
        <f t="shared" si="386"/>
        <v>21:0720</v>
      </c>
      <c r="D2463" s="1" t="str">
        <f t="shared" si="390"/>
        <v>21:0213</v>
      </c>
      <c r="E2463" t="s">
        <v>9406</v>
      </c>
      <c r="F2463" t="s">
        <v>9407</v>
      </c>
      <c r="H2463">
        <v>62.332568000000002</v>
      </c>
      <c r="I2463">
        <v>-135.3625395</v>
      </c>
      <c r="J2463" s="1" t="str">
        <f t="shared" si="391"/>
        <v>NGR bulk stream sediment</v>
      </c>
      <c r="K2463" s="1" t="str">
        <f t="shared" si="392"/>
        <v>&lt;177 micron (NGR)</v>
      </c>
      <c r="L2463">
        <v>70</v>
      </c>
      <c r="M2463" t="s">
        <v>111</v>
      </c>
      <c r="N2463">
        <v>1389</v>
      </c>
      <c r="O2463">
        <v>72</v>
      </c>
      <c r="P2463">
        <v>21</v>
      </c>
      <c r="Q2463">
        <v>3</v>
      </c>
      <c r="R2463">
        <v>16</v>
      </c>
      <c r="S2463">
        <v>19</v>
      </c>
      <c r="T2463">
        <v>0.1</v>
      </c>
      <c r="U2463">
        <v>8720</v>
      </c>
      <c r="V2463">
        <v>2.7</v>
      </c>
      <c r="W2463">
        <v>0.8</v>
      </c>
      <c r="X2463">
        <v>7</v>
      </c>
      <c r="Y2463">
        <v>1</v>
      </c>
      <c r="Z2463">
        <v>49</v>
      </c>
      <c r="AA2463">
        <v>0.3</v>
      </c>
      <c r="AB2463">
        <v>4</v>
      </c>
      <c r="AC2463">
        <v>971</v>
      </c>
      <c r="AD2463">
        <v>47</v>
      </c>
      <c r="AE2463">
        <v>15.4</v>
      </c>
      <c r="AF2463">
        <v>2</v>
      </c>
      <c r="AG2463">
        <v>2.2999999999999998</v>
      </c>
      <c r="AH2463">
        <v>356</v>
      </c>
    </row>
    <row r="2464" spans="1:34" x14ac:dyDescent="0.3">
      <c r="A2464" t="s">
        <v>9408</v>
      </c>
      <c r="B2464" t="s">
        <v>9409</v>
      </c>
      <c r="C2464" s="1" t="str">
        <f t="shared" si="386"/>
        <v>21:0720</v>
      </c>
      <c r="D2464" s="1" t="str">
        <f t="shared" si="390"/>
        <v>21:0213</v>
      </c>
      <c r="E2464" t="s">
        <v>9410</v>
      </c>
      <c r="F2464" t="s">
        <v>9411</v>
      </c>
      <c r="H2464">
        <v>62.360772599999997</v>
      </c>
      <c r="I2464">
        <v>-135.3958399</v>
      </c>
      <c r="J2464" s="1" t="str">
        <f t="shared" si="391"/>
        <v>NGR bulk stream sediment</v>
      </c>
      <c r="K2464" s="1" t="str">
        <f t="shared" si="392"/>
        <v>&lt;177 micron (NGR)</v>
      </c>
      <c r="L2464">
        <v>70</v>
      </c>
      <c r="M2464" t="s">
        <v>116</v>
      </c>
      <c r="N2464">
        <v>1390</v>
      </c>
      <c r="O2464">
        <v>33</v>
      </c>
      <c r="P2464">
        <v>10</v>
      </c>
      <c r="Q2464">
        <v>2</v>
      </c>
      <c r="R2464">
        <v>10</v>
      </c>
      <c r="S2464">
        <v>6</v>
      </c>
      <c r="T2464">
        <v>0.1</v>
      </c>
      <c r="U2464">
        <v>492</v>
      </c>
      <c r="V2464">
        <v>1.1100000000000001</v>
      </c>
      <c r="W2464">
        <v>0.1</v>
      </c>
      <c r="X2464">
        <v>3</v>
      </c>
      <c r="Y2464">
        <v>1</v>
      </c>
      <c r="Z2464">
        <v>18</v>
      </c>
      <c r="AA2464">
        <v>0.3</v>
      </c>
      <c r="AB2464">
        <v>2</v>
      </c>
      <c r="AC2464">
        <v>629</v>
      </c>
      <c r="AD2464">
        <v>16</v>
      </c>
      <c r="AE2464">
        <v>2.2000000000000002</v>
      </c>
      <c r="AF2464">
        <v>2</v>
      </c>
      <c r="AG2464">
        <v>2</v>
      </c>
      <c r="AH2464">
        <v>315</v>
      </c>
    </row>
    <row r="2465" spans="1:34" x14ac:dyDescent="0.3">
      <c r="A2465" t="s">
        <v>9412</v>
      </c>
      <c r="B2465" t="s">
        <v>9413</v>
      </c>
      <c r="C2465" s="1" t="str">
        <f t="shared" si="386"/>
        <v>21:0720</v>
      </c>
      <c r="D2465" s="1" t="str">
        <f t="shared" si="390"/>
        <v>21:0213</v>
      </c>
      <c r="E2465" t="s">
        <v>9414</v>
      </c>
      <c r="F2465" t="s">
        <v>9415</v>
      </c>
      <c r="H2465">
        <v>62.384577100000001</v>
      </c>
      <c r="I2465">
        <v>-135.43002960000001</v>
      </c>
      <c r="J2465" s="1" t="str">
        <f t="shared" si="391"/>
        <v>NGR bulk stream sediment</v>
      </c>
      <c r="K2465" s="1" t="str">
        <f t="shared" si="392"/>
        <v>&lt;177 micron (NGR)</v>
      </c>
      <c r="L2465">
        <v>70</v>
      </c>
      <c r="M2465" t="s">
        <v>126</v>
      </c>
      <c r="N2465">
        <v>1391</v>
      </c>
      <c r="O2465">
        <v>29</v>
      </c>
      <c r="P2465">
        <v>7</v>
      </c>
      <c r="Q2465">
        <v>3</v>
      </c>
      <c r="R2465">
        <v>10</v>
      </c>
      <c r="S2465">
        <v>4</v>
      </c>
      <c r="T2465">
        <v>0.1</v>
      </c>
      <c r="U2465">
        <v>380</v>
      </c>
      <c r="V2465">
        <v>1.26</v>
      </c>
      <c r="W2465">
        <v>0.1</v>
      </c>
      <c r="X2465">
        <v>3</v>
      </c>
      <c r="Y2465">
        <v>1</v>
      </c>
      <c r="Z2465">
        <v>29</v>
      </c>
      <c r="AA2465">
        <v>0.2</v>
      </c>
      <c r="AB2465">
        <v>3</v>
      </c>
      <c r="AC2465">
        <v>548</v>
      </c>
      <c r="AD2465">
        <v>12</v>
      </c>
      <c r="AE2465">
        <v>1.8</v>
      </c>
      <c r="AF2465">
        <v>2</v>
      </c>
      <c r="AG2465">
        <v>1.8</v>
      </c>
      <c r="AH2465">
        <v>352</v>
      </c>
    </row>
    <row r="2466" spans="1:34" x14ac:dyDescent="0.3">
      <c r="A2466" t="s">
        <v>9416</v>
      </c>
      <c r="B2466" t="s">
        <v>9417</v>
      </c>
      <c r="C2466" s="1" t="str">
        <f t="shared" si="386"/>
        <v>21:0720</v>
      </c>
      <c r="D2466" s="1" t="str">
        <f t="shared" si="390"/>
        <v>21:0213</v>
      </c>
      <c r="E2466" t="s">
        <v>9418</v>
      </c>
      <c r="F2466" t="s">
        <v>9419</v>
      </c>
      <c r="H2466">
        <v>62.385171300000003</v>
      </c>
      <c r="I2466">
        <v>-135.4411375</v>
      </c>
      <c r="J2466" s="1" t="str">
        <f t="shared" si="391"/>
        <v>NGR bulk stream sediment</v>
      </c>
      <c r="K2466" s="1" t="str">
        <f t="shared" si="392"/>
        <v>&lt;177 micron (NGR)</v>
      </c>
      <c r="L2466">
        <v>70</v>
      </c>
      <c r="M2466" t="s">
        <v>131</v>
      </c>
      <c r="N2466">
        <v>1392</v>
      </c>
      <c r="O2466">
        <v>28</v>
      </c>
      <c r="P2466">
        <v>17</v>
      </c>
      <c r="Q2466">
        <v>3</v>
      </c>
      <c r="R2466">
        <v>20</v>
      </c>
      <c r="S2466">
        <v>5</v>
      </c>
      <c r="T2466">
        <v>0.1</v>
      </c>
      <c r="U2466">
        <v>787</v>
      </c>
      <c r="V2466">
        <v>1.02</v>
      </c>
      <c r="W2466">
        <v>0.1</v>
      </c>
      <c r="X2466">
        <v>1</v>
      </c>
      <c r="Y2466">
        <v>1</v>
      </c>
      <c r="Z2466">
        <v>25</v>
      </c>
      <c r="AA2466">
        <v>0.2</v>
      </c>
      <c r="AB2466">
        <v>2</v>
      </c>
      <c r="AC2466">
        <v>568</v>
      </c>
      <c r="AD2466">
        <v>20</v>
      </c>
      <c r="AE2466">
        <v>1.8</v>
      </c>
      <c r="AF2466">
        <v>2</v>
      </c>
      <c r="AG2466">
        <v>2.7</v>
      </c>
      <c r="AH2466">
        <v>229</v>
      </c>
    </row>
    <row r="2467" spans="1:34" x14ac:dyDescent="0.3">
      <c r="A2467" t="s">
        <v>9420</v>
      </c>
      <c r="B2467" t="s">
        <v>9421</v>
      </c>
      <c r="C2467" s="1" t="str">
        <f t="shared" si="386"/>
        <v>21:0720</v>
      </c>
      <c r="D2467" s="1" t="str">
        <f t="shared" si="390"/>
        <v>21:0213</v>
      </c>
      <c r="E2467" t="s">
        <v>9422</v>
      </c>
      <c r="F2467" t="s">
        <v>9423</v>
      </c>
      <c r="H2467">
        <v>62.418574800000002</v>
      </c>
      <c r="I2467">
        <v>-135.41063349999999</v>
      </c>
      <c r="J2467" s="1" t="str">
        <f t="shared" si="391"/>
        <v>NGR bulk stream sediment</v>
      </c>
      <c r="K2467" s="1" t="str">
        <f t="shared" si="392"/>
        <v>&lt;177 micron (NGR)</v>
      </c>
      <c r="L2467">
        <v>71</v>
      </c>
      <c r="M2467" t="s">
        <v>38</v>
      </c>
      <c r="N2467">
        <v>1393</v>
      </c>
      <c r="O2467">
        <v>49</v>
      </c>
      <c r="P2467">
        <v>16</v>
      </c>
      <c r="Q2467">
        <v>5</v>
      </c>
      <c r="R2467">
        <v>18</v>
      </c>
      <c r="S2467">
        <v>7</v>
      </c>
      <c r="T2467">
        <v>0.1</v>
      </c>
      <c r="U2467">
        <v>212</v>
      </c>
      <c r="V2467">
        <v>1.4</v>
      </c>
      <c r="W2467">
        <v>0.1</v>
      </c>
      <c r="X2467">
        <v>2</v>
      </c>
      <c r="Y2467">
        <v>1</v>
      </c>
      <c r="Z2467">
        <v>22</v>
      </c>
      <c r="AA2467">
        <v>0.2</v>
      </c>
      <c r="AB2467">
        <v>3</v>
      </c>
      <c r="AC2467">
        <v>604</v>
      </c>
      <c r="AD2467">
        <v>20</v>
      </c>
      <c r="AE2467">
        <v>4.2</v>
      </c>
      <c r="AF2467">
        <v>2</v>
      </c>
      <c r="AG2467">
        <v>4.4000000000000004</v>
      </c>
      <c r="AH2467">
        <v>290</v>
      </c>
    </row>
    <row r="2468" spans="1:34" x14ac:dyDescent="0.3">
      <c r="A2468" t="s">
        <v>9424</v>
      </c>
      <c r="B2468" t="s">
        <v>9425</v>
      </c>
      <c r="C2468" s="1" t="str">
        <f t="shared" si="386"/>
        <v>21:0720</v>
      </c>
      <c r="D2468" s="1" t="str">
        <f t="shared" si="390"/>
        <v>21:0213</v>
      </c>
      <c r="E2468" t="s">
        <v>9422</v>
      </c>
      <c r="F2468" t="s">
        <v>9426</v>
      </c>
      <c r="H2468">
        <v>62.418574800000002</v>
      </c>
      <c r="I2468">
        <v>-135.41063349999999</v>
      </c>
      <c r="J2468" s="1" t="str">
        <f t="shared" si="391"/>
        <v>NGR bulk stream sediment</v>
      </c>
      <c r="K2468" s="1" t="str">
        <f t="shared" si="392"/>
        <v>&lt;177 micron (NGR)</v>
      </c>
      <c r="L2468">
        <v>71</v>
      </c>
      <c r="M2468" t="s">
        <v>67</v>
      </c>
      <c r="N2468">
        <v>1394</v>
      </c>
      <c r="O2468">
        <v>51</v>
      </c>
      <c r="P2468">
        <v>15</v>
      </c>
      <c r="Q2468">
        <v>6</v>
      </c>
      <c r="R2468">
        <v>17</v>
      </c>
      <c r="S2468">
        <v>8</v>
      </c>
      <c r="T2468">
        <v>0.1</v>
      </c>
      <c r="U2468">
        <v>191</v>
      </c>
      <c r="V2468">
        <v>1.41</v>
      </c>
      <c r="W2468">
        <v>0.1</v>
      </c>
      <c r="X2468">
        <v>2</v>
      </c>
      <c r="Y2468">
        <v>1</v>
      </c>
      <c r="Z2468">
        <v>21</v>
      </c>
      <c r="AA2468">
        <v>0.2</v>
      </c>
      <c r="AB2468">
        <v>3</v>
      </c>
      <c r="AC2468">
        <v>619</v>
      </c>
      <c r="AD2468">
        <v>20</v>
      </c>
      <c r="AE2468">
        <v>2.6</v>
      </c>
      <c r="AF2468">
        <v>2</v>
      </c>
      <c r="AG2468">
        <v>4.0999999999999996</v>
      </c>
      <c r="AH2468">
        <v>230</v>
      </c>
    </row>
    <row r="2469" spans="1:34" x14ac:dyDescent="0.3">
      <c r="A2469" t="s">
        <v>9427</v>
      </c>
      <c r="B2469" t="s">
        <v>9428</v>
      </c>
      <c r="C2469" s="1" t="str">
        <f t="shared" si="386"/>
        <v>21:0720</v>
      </c>
      <c r="D2469" s="1" t="str">
        <f t="shared" si="390"/>
        <v>21:0213</v>
      </c>
      <c r="E2469" t="s">
        <v>9422</v>
      </c>
      <c r="F2469" t="s">
        <v>9429</v>
      </c>
      <c r="H2469">
        <v>62.418574800000002</v>
      </c>
      <c r="I2469">
        <v>-135.41063349999999</v>
      </c>
      <c r="J2469" s="1" t="str">
        <f t="shared" si="391"/>
        <v>NGR bulk stream sediment</v>
      </c>
      <c r="K2469" s="1" t="str">
        <f t="shared" si="392"/>
        <v>&lt;177 micron (NGR)</v>
      </c>
      <c r="L2469">
        <v>71</v>
      </c>
      <c r="M2469" t="s">
        <v>71</v>
      </c>
      <c r="N2469">
        <v>1395</v>
      </c>
      <c r="O2469">
        <v>44</v>
      </c>
      <c r="P2469">
        <v>12</v>
      </c>
      <c r="Q2469">
        <v>4</v>
      </c>
      <c r="R2469">
        <v>16</v>
      </c>
      <c r="S2469">
        <v>7</v>
      </c>
      <c r="T2469">
        <v>0.1</v>
      </c>
      <c r="U2469">
        <v>162</v>
      </c>
      <c r="V2469">
        <v>1.28</v>
      </c>
      <c r="W2469">
        <v>0.1</v>
      </c>
      <c r="X2469">
        <v>2</v>
      </c>
      <c r="Y2469">
        <v>1</v>
      </c>
      <c r="Z2469">
        <v>19</v>
      </c>
      <c r="AA2469">
        <v>0.2</v>
      </c>
      <c r="AB2469">
        <v>2</v>
      </c>
      <c r="AC2469">
        <v>528</v>
      </c>
      <c r="AD2469">
        <v>16</v>
      </c>
      <c r="AE2469">
        <v>2.4</v>
      </c>
      <c r="AF2469">
        <v>2</v>
      </c>
      <c r="AG2469">
        <v>3.3</v>
      </c>
      <c r="AH2469">
        <v>193</v>
      </c>
    </row>
    <row r="2470" spans="1:34" x14ac:dyDescent="0.3">
      <c r="A2470" t="s">
        <v>9430</v>
      </c>
      <c r="B2470" t="s">
        <v>9431</v>
      </c>
      <c r="C2470" s="1" t="str">
        <f t="shared" si="386"/>
        <v>21:0720</v>
      </c>
      <c r="D2470" s="1" t="str">
        <f t="shared" si="390"/>
        <v>21:0213</v>
      </c>
      <c r="E2470" t="s">
        <v>9432</v>
      </c>
      <c r="F2470" t="s">
        <v>9433</v>
      </c>
      <c r="H2470">
        <v>62.407172199999998</v>
      </c>
      <c r="I2470">
        <v>-135.40213790000001</v>
      </c>
      <c r="J2470" s="1" t="str">
        <f t="shared" si="391"/>
        <v>NGR bulk stream sediment</v>
      </c>
      <c r="K2470" s="1" t="str">
        <f t="shared" si="392"/>
        <v>&lt;177 micron (NGR)</v>
      </c>
      <c r="L2470">
        <v>71</v>
      </c>
      <c r="M2470" t="s">
        <v>43</v>
      </c>
      <c r="N2470">
        <v>1396</v>
      </c>
      <c r="O2470">
        <v>38</v>
      </c>
      <c r="P2470">
        <v>35</v>
      </c>
      <c r="Q2470">
        <v>5</v>
      </c>
      <c r="R2470">
        <v>14</v>
      </c>
      <c r="S2470">
        <v>5</v>
      </c>
      <c r="T2470">
        <v>0.1</v>
      </c>
      <c r="U2470">
        <v>233</v>
      </c>
      <c r="V2470">
        <v>0.88</v>
      </c>
      <c r="W2470">
        <v>0.3</v>
      </c>
      <c r="X2470">
        <v>2</v>
      </c>
      <c r="Y2470">
        <v>1</v>
      </c>
      <c r="Z2470">
        <v>17</v>
      </c>
      <c r="AA2470">
        <v>0.7</v>
      </c>
      <c r="AB2470">
        <v>8</v>
      </c>
      <c r="AC2470">
        <v>644</v>
      </c>
      <c r="AD2470">
        <v>43</v>
      </c>
      <c r="AE2470">
        <v>53.2</v>
      </c>
      <c r="AF2470">
        <v>2</v>
      </c>
      <c r="AG2470">
        <v>12.5</v>
      </c>
      <c r="AH2470">
        <v>192</v>
      </c>
    </row>
    <row r="2471" spans="1:34" x14ac:dyDescent="0.3">
      <c r="A2471" t="s">
        <v>9434</v>
      </c>
      <c r="B2471" t="s">
        <v>9435</v>
      </c>
      <c r="C2471" s="1" t="str">
        <f t="shared" si="386"/>
        <v>21:0720</v>
      </c>
      <c r="D2471" s="1" t="str">
        <f t="shared" si="390"/>
        <v>21:0213</v>
      </c>
      <c r="E2471" t="s">
        <v>9436</v>
      </c>
      <c r="F2471" t="s">
        <v>9437</v>
      </c>
      <c r="H2471">
        <v>62.441378499999999</v>
      </c>
      <c r="I2471">
        <v>-135.38384149999999</v>
      </c>
      <c r="J2471" s="1" t="str">
        <f t="shared" si="391"/>
        <v>NGR bulk stream sediment</v>
      </c>
      <c r="K2471" s="1" t="str">
        <f t="shared" si="392"/>
        <v>&lt;177 micron (NGR)</v>
      </c>
      <c r="L2471">
        <v>71</v>
      </c>
      <c r="M2471" t="s">
        <v>48</v>
      </c>
      <c r="N2471">
        <v>1397</v>
      </c>
      <c r="O2471">
        <v>41</v>
      </c>
      <c r="P2471">
        <v>18</v>
      </c>
      <c r="Q2471">
        <v>8</v>
      </c>
      <c r="R2471">
        <v>18</v>
      </c>
      <c r="S2471">
        <v>7</v>
      </c>
      <c r="T2471">
        <v>0.1</v>
      </c>
      <c r="U2471">
        <v>275</v>
      </c>
      <c r="V2471">
        <v>1.35</v>
      </c>
      <c r="W2471">
        <v>0.1</v>
      </c>
      <c r="X2471">
        <v>5</v>
      </c>
      <c r="Y2471">
        <v>1</v>
      </c>
      <c r="Z2471">
        <v>22</v>
      </c>
      <c r="AA2471">
        <v>0.4</v>
      </c>
      <c r="AB2471">
        <v>4</v>
      </c>
      <c r="AC2471">
        <v>633</v>
      </c>
      <c r="AD2471">
        <v>16</v>
      </c>
      <c r="AE2471">
        <v>2.6</v>
      </c>
      <c r="AF2471">
        <v>2</v>
      </c>
      <c r="AG2471">
        <v>1.7</v>
      </c>
      <c r="AH2471">
        <v>257</v>
      </c>
    </row>
    <row r="2472" spans="1:34" x14ac:dyDescent="0.3">
      <c r="A2472" t="s">
        <v>9438</v>
      </c>
      <c r="B2472" t="s">
        <v>9439</v>
      </c>
      <c r="C2472" s="1" t="str">
        <f t="shared" si="386"/>
        <v>21:0720</v>
      </c>
      <c r="D2472" s="1" t="str">
        <f t="shared" si="390"/>
        <v>21:0213</v>
      </c>
      <c r="E2472" t="s">
        <v>9440</v>
      </c>
      <c r="F2472" t="s">
        <v>9441</v>
      </c>
      <c r="H2472">
        <v>62.440371300000002</v>
      </c>
      <c r="I2472">
        <v>-135.34983030000001</v>
      </c>
      <c r="J2472" s="1" t="str">
        <f t="shared" si="391"/>
        <v>NGR bulk stream sediment</v>
      </c>
      <c r="K2472" s="1" t="str">
        <f t="shared" si="392"/>
        <v>&lt;177 micron (NGR)</v>
      </c>
      <c r="L2472">
        <v>71</v>
      </c>
      <c r="M2472" t="s">
        <v>53</v>
      </c>
      <c r="N2472">
        <v>1398</v>
      </c>
      <c r="O2472">
        <v>32</v>
      </c>
      <c r="P2472">
        <v>10</v>
      </c>
      <c r="Q2472">
        <v>3</v>
      </c>
      <c r="R2472">
        <v>11</v>
      </c>
      <c r="S2472">
        <v>5</v>
      </c>
      <c r="T2472">
        <v>0.1</v>
      </c>
      <c r="U2472">
        <v>142</v>
      </c>
      <c r="V2472">
        <v>1.07</v>
      </c>
      <c r="W2472">
        <v>0.1</v>
      </c>
      <c r="X2472">
        <v>2</v>
      </c>
      <c r="Y2472">
        <v>1</v>
      </c>
      <c r="Z2472">
        <v>21</v>
      </c>
      <c r="AA2472">
        <v>0.2</v>
      </c>
      <c r="AB2472">
        <v>3</v>
      </c>
      <c r="AC2472">
        <v>530</v>
      </c>
      <c r="AD2472">
        <v>16</v>
      </c>
      <c r="AE2472">
        <v>3.4</v>
      </c>
      <c r="AF2472">
        <v>4</v>
      </c>
      <c r="AG2472">
        <v>1.7</v>
      </c>
      <c r="AH2472">
        <v>362</v>
      </c>
    </row>
    <row r="2473" spans="1:34" x14ac:dyDescent="0.3">
      <c r="A2473" t="s">
        <v>9442</v>
      </c>
      <c r="B2473" t="s">
        <v>9443</v>
      </c>
      <c r="C2473" s="1" t="str">
        <f t="shared" si="386"/>
        <v>21:0720</v>
      </c>
      <c r="D2473" s="1" t="str">
        <f t="shared" si="390"/>
        <v>21:0213</v>
      </c>
      <c r="E2473" t="s">
        <v>9444</v>
      </c>
      <c r="F2473" t="s">
        <v>9445</v>
      </c>
      <c r="H2473">
        <v>62.454274699999999</v>
      </c>
      <c r="I2473">
        <v>-135.33163780000001</v>
      </c>
      <c r="J2473" s="1" t="str">
        <f t="shared" si="391"/>
        <v>NGR bulk stream sediment</v>
      </c>
      <c r="K2473" s="1" t="str">
        <f t="shared" si="392"/>
        <v>&lt;177 micron (NGR)</v>
      </c>
      <c r="L2473">
        <v>71</v>
      </c>
      <c r="M2473" t="s">
        <v>58</v>
      </c>
      <c r="N2473">
        <v>1399</v>
      </c>
      <c r="O2473">
        <v>64</v>
      </c>
      <c r="P2473">
        <v>26</v>
      </c>
      <c r="Q2473">
        <v>10</v>
      </c>
      <c r="R2473">
        <v>24</v>
      </c>
      <c r="S2473">
        <v>11</v>
      </c>
      <c r="T2473">
        <v>0.1</v>
      </c>
      <c r="U2473">
        <v>906</v>
      </c>
      <c r="V2473">
        <v>1.95</v>
      </c>
      <c r="W2473">
        <v>0.1</v>
      </c>
      <c r="X2473">
        <v>8</v>
      </c>
      <c r="Y2473">
        <v>1</v>
      </c>
      <c r="Z2473">
        <v>34</v>
      </c>
      <c r="AA2473">
        <v>0.7</v>
      </c>
      <c r="AB2473">
        <v>5</v>
      </c>
      <c r="AC2473">
        <v>930</v>
      </c>
      <c r="AD2473">
        <v>27</v>
      </c>
      <c r="AE2473">
        <v>3.4</v>
      </c>
      <c r="AF2473">
        <v>2</v>
      </c>
      <c r="AG2473">
        <v>2.2000000000000002</v>
      </c>
      <c r="AH2473">
        <v>408</v>
      </c>
    </row>
    <row r="2474" spans="1:34" hidden="1" x14ac:dyDescent="0.3">
      <c r="A2474" t="s">
        <v>9446</v>
      </c>
      <c r="B2474" t="s">
        <v>9447</v>
      </c>
      <c r="C2474" s="1" t="str">
        <f t="shared" si="386"/>
        <v>21:0720</v>
      </c>
      <c r="D2474" s="1" t="str">
        <f>HYPERLINK("https://geochem.nrcan.gc.ca/cdogs/content/svy/svy_e.htm", "")</f>
        <v/>
      </c>
      <c r="G2474" s="1" t="str">
        <f>HYPERLINK("https://geochem.nrcan.gc.ca/cdogs/content/cr_/cr_00083_e.htm", "83")</f>
        <v>83</v>
      </c>
      <c r="J2474" t="s">
        <v>119</v>
      </c>
      <c r="K2474" t="s">
        <v>120</v>
      </c>
      <c r="L2474">
        <v>71</v>
      </c>
      <c r="M2474" t="s">
        <v>121</v>
      </c>
      <c r="N2474">
        <v>1400</v>
      </c>
      <c r="O2474">
        <v>72</v>
      </c>
      <c r="P2474">
        <v>33</v>
      </c>
      <c r="Q2474">
        <v>20</v>
      </c>
      <c r="R2474">
        <v>21</v>
      </c>
      <c r="S2474">
        <v>12</v>
      </c>
      <c r="T2474">
        <v>0.1</v>
      </c>
      <c r="U2474">
        <v>404</v>
      </c>
      <c r="V2474">
        <v>2.1800000000000002</v>
      </c>
      <c r="W2474">
        <v>0.1</v>
      </c>
      <c r="X2474">
        <v>8</v>
      </c>
      <c r="Y2474">
        <v>1</v>
      </c>
      <c r="Z2474">
        <v>41</v>
      </c>
      <c r="AA2474">
        <v>0.4</v>
      </c>
      <c r="AB2474">
        <v>3</v>
      </c>
      <c r="AC2474">
        <v>1440</v>
      </c>
      <c r="AD2474">
        <v>35</v>
      </c>
      <c r="AE2474">
        <v>3.8</v>
      </c>
      <c r="AF2474">
        <v>2</v>
      </c>
      <c r="AG2474">
        <v>4.4000000000000004</v>
      </c>
      <c r="AH2474">
        <v>338</v>
      </c>
    </row>
    <row r="2475" spans="1:34" x14ac:dyDescent="0.3">
      <c r="A2475" t="s">
        <v>9448</v>
      </c>
      <c r="B2475" t="s">
        <v>9449</v>
      </c>
      <c r="C2475" s="1" t="str">
        <f t="shared" si="386"/>
        <v>21:0720</v>
      </c>
      <c r="D2475" s="1" t="str">
        <f t="shared" ref="D2475:D2494" si="393">HYPERLINK("https://geochem.nrcan.gc.ca/cdogs/content/svy/svy210213_e.htm", "21:0213")</f>
        <v>21:0213</v>
      </c>
      <c r="E2475" t="s">
        <v>9450</v>
      </c>
      <c r="F2475" t="s">
        <v>9451</v>
      </c>
      <c r="H2475">
        <v>62.464275100000002</v>
      </c>
      <c r="I2475">
        <v>-135.33134079999999</v>
      </c>
      <c r="J2475" s="1" t="str">
        <f t="shared" ref="J2475:J2494" si="394">HYPERLINK("https://geochem.nrcan.gc.ca/cdogs/content/kwd/kwd020030_e.htm", "NGR bulk stream sediment")</f>
        <v>NGR bulk stream sediment</v>
      </c>
      <c r="K2475" s="1" t="str">
        <f t="shared" ref="K2475:K2494" si="395">HYPERLINK("https://geochem.nrcan.gc.ca/cdogs/content/kwd/kwd080006_e.htm", "&lt;177 micron (NGR)")</f>
        <v>&lt;177 micron (NGR)</v>
      </c>
      <c r="L2475">
        <v>71</v>
      </c>
      <c r="M2475" t="s">
        <v>63</v>
      </c>
      <c r="N2475">
        <v>1401</v>
      </c>
      <c r="O2475">
        <v>77</v>
      </c>
      <c r="P2475">
        <v>31</v>
      </c>
      <c r="Q2475">
        <v>8</v>
      </c>
      <c r="R2475">
        <v>20</v>
      </c>
      <c r="S2475">
        <v>11</v>
      </c>
      <c r="T2475">
        <v>0.1</v>
      </c>
      <c r="U2475">
        <v>1860</v>
      </c>
      <c r="V2475">
        <v>1.46</v>
      </c>
      <c r="W2475">
        <v>0.9</v>
      </c>
      <c r="X2475">
        <v>6</v>
      </c>
      <c r="Y2475">
        <v>1</v>
      </c>
      <c r="Z2475">
        <v>30</v>
      </c>
      <c r="AA2475">
        <v>0.4</v>
      </c>
      <c r="AB2475">
        <v>4</v>
      </c>
      <c r="AC2475">
        <v>811</v>
      </c>
      <c r="AD2475">
        <v>39</v>
      </c>
      <c r="AE2475">
        <v>8.4</v>
      </c>
      <c r="AF2475">
        <v>2</v>
      </c>
      <c r="AG2475">
        <v>2.7</v>
      </c>
      <c r="AH2475">
        <v>284</v>
      </c>
    </row>
    <row r="2476" spans="1:34" x14ac:dyDescent="0.3">
      <c r="A2476" t="s">
        <v>9452</v>
      </c>
      <c r="B2476" t="s">
        <v>9453</v>
      </c>
      <c r="C2476" s="1" t="str">
        <f t="shared" si="386"/>
        <v>21:0720</v>
      </c>
      <c r="D2476" s="1" t="str">
        <f t="shared" si="393"/>
        <v>21:0213</v>
      </c>
      <c r="E2476" t="s">
        <v>9454</v>
      </c>
      <c r="F2476" t="s">
        <v>9455</v>
      </c>
      <c r="H2476">
        <v>62.484774000000002</v>
      </c>
      <c r="I2476">
        <v>-135.30064139999999</v>
      </c>
      <c r="J2476" s="1" t="str">
        <f t="shared" si="394"/>
        <v>NGR bulk stream sediment</v>
      </c>
      <c r="K2476" s="1" t="str">
        <f t="shared" si="395"/>
        <v>&lt;177 micron (NGR)</v>
      </c>
      <c r="L2476">
        <v>71</v>
      </c>
      <c r="M2476" t="s">
        <v>76</v>
      </c>
      <c r="N2476">
        <v>1402</v>
      </c>
      <c r="O2476">
        <v>70</v>
      </c>
      <c r="P2476">
        <v>22</v>
      </c>
      <c r="Q2476">
        <v>8</v>
      </c>
      <c r="R2476">
        <v>17</v>
      </c>
      <c r="S2476">
        <v>11</v>
      </c>
      <c r="T2476">
        <v>0.1</v>
      </c>
      <c r="U2476">
        <v>430</v>
      </c>
      <c r="V2476">
        <v>1.83</v>
      </c>
      <c r="W2476">
        <v>0.1</v>
      </c>
      <c r="X2476">
        <v>15</v>
      </c>
      <c r="Y2476">
        <v>1</v>
      </c>
      <c r="Z2476">
        <v>35</v>
      </c>
      <c r="AA2476">
        <v>0.3</v>
      </c>
      <c r="AB2476">
        <v>2</v>
      </c>
      <c r="AC2476">
        <v>725</v>
      </c>
      <c r="AD2476">
        <v>31</v>
      </c>
      <c r="AE2476">
        <v>8</v>
      </c>
      <c r="AF2476">
        <v>2</v>
      </c>
      <c r="AG2476">
        <v>4.0999999999999996</v>
      </c>
      <c r="AH2476">
        <v>271</v>
      </c>
    </row>
    <row r="2477" spans="1:34" x14ac:dyDescent="0.3">
      <c r="A2477" t="s">
        <v>9456</v>
      </c>
      <c r="B2477" t="s">
        <v>9457</v>
      </c>
      <c r="C2477" s="1" t="str">
        <f t="shared" si="386"/>
        <v>21:0720</v>
      </c>
      <c r="D2477" s="1" t="str">
        <f t="shared" si="393"/>
        <v>21:0213</v>
      </c>
      <c r="E2477" t="s">
        <v>9458</v>
      </c>
      <c r="F2477" t="s">
        <v>9459</v>
      </c>
      <c r="H2477">
        <v>62.439277799999999</v>
      </c>
      <c r="I2477">
        <v>-135.47023189999999</v>
      </c>
      <c r="J2477" s="1" t="str">
        <f t="shared" si="394"/>
        <v>NGR bulk stream sediment</v>
      </c>
      <c r="K2477" s="1" t="str">
        <f t="shared" si="395"/>
        <v>&lt;177 micron (NGR)</v>
      </c>
      <c r="L2477">
        <v>71</v>
      </c>
      <c r="M2477" t="s">
        <v>81</v>
      </c>
      <c r="N2477">
        <v>1403</v>
      </c>
      <c r="O2477">
        <v>49</v>
      </c>
      <c r="P2477">
        <v>21</v>
      </c>
      <c r="Q2477">
        <v>8</v>
      </c>
      <c r="R2477">
        <v>19</v>
      </c>
      <c r="S2477">
        <v>9</v>
      </c>
      <c r="T2477">
        <v>0.1</v>
      </c>
      <c r="U2477">
        <v>615</v>
      </c>
      <c r="V2477">
        <v>1.86</v>
      </c>
      <c r="W2477">
        <v>0.1</v>
      </c>
      <c r="X2477">
        <v>8</v>
      </c>
      <c r="Y2477">
        <v>1</v>
      </c>
      <c r="Z2477">
        <v>40</v>
      </c>
      <c r="AA2477">
        <v>0.4</v>
      </c>
      <c r="AB2477">
        <v>4</v>
      </c>
      <c r="AC2477">
        <v>714</v>
      </c>
      <c r="AD2477">
        <v>20</v>
      </c>
      <c r="AE2477">
        <v>3.4</v>
      </c>
      <c r="AF2477">
        <v>2</v>
      </c>
      <c r="AG2477">
        <v>1.5</v>
      </c>
      <c r="AH2477">
        <v>282</v>
      </c>
    </row>
    <row r="2478" spans="1:34" x14ac:dyDescent="0.3">
      <c r="A2478" t="s">
        <v>9460</v>
      </c>
      <c r="B2478" t="s">
        <v>9461</v>
      </c>
      <c r="C2478" s="1" t="str">
        <f t="shared" si="386"/>
        <v>21:0720</v>
      </c>
      <c r="D2478" s="1" t="str">
        <f t="shared" si="393"/>
        <v>21:0213</v>
      </c>
      <c r="E2478" t="s">
        <v>9462</v>
      </c>
      <c r="F2478" t="s">
        <v>9463</v>
      </c>
      <c r="H2478">
        <v>62.401276500000002</v>
      </c>
      <c r="I2478">
        <v>-135.4631387</v>
      </c>
      <c r="J2478" s="1" t="str">
        <f t="shared" si="394"/>
        <v>NGR bulk stream sediment</v>
      </c>
      <c r="K2478" s="1" t="str">
        <f t="shared" si="395"/>
        <v>&lt;177 micron (NGR)</v>
      </c>
      <c r="L2478">
        <v>71</v>
      </c>
      <c r="M2478" t="s">
        <v>86</v>
      </c>
      <c r="N2478">
        <v>1404</v>
      </c>
      <c r="O2478">
        <v>51</v>
      </c>
      <c r="P2478">
        <v>113</v>
      </c>
      <c r="Q2478">
        <v>7</v>
      </c>
      <c r="R2478">
        <v>25</v>
      </c>
      <c r="S2478">
        <v>8</v>
      </c>
      <c r="T2478">
        <v>0.1</v>
      </c>
      <c r="U2478">
        <v>329</v>
      </c>
      <c r="V2478">
        <v>1.49</v>
      </c>
      <c r="W2478">
        <v>0.1</v>
      </c>
      <c r="X2478">
        <v>3</v>
      </c>
      <c r="Y2478">
        <v>1</v>
      </c>
      <c r="Z2478">
        <v>27</v>
      </c>
      <c r="AA2478">
        <v>0.5</v>
      </c>
      <c r="AB2478">
        <v>7</v>
      </c>
      <c r="AC2478">
        <v>732</v>
      </c>
      <c r="AD2478">
        <v>129</v>
      </c>
      <c r="AE2478">
        <v>24.8</v>
      </c>
      <c r="AF2478">
        <v>2</v>
      </c>
      <c r="AG2478">
        <v>2.6</v>
      </c>
      <c r="AH2478">
        <v>293</v>
      </c>
    </row>
    <row r="2479" spans="1:34" x14ac:dyDescent="0.3">
      <c r="A2479" t="s">
        <v>9464</v>
      </c>
      <c r="B2479" t="s">
        <v>9465</v>
      </c>
      <c r="C2479" s="1" t="str">
        <f t="shared" si="386"/>
        <v>21:0720</v>
      </c>
      <c r="D2479" s="1" t="str">
        <f t="shared" si="393"/>
        <v>21:0213</v>
      </c>
      <c r="E2479" t="s">
        <v>9466</v>
      </c>
      <c r="F2479" t="s">
        <v>9467</v>
      </c>
      <c r="H2479">
        <v>62.127146799999998</v>
      </c>
      <c r="I2479">
        <v>-135.22762979999999</v>
      </c>
      <c r="J2479" s="1" t="str">
        <f t="shared" si="394"/>
        <v>NGR bulk stream sediment</v>
      </c>
      <c r="K2479" s="1" t="str">
        <f t="shared" si="395"/>
        <v>&lt;177 micron (NGR)</v>
      </c>
      <c r="L2479">
        <v>71</v>
      </c>
      <c r="M2479" t="s">
        <v>91</v>
      </c>
      <c r="N2479">
        <v>1405</v>
      </c>
      <c r="O2479">
        <v>29</v>
      </c>
      <c r="P2479">
        <v>10</v>
      </c>
      <c r="Q2479">
        <v>3</v>
      </c>
      <c r="R2479">
        <v>11</v>
      </c>
      <c r="S2479">
        <v>4</v>
      </c>
      <c r="T2479">
        <v>0.1</v>
      </c>
      <c r="U2479">
        <v>189</v>
      </c>
      <c r="V2479">
        <v>0.9</v>
      </c>
      <c r="W2479">
        <v>0.1</v>
      </c>
      <c r="X2479">
        <v>3</v>
      </c>
      <c r="Y2479">
        <v>1</v>
      </c>
      <c r="Z2479">
        <v>19</v>
      </c>
      <c r="AA2479">
        <v>0.3</v>
      </c>
      <c r="AB2479">
        <v>2</v>
      </c>
      <c r="AC2479">
        <v>627</v>
      </c>
      <c r="AD2479">
        <v>12</v>
      </c>
      <c r="AE2479">
        <v>1.4</v>
      </c>
      <c r="AF2479">
        <v>2</v>
      </c>
      <c r="AG2479">
        <v>2</v>
      </c>
      <c r="AH2479">
        <v>283</v>
      </c>
    </row>
    <row r="2480" spans="1:34" x14ac:dyDescent="0.3">
      <c r="A2480" t="s">
        <v>9468</v>
      </c>
      <c r="B2480" t="s">
        <v>9469</v>
      </c>
      <c r="C2480" s="1" t="str">
        <f t="shared" si="386"/>
        <v>21:0720</v>
      </c>
      <c r="D2480" s="1" t="str">
        <f t="shared" si="393"/>
        <v>21:0213</v>
      </c>
      <c r="E2480" t="s">
        <v>9470</v>
      </c>
      <c r="F2480" t="s">
        <v>9471</v>
      </c>
      <c r="H2480">
        <v>62.118252599999998</v>
      </c>
      <c r="I2480">
        <v>-135.27603680000001</v>
      </c>
      <c r="J2480" s="1" t="str">
        <f t="shared" si="394"/>
        <v>NGR bulk stream sediment</v>
      </c>
      <c r="K2480" s="1" t="str">
        <f t="shared" si="395"/>
        <v>&lt;177 micron (NGR)</v>
      </c>
      <c r="L2480">
        <v>71</v>
      </c>
      <c r="M2480" t="s">
        <v>96</v>
      </c>
      <c r="N2480">
        <v>1406</v>
      </c>
      <c r="O2480">
        <v>34</v>
      </c>
      <c r="P2480">
        <v>12</v>
      </c>
      <c r="Q2480">
        <v>4</v>
      </c>
      <c r="R2480">
        <v>16</v>
      </c>
      <c r="S2480">
        <v>6</v>
      </c>
      <c r="T2480">
        <v>0.1</v>
      </c>
      <c r="U2480">
        <v>248</v>
      </c>
      <c r="V2480">
        <v>1.23</v>
      </c>
      <c r="W2480">
        <v>0.1</v>
      </c>
      <c r="X2480">
        <v>3</v>
      </c>
      <c r="Y2480">
        <v>1</v>
      </c>
      <c r="Z2480">
        <v>21</v>
      </c>
      <c r="AA2480">
        <v>0.2</v>
      </c>
      <c r="AB2480">
        <v>4</v>
      </c>
      <c r="AC2480">
        <v>712</v>
      </c>
      <c r="AD2480">
        <v>16</v>
      </c>
      <c r="AE2480">
        <v>3.4</v>
      </c>
      <c r="AF2480">
        <v>2</v>
      </c>
      <c r="AG2480">
        <v>2</v>
      </c>
      <c r="AH2480">
        <v>251</v>
      </c>
    </row>
    <row r="2481" spans="1:34" x14ac:dyDescent="0.3">
      <c r="A2481" t="s">
        <v>9472</v>
      </c>
      <c r="B2481" t="s">
        <v>9473</v>
      </c>
      <c r="C2481" s="1" t="str">
        <f t="shared" si="386"/>
        <v>21:0720</v>
      </c>
      <c r="D2481" s="1" t="str">
        <f t="shared" si="393"/>
        <v>21:0213</v>
      </c>
      <c r="E2481" t="s">
        <v>9474</v>
      </c>
      <c r="F2481" t="s">
        <v>9475</v>
      </c>
      <c r="H2481">
        <v>62.120552699999998</v>
      </c>
      <c r="I2481">
        <v>-135.27053710000001</v>
      </c>
      <c r="J2481" s="1" t="str">
        <f t="shared" si="394"/>
        <v>NGR bulk stream sediment</v>
      </c>
      <c r="K2481" s="1" t="str">
        <f t="shared" si="395"/>
        <v>&lt;177 micron (NGR)</v>
      </c>
      <c r="L2481">
        <v>71</v>
      </c>
      <c r="M2481" t="s">
        <v>101</v>
      </c>
      <c r="N2481">
        <v>1407</v>
      </c>
      <c r="O2481">
        <v>33</v>
      </c>
      <c r="P2481">
        <v>8</v>
      </c>
      <c r="Q2481">
        <v>4</v>
      </c>
      <c r="R2481">
        <v>12</v>
      </c>
      <c r="S2481">
        <v>6</v>
      </c>
      <c r="T2481">
        <v>0.2</v>
      </c>
      <c r="U2481">
        <v>203</v>
      </c>
      <c r="V2481">
        <v>1.04</v>
      </c>
      <c r="W2481">
        <v>0.1</v>
      </c>
      <c r="X2481">
        <v>2</v>
      </c>
      <c r="Y2481">
        <v>1</v>
      </c>
      <c r="Z2481">
        <v>22</v>
      </c>
      <c r="AA2481">
        <v>0.2</v>
      </c>
      <c r="AB2481">
        <v>3</v>
      </c>
      <c r="AC2481">
        <v>677</v>
      </c>
      <c r="AD2481">
        <v>16</v>
      </c>
      <c r="AE2481">
        <v>3.8</v>
      </c>
      <c r="AF2481">
        <v>2</v>
      </c>
      <c r="AG2481">
        <v>2.2000000000000002</v>
      </c>
      <c r="AH2481">
        <v>320</v>
      </c>
    </row>
    <row r="2482" spans="1:34" x14ac:dyDescent="0.3">
      <c r="A2482" t="s">
        <v>9476</v>
      </c>
      <c r="B2482" t="s">
        <v>9477</v>
      </c>
      <c r="C2482" s="1" t="str">
        <f t="shared" si="386"/>
        <v>21:0720</v>
      </c>
      <c r="D2482" s="1" t="str">
        <f t="shared" si="393"/>
        <v>21:0213</v>
      </c>
      <c r="E2482" t="s">
        <v>9478</v>
      </c>
      <c r="F2482" t="s">
        <v>9479</v>
      </c>
      <c r="H2482">
        <v>62.096741199999997</v>
      </c>
      <c r="I2482">
        <v>-135.32602439999999</v>
      </c>
      <c r="J2482" s="1" t="str">
        <f t="shared" si="394"/>
        <v>NGR bulk stream sediment</v>
      </c>
      <c r="K2482" s="1" t="str">
        <f t="shared" si="395"/>
        <v>&lt;177 micron (NGR)</v>
      </c>
      <c r="L2482">
        <v>71</v>
      </c>
      <c r="M2482" t="s">
        <v>106</v>
      </c>
      <c r="N2482">
        <v>1408</v>
      </c>
      <c r="O2482">
        <v>37</v>
      </c>
      <c r="P2482">
        <v>11</v>
      </c>
      <c r="Q2482">
        <v>5</v>
      </c>
      <c r="R2482">
        <v>38</v>
      </c>
      <c r="S2482">
        <v>9</v>
      </c>
      <c r="T2482">
        <v>0.1</v>
      </c>
      <c r="U2482">
        <v>203</v>
      </c>
      <c r="V2482">
        <v>1.62</v>
      </c>
      <c r="W2482">
        <v>0.1</v>
      </c>
      <c r="X2482">
        <v>2</v>
      </c>
      <c r="Y2482">
        <v>1</v>
      </c>
      <c r="Z2482">
        <v>25</v>
      </c>
      <c r="AA2482">
        <v>0.2</v>
      </c>
      <c r="AB2482">
        <v>1</v>
      </c>
      <c r="AC2482">
        <v>717</v>
      </c>
      <c r="AD2482">
        <v>12</v>
      </c>
      <c r="AE2482">
        <v>3</v>
      </c>
      <c r="AF2482">
        <v>2</v>
      </c>
      <c r="AG2482">
        <v>1.9</v>
      </c>
      <c r="AH2482">
        <v>278</v>
      </c>
    </row>
    <row r="2483" spans="1:34" x14ac:dyDescent="0.3">
      <c r="A2483" t="s">
        <v>9480</v>
      </c>
      <c r="B2483" t="s">
        <v>9481</v>
      </c>
      <c r="C2483" s="1" t="str">
        <f t="shared" ref="C2483:C2546" si="396">HYPERLINK("https://geochem.nrcan.gc.ca/cdogs/content/bdl/bdl210720_e.htm", "21:0720")</f>
        <v>21:0720</v>
      </c>
      <c r="D2483" s="1" t="str">
        <f t="shared" si="393"/>
        <v>21:0213</v>
      </c>
      <c r="E2483" t="s">
        <v>9482</v>
      </c>
      <c r="F2483" t="s">
        <v>9483</v>
      </c>
      <c r="H2483">
        <v>62.084944999999998</v>
      </c>
      <c r="I2483">
        <v>-135.44774319999999</v>
      </c>
      <c r="J2483" s="1" t="str">
        <f t="shared" si="394"/>
        <v>NGR bulk stream sediment</v>
      </c>
      <c r="K2483" s="1" t="str">
        <f t="shared" si="395"/>
        <v>&lt;177 micron (NGR)</v>
      </c>
      <c r="L2483">
        <v>71</v>
      </c>
      <c r="M2483" t="s">
        <v>111</v>
      </c>
      <c r="N2483">
        <v>1409</v>
      </c>
      <c r="O2483">
        <v>54</v>
      </c>
      <c r="P2483">
        <v>57</v>
      </c>
      <c r="Q2483">
        <v>12</v>
      </c>
      <c r="R2483">
        <v>52</v>
      </c>
      <c r="S2483">
        <v>15</v>
      </c>
      <c r="T2483">
        <v>0.1</v>
      </c>
      <c r="U2483">
        <v>620</v>
      </c>
      <c r="V2483">
        <v>2.54</v>
      </c>
      <c r="W2483">
        <v>0.1</v>
      </c>
      <c r="X2483">
        <v>3</v>
      </c>
      <c r="Y2483">
        <v>1</v>
      </c>
      <c r="Z2483">
        <v>56</v>
      </c>
      <c r="AA2483">
        <v>0.2</v>
      </c>
      <c r="AB2483">
        <v>5</v>
      </c>
      <c r="AC2483">
        <v>1040</v>
      </c>
      <c r="AD2483">
        <v>12</v>
      </c>
      <c r="AE2483">
        <v>13.2</v>
      </c>
      <c r="AF2483">
        <v>2</v>
      </c>
      <c r="AG2483">
        <v>2.8</v>
      </c>
      <c r="AH2483">
        <v>1052</v>
      </c>
    </row>
    <row r="2484" spans="1:34" x14ac:dyDescent="0.3">
      <c r="A2484" t="s">
        <v>9484</v>
      </c>
      <c r="B2484" t="s">
        <v>9485</v>
      </c>
      <c r="C2484" s="1" t="str">
        <f t="shared" si="396"/>
        <v>21:0720</v>
      </c>
      <c r="D2484" s="1" t="str">
        <f t="shared" si="393"/>
        <v>21:0213</v>
      </c>
      <c r="E2484" t="s">
        <v>9486</v>
      </c>
      <c r="F2484" t="s">
        <v>9487</v>
      </c>
      <c r="H2484">
        <v>62.086045400000003</v>
      </c>
      <c r="I2484">
        <v>-135.4544416</v>
      </c>
      <c r="J2484" s="1" t="str">
        <f t="shared" si="394"/>
        <v>NGR bulk stream sediment</v>
      </c>
      <c r="K2484" s="1" t="str">
        <f t="shared" si="395"/>
        <v>&lt;177 micron (NGR)</v>
      </c>
      <c r="L2484">
        <v>71</v>
      </c>
      <c r="M2484" t="s">
        <v>116</v>
      </c>
      <c r="N2484">
        <v>1410</v>
      </c>
      <c r="O2484">
        <v>61</v>
      </c>
      <c r="P2484">
        <v>35</v>
      </c>
      <c r="Q2484">
        <v>7</v>
      </c>
      <c r="R2484">
        <v>29</v>
      </c>
      <c r="S2484">
        <v>11</v>
      </c>
      <c r="T2484">
        <v>0.1</v>
      </c>
      <c r="U2484">
        <v>497</v>
      </c>
      <c r="V2484">
        <v>2.06</v>
      </c>
      <c r="W2484">
        <v>0.1</v>
      </c>
      <c r="X2484">
        <v>3</v>
      </c>
      <c r="Y2484">
        <v>1</v>
      </c>
      <c r="Z2484">
        <v>44</v>
      </c>
      <c r="AA2484">
        <v>0.2</v>
      </c>
      <c r="AB2484">
        <v>3</v>
      </c>
      <c r="AC2484">
        <v>787</v>
      </c>
      <c r="AD2484">
        <v>31</v>
      </c>
      <c r="AE2484">
        <v>17.399999999999999</v>
      </c>
      <c r="AF2484">
        <v>2</v>
      </c>
      <c r="AG2484">
        <v>1.8</v>
      </c>
      <c r="AH2484">
        <v>215</v>
      </c>
    </row>
    <row r="2485" spans="1:34" x14ac:dyDescent="0.3">
      <c r="A2485" t="s">
        <v>9488</v>
      </c>
      <c r="B2485" t="s">
        <v>9489</v>
      </c>
      <c r="C2485" s="1" t="str">
        <f t="shared" si="396"/>
        <v>21:0720</v>
      </c>
      <c r="D2485" s="1" t="str">
        <f t="shared" si="393"/>
        <v>21:0213</v>
      </c>
      <c r="E2485" t="s">
        <v>9490</v>
      </c>
      <c r="F2485" t="s">
        <v>9491</v>
      </c>
      <c r="H2485">
        <v>62.090845600000002</v>
      </c>
      <c r="I2485">
        <v>-135.54714060000001</v>
      </c>
      <c r="J2485" s="1" t="str">
        <f t="shared" si="394"/>
        <v>NGR bulk stream sediment</v>
      </c>
      <c r="K2485" s="1" t="str">
        <f t="shared" si="395"/>
        <v>&lt;177 micron (NGR)</v>
      </c>
      <c r="L2485">
        <v>71</v>
      </c>
      <c r="M2485" t="s">
        <v>126</v>
      </c>
      <c r="N2485">
        <v>1411</v>
      </c>
      <c r="O2485">
        <v>41</v>
      </c>
      <c r="P2485">
        <v>23</v>
      </c>
      <c r="Q2485">
        <v>6</v>
      </c>
      <c r="R2485">
        <v>38</v>
      </c>
      <c r="S2485">
        <v>10</v>
      </c>
      <c r="T2485">
        <v>0.1</v>
      </c>
      <c r="U2485">
        <v>323</v>
      </c>
      <c r="V2485">
        <v>1.92</v>
      </c>
      <c r="W2485">
        <v>0.1</v>
      </c>
      <c r="X2485">
        <v>2</v>
      </c>
      <c r="Y2485">
        <v>1</v>
      </c>
      <c r="Z2485">
        <v>34</v>
      </c>
      <c r="AA2485">
        <v>0.2</v>
      </c>
      <c r="AB2485">
        <v>6</v>
      </c>
      <c r="AC2485">
        <v>797</v>
      </c>
      <c r="AD2485">
        <v>12</v>
      </c>
      <c r="AE2485">
        <v>5.8</v>
      </c>
      <c r="AF2485">
        <v>2</v>
      </c>
      <c r="AG2485">
        <v>2.2000000000000002</v>
      </c>
      <c r="AH2485">
        <v>272</v>
      </c>
    </row>
    <row r="2486" spans="1:34" x14ac:dyDescent="0.3">
      <c r="A2486" t="s">
        <v>9492</v>
      </c>
      <c r="B2486" t="s">
        <v>9493</v>
      </c>
      <c r="C2486" s="1" t="str">
        <f t="shared" si="396"/>
        <v>21:0720</v>
      </c>
      <c r="D2486" s="1" t="str">
        <f t="shared" si="393"/>
        <v>21:0213</v>
      </c>
      <c r="E2486" t="s">
        <v>9494</v>
      </c>
      <c r="F2486" t="s">
        <v>9495</v>
      </c>
      <c r="H2486">
        <v>62.028035500000001</v>
      </c>
      <c r="I2486">
        <v>-135.80802800000001</v>
      </c>
      <c r="J2486" s="1" t="str">
        <f t="shared" si="394"/>
        <v>NGR bulk stream sediment</v>
      </c>
      <c r="K2486" s="1" t="str">
        <f t="shared" si="395"/>
        <v>&lt;177 micron (NGR)</v>
      </c>
      <c r="L2486">
        <v>71</v>
      </c>
      <c r="M2486" t="s">
        <v>131</v>
      </c>
      <c r="N2486">
        <v>1412</v>
      </c>
      <c r="O2486">
        <v>9</v>
      </c>
      <c r="P2486">
        <v>9</v>
      </c>
      <c r="Q2486">
        <v>1</v>
      </c>
      <c r="R2486">
        <v>6</v>
      </c>
      <c r="S2486">
        <v>1</v>
      </c>
      <c r="T2486">
        <v>0.1</v>
      </c>
      <c r="U2486">
        <v>62</v>
      </c>
      <c r="V2486">
        <v>0.42</v>
      </c>
      <c r="W2486">
        <v>0.1</v>
      </c>
      <c r="X2486">
        <v>1</v>
      </c>
      <c r="Y2486">
        <v>1</v>
      </c>
      <c r="Z2486">
        <v>11</v>
      </c>
      <c r="AA2486">
        <v>0.1</v>
      </c>
      <c r="AB2486">
        <v>1</v>
      </c>
      <c r="AC2486">
        <v>812</v>
      </c>
      <c r="AD2486">
        <v>5</v>
      </c>
      <c r="AE2486">
        <v>4.5999999999999996</v>
      </c>
      <c r="AF2486">
        <v>2</v>
      </c>
      <c r="AG2486">
        <v>2.2000000000000002</v>
      </c>
      <c r="AH2486">
        <v>313</v>
      </c>
    </row>
    <row r="2487" spans="1:34" x14ac:dyDescent="0.3">
      <c r="A2487" t="s">
        <v>9496</v>
      </c>
      <c r="B2487" t="s">
        <v>9497</v>
      </c>
      <c r="C2487" s="1" t="str">
        <f t="shared" si="396"/>
        <v>21:0720</v>
      </c>
      <c r="D2487" s="1" t="str">
        <f t="shared" si="393"/>
        <v>21:0213</v>
      </c>
      <c r="E2487" t="s">
        <v>9498</v>
      </c>
      <c r="F2487" t="s">
        <v>9499</v>
      </c>
      <c r="H2487">
        <v>62.082127300000003</v>
      </c>
      <c r="I2487">
        <v>-135.9881499</v>
      </c>
      <c r="J2487" s="1" t="str">
        <f t="shared" si="394"/>
        <v>NGR bulk stream sediment</v>
      </c>
      <c r="K2487" s="1" t="str">
        <f t="shared" si="395"/>
        <v>&lt;177 micron (NGR)</v>
      </c>
      <c r="L2487">
        <v>72</v>
      </c>
      <c r="M2487" t="s">
        <v>38</v>
      </c>
      <c r="N2487">
        <v>1413</v>
      </c>
      <c r="O2487">
        <v>46</v>
      </c>
      <c r="P2487">
        <v>21</v>
      </c>
      <c r="Q2487">
        <v>7</v>
      </c>
      <c r="R2487">
        <v>18</v>
      </c>
      <c r="S2487">
        <v>7</v>
      </c>
      <c r="T2487">
        <v>0.1</v>
      </c>
      <c r="U2487">
        <v>226</v>
      </c>
      <c r="V2487">
        <v>1.67</v>
      </c>
      <c r="W2487">
        <v>0.1</v>
      </c>
      <c r="X2487">
        <v>5</v>
      </c>
      <c r="Y2487">
        <v>1</v>
      </c>
      <c r="Z2487">
        <v>40</v>
      </c>
      <c r="AA2487">
        <v>0.4</v>
      </c>
      <c r="AB2487">
        <v>6</v>
      </c>
      <c r="AC2487">
        <v>799</v>
      </c>
      <c r="AD2487">
        <v>16</v>
      </c>
      <c r="AE2487">
        <v>3.2</v>
      </c>
      <c r="AF2487">
        <v>2</v>
      </c>
      <c r="AG2487">
        <v>2.2000000000000002</v>
      </c>
      <c r="AH2487">
        <v>221</v>
      </c>
    </row>
    <row r="2488" spans="1:34" x14ac:dyDescent="0.3">
      <c r="A2488" t="s">
        <v>9500</v>
      </c>
      <c r="B2488" t="s">
        <v>9501</v>
      </c>
      <c r="C2488" s="1" t="str">
        <f t="shared" si="396"/>
        <v>21:0720</v>
      </c>
      <c r="D2488" s="1" t="str">
        <f t="shared" si="393"/>
        <v>21:0213</v>
      </c>
      <c r="E2488" t="s">
        <v>9502</v>
      </c>
      <c r="F2488" t="s">
        <v>9503</v>
      </c>
      <c r="H2488">
        <v>62.039931899999999</v>
      </c>
      <c r="I2488">
        <v>-135.8611281</v>
      </c>
      <c r="J2488" s="1" t="str">
        <f t="shared" si="394"/>
        <v>NGR bulk stream sediment</v>
      </c>
      <c r="K2488" s="1" t="str">
        <f t="shared" si="395"/>
        <v>&lt;177 micron (NGR)</v>
      </c>
      <c r="L2488">
        <v>72</v>
      </c>
      <c r="M2488" t="s">
        <v>43</v>
      </c>
      <c r="N2488">
        <v>1414</v>
      </c>
      <c r="O2488">
        <v>68</v>
      </c>
      <c r="P2488">
        <v>28</v>
      </c>
      <c r="Q2488">
        <v>11</v>
      </c>
      <c r="R2488">
        <v>14</v>
      </c>
      <c r="S2488">
        <v>14</v>
      </c>
      <c r="T2488">
        <v>0.1</v>
      </c>
      <c r="U2488">
        <v>501</v>
      </c>
      <c r="V2488">
        <v>2.5499999999999998</v>
      </c>
      <c r="W2488">
        <v>0.1</v>
      </c>
      <c r="X2488">
        <v>1</v>
      </c>
      <c r="Y2488">
        <v>1</v>
      </c>
      <c r="Z2488">
        <v>47</v>
      </c>
      <c r="AA2488">
        <v>0.2</v>
      </c>
      <c r="AB2488">
        <v>8</v>
      </c>
      <c r="AC2488">
        <v>750</v>
      </c>
      <c r="AD2488">
        <v>16</v>
      </c>
      <c r="AE2488">
        <v>9.6</v>
      </c>
      <c r="AF2488">
        <v>2</v>
      </c>
      <c r="AG2488">
        <v>2.1</v>
      </c>
      <c r="AH2488">
        <v>250</v>
      </c>
    </row>
    <row r="2489" spans="1:34" x14ac:dyDescent="0.3">
      <c r="A2489" t="s">
        <v>9504</v>
      </c>
      <c r="B2489" t="s">
        <v>9505</v>
      </c>
      <c r="C2489" s="1" t="str">
        <f t="shared" si="396"/>
        <v>21:0720</v>
      </c>
      <c r="D2489" s="1" t="str">
        <f t="shared" si="393"/>
        <v>21:0213</v>
      </c>
      <c r="E2489" t="s">
        <v>9498</v>
      </c>
      <c r="F2489" t="s">
        <v>9506</v>
      </c>
      <c r="H2489">
        <v>62.082127300000003</v>
      </c>
      <c r="I2489">
        <v>-135.9881499</v>
      </c>
      <c r="J2489" s="1" t="str">
        <f t="shared" si="394"/>
        <v>NGR bulk stream sediment</v>
      </c>
      <c r="K2489" s="1" t="str">
        <f t="shared" si="395"/>
        <v>&lt;177 micron (NGR)</v>
      </c>
      <c r="L2489">
        <v>72</v>
      </c>
      <c r="M2489" t="s">
        <v>67</v>
      </c>
      <c r="N2489">
        <v>1415</v>
      </c>
      <c r="O2489">
        <v>44</v>
      </c>
      <c r="P2489">
        <v>22</v>
      </c>
      <c r="Q2489">
        <v>6</v>
      </c>
      <c r="R2489">
        <v>17</v>
      </c>
      <c r="S2489">
        <v>6</v>
      </c>
      <c r="T2489">
        <v>0.2</v>
      </c>
      <c r="U2489">
        <v>237</v>
      </c>
      <c r="V2489">
        <v>1.58</v>
      </c>
      <c r="W2489">
        <v>0.1</v>
      </c>
      <c r="X2489">
        <v>5</v>
      </c>
      <c r="Y2489">
        <v>1</v>
      </c>
      <c r="Z2489">
        <v>43</v>
      </c>
      <c r="AA2489">
        <v>0.5</v>
      </c>
      <c r="AB2489">
        <v>5</v>
      </c>
      <c r="AC2489">
        <v>775</v>
      </c>
      <c r="AD2489">
        <v>20</v>
      </c>
      <c r="AE2489">
        <v>3.6</v>
      </c>
      <c r="AF2489">
        <v>2</v>
      </c>
      <c r="AG2489">
        <v>2.2000000000000002</v>
      </c>
      <c r="AH2489">
        <v>268</v>
      </c>
    </row>
    <row r="2490" spans="1:34" x14ac:dyDescent="0.3">
      <c r="A2490" t="s">
        <v>9507</v>
      </c>
      <c r="B2490" t="s">
        <v>9508</v>
      </c>
      <c r="C2490" s="1" t="str">
        <f t="shared" si="396"/>
        <v>21:0720</v>
      </c>
      <c r="D2490" s="1" t="str">
        <f t="shared" si="393"/>
        <v>21:0213</v>
      </c>
      <c r="E2490" t="s">
        <v>9498</v>
      </c>
      <c r="F2490" t="s">
        <v>9509</v>
      </c>
      <c r="H2490">
        <v>62.082127300000003</v>
      </c>
      <c r="I2490">
        <v>-135.9881499</v>
      </c>
      <c r="J2490" s="1" t="str">
        <f t="shared" si="394"/>
        <v>NGR bulk stream sediment</v>
      </c>
      <c r="K2490" s="1" t="str">
        <f t="shared" si="395"/>
        <v>&lt;177 micron (NGR)</v>
      </c>
      <c r="L2490">
        <v>72</v>
      </c>
      <c r="M2490" t="s">
        <v>71</v>
      </c>
      <c r="N2490">
        <v>1416</v>
      </c>
      <c r="O2490">
        <v>50</v>
      </c>
      <c r="P2490">
        <v>24</v>
      </c>
      <c r="Q2490">
        <v>7</v>
      </c>
      <c r="R2490">
        <v>17</v>
      </c>
      <c r="S2490">
        <v>7</v>
      </c>
      <c r="T2490">
        <v>0.1</v>
      </c>
      <c r="U2490">
        <v>248</v>
      </c>
      <c r="V2490">
        <v>1.67</v>
      </c>
      <c r="W2490">
        <v>0.1</v>
      </c>
      <c r="X2490">
        <v>5</v>
      </c>
      <c r="Y2490">
        <v>1</v>
      </c>
      <c r="Z2490">
        <v>43</v>
      </c>
      <c r="AA2490">
        <v>0.4</v>
      </c>
      <c r="AB2490">
        <v>4</v>
      </c>
      <c r="AC2490">
        <v>740</v>
      </c>
      <c r="AD2490">
        <v>23</v>
      </c>
      <c r="AE2490">
        <v>5.2</v>
      </c>
      <c r="AF2490">
        <v>2</v>
      </c>
      <c r="AG2490">
        <v>2.6</v>
      </c>
      <c r="AH2490">
        <v>225</v>
      </c>
    </row>
    <row r="2491" spans="1:34" x14ac:dyDescent="0.3">
      <c r="A2491" t="s">
        <v>9510</v>
      </c>
      <c r="B2491" t="s">
        <v>9511</v>
      </c>
      <c r="C2491" s="1" t="str">
        <f t="shared" si="396"/>
        <v>21:0720</v>
      </c>
      <c r="D2491" s="1" t="str">
        <f t="shared" si="393"/>
        <v>21:0213</v>
      </c>
      <c r="E2491" t="s">
        <v>9512</v>
      </c>
      <c r="F2491" t="s">
        <v>9513</v>
      </c>
      <c r="H2491">
        <v>62.024429900000001</v>
      </c>
      <c r="I2491">
        <v>-135.94802780000001</v>
      </c>
      <c r="J2491" s="1" t="str">
        <f t="shared" si="394"/>
        <v>NGR bulk stream sediment</v>
      </c>
      <c r="K2491" s="1" t="str">
        <f t="shared" si="395"/>
        <v>&lt;177 micron (NGR)</v>
      </c>
      <c r="L2491">
        <v>72</v>
      </c>
      <c r="M2491" t="s">
        <v>48</v>
      </c>
      <c r="N2491">
        <v>1417</v>
      </c>
      <c r="O2491">
        <v>45</v>
      </c>
      <c r="P2491">
        <v>18</v>
      </c>
      <c r="Q2491">
        <v>2</v>
      </c>
      <c r="R2491">
        <v>23</v>
      </c>
      <c r="S2491">
        <v>9</v>
      </c>
      <c r="T2491">
        <v>0.1</v>
      </c>
      <c r="U2491">
        <v>451</v>
      </c>
      <c r="V2491">
        <v>1.21</v>
      </c>
      <c r="W2491">
        <v>0.1</v>
      </c>
      <c r="X2491">
        <v>1</v>
      </c>
      <c r="Y2491">
        <v>1</v>
      </c>
      <c r="Z2491">
        <v>23</v>
      </c>
      <c r="AA2491">
        <v>0.1</v>
      </c>
      <c r="AB2491">
        <v>5</v>
      </c>
      <c r="AC2491">
        <v>711</v>
      </c>
      <c r="AD2491">
        <v>12</v>
      </c>
      <c r="AE2491">
        <v>13.8</v>
      </c>
      <c r="AF2491">
        <v>2</v>
      </c>
      <c r="AG2491">
        <v>1.4</v>
      </c>
      <c r="AH2491">
        <v>276</v>
      </c>
    </row>
    <row r="2492" spans="1:34" x14ac:dyDescent="0.3">
      <c r="A2492" t="s">
        <v>9514</v>
      </c>
      <c r="B2492" t="s">
        <v>9515</v>
      </c>
      <c r="C2492" s="1" t="str">
        <f t="shared" si="396"/>
        <v>21:0720</v>
      </c>
      <c r="D2492" s="1" t="str">
        <f t="shared" si="393"/>
        <v>21:0213</v>
      </c>
      <c r="E2492" t="s">
        <v>9516</v>
      </c>
      <c r="F2492" t="s">
        <v>9517</v>
      </c>
      <c r="H2492">
        <v>62.1896621</v>
      </c>
      <c r="I2492">
        <v>-135.46263909999999</v>
      </c>
      <c r="J2492" s="1" t="str">
        <f t="shared" si="394"/>
        <v>NGR bulk stream sediment</v>
      </c>
      <c r="K2492" s="1" t="str">
        <f t="shared" si="395"/>
        <v>&lt;177 micron (NGR)</v>
      </c>
      <c r="L2492">
        <v>72</v>
      </c>
      <c r="M2492" t="s">
        <v>53</v>
      </c>
      <c r="N2492">
        <v>1418</v>
      </c>
      <c r="O2492">
        <v>47</v>
      </c>
      <c r="P2492">
        <v>16</v>
      </c>
      <c r="Q2492">
        <v>4</v>
      </c>
      <c r="R2492">
        <v>14</v>
      </c>
      <c r="S2492">
        <v>7</v>
      </c>
      <c r="T2492">
        <v>0.1</v>
      </c>
      <c r="U2492">
        <v>262</v>
      </c>
      <c r="V2492">
        <v>1.34</v>
      </c>
      <c r="W2492">
        <v>0.1</v>
      </c>
      <c r="X2492">
        <v>2</v>
      </c>
      <c r="Y2492">
        <v>1</v>
      </c>
      <c r="Z2492">
        <v>27</v>
      </c>
      <c r="AA2492">
        <v>0.3</v>
      </c>
      <c r="AB2492">
        <v>3</v>
      </c>
      <c r="AC2492">
        <v>765</v>
      </c>
      <c r="AD2492">
        <v>31</v>
      </c>
      <c r="AE2492">
        <v>8.6</v>
      </c>
      <c r="AF2492">
        <v>2</v>
      </c>
      <c r="AG2492">
        <v>3.2</v>
      </c>
      <c r="AH2492">
        <v>344</v>
      </c>
    </row>
    <row r="2493" spans="1:34" x14ac:dyDescent="0.3">
      <c r="A2493" t="s">
        <v>9518</v>
      </c>
      <c r="B2493" t="s">
        <v>9519</v>
      </c>
      <c r="C2493" s="1" t="str">
        <f t="shared" si="396"/>
        <v>21:0720</v>
      </c>
      <c r="D2493" s="1" t="str">
        <f t="shared" si="393"/>
        <v>21:0213</v>
      </c>
      <c r="E2493" t="s">
        <v>9520</v>
      </c>
      <c r="F2493" t="s">
        <v>9521</v>
      </c>
      <c r="H2493">
        <v>62.226459800000001</v>
      </c>
      <c r="I2493">
        <v>-135.41324610000001</v>
      </c>
      <c r="J2493" s="1" t="str">
        <f t="shared" si="394"/>
        <v>NGR bulk stream sediment</v>
      </c>
      <c r="K2493" s="1" t="str">
        <f t="shared" si="395"/>
        <v>&lt;177 micron (NGR)</v>
      </c>
      <c r="L2493">
        <v>72</v>
      </c>
      <c r="M2493" t="s">
        <v>58</v>
      </c>
      <c r="N2493">
        <v>1419</v>
      </c>
      <c r="O2493">
        <v>35</v>
      </c>
      <c r="P2493">
        <v>16</v>
      </c>
      <c r="Q2493">
        <v>6</v>
      </c>
      <c r="R2493">
        <v>11</v>
      </c>
      <c r="S2493">
        <v>5</v>
      </c>
      <c r="T2493">
        <v>0.1</v>
      </c>
      <c r="U2493">
        <v>167</v>
      </c>
      <c r="V2493">
        <v>1.64</v>
      </c>
      <c r="W2493">
        <v>0.1</v>
      </c>
      <c r="X2493">
        <v>3</v>
      </c>
      <c r="Y2493">
        <v>1</v>
      </c>
      <c r="Z2493">
        <v>34</v>
      </c>
      <c r="AA2493">
        <v>0.3</v>
      </c>
      <c r="AB2493">
        <v>2</v>
      </c>
      <c r="AC2493">
        <v>790</v>
      </c>
      <c r="AD2493">
        <v>27</v>
      </c>
      <c r="AE2493">
        <v>10.6</v>
      </c>
      <c r="AF2493">
        <v>2</v>
      </c>
      <c r="AG2493">
        <v>2.6</v>
      </c>
      <c r="AH2493">
        <v>305</v>
      </c>
    </row>
    <row r="2494" spans="1:34" x14ac:dyDescent="0.3">
      <c r="A2494" t="s">
        <v>9522</v>
      </c>
      <c r="B2494" t="s">
        <v>9523</v>
      </c>
      <c r="C2494" s="1" t="str">
        <f t="shared" si="396"/>
        <v>21:0720</v>
      </c>
      <c r="D2494" s="1" t="str">
        <f t="shared" si="393"/>
        <v>21:0213</v>
      </c>
      <c r="E2494" t="s">
        <v>9524</v>
      </c>
      <c r="F2494" t="s">
        <v>9525</v>
      </c>
      <c r="H2494">
        <v>62.2693656</v>
      </c>
      <c r="I2494">
        <v>-135.42633330000001</v>
      </c>
      <c r="J2494" s="1" t="str">
        <f t="shared" si="394"/>
        <v>NGR bulk stream sediment</v>
      </c>
      <c r="K2494" s="1" t="str">
        <f t="shared" si="395"/>
        <v>&lt;177 micron (NGR)</v>
      </c>
      <c r="L2494">
        <v>72</v>
      </c>
      <c r="M2494" t="s">
        <v>63</v>
      </c>
      <c r="N2494">
        <v>1420</v>
      </c>
      <c r="O2494">
        <v>44</v>
      </c>
      <c r="P2494">
        <v>14</v>
      </c>
      <c r="Q2494">
        <v>6</v>
      </c>
      <c r="R2494">
        <v>12</v>
      </c>
      <c r="S2494">
        <v>7</v>
      </c>
      <c r="T2494">
        <v>0.1</v>
      </c>
      <c r="U2494">
        <v>289</v>
      </c>
      <c r="V2494">
        <v>1.42</v>
      </c>
      <c r="W2494">
        <v>0.1</v>
      </c>
      <c r="X2494">
        <v>4</v>
      </c>
      <c r="Y2494">
        <v>1</v>
      </c>
      <c r="Z2494">
        <v>29</v>
      </c>
      <c r="AA2494">
        <v>0.3</v>
      </c>
      <c r="AB2494">
        <v>2</v>
      </c>
      <c r="AC2494">
        <v>731</v>
      </c>
      <c r="AD2494">
        <v>16</v>
      </c>
      <c r="AE2494">
        <v>3.4</v>
      </c>
      <c r="AF2494">
        <v>2</v>
      </c>
      <c r="AG2494">
        <v>2</v>
      </c>
      <c r="AH2494">
        <v>508</v>
      </c>
    </row>
    <row r="2495" spans="1:34" hidden="1" x14ac:dyDescent="0.3">
      <c r="A2495" t="s">
        <v>9526</v>
      </c>
      <c r="B2495" t="s">
        <v>9527</v>
      </c>
      <c r="C2495" s="1" t="str">
        <f t="shared" si="396"/>
        <v>21:0720</v>
      </c>
      <c r="D2495" s="1" t="str">
        <f>HYPERLINK("https://geochem.nrcan.gc.ca/cdogs/content/svy/svy_e.htm", "")</f>
        <v/>
      </c>
      <c r="G2495" s="1" t="str">
        <f>HYPERLINK("https://geochem.nrcan.gc.ca/cdogs/content/cr_/cr_00083_e.htm", "83")</f>
        <v>83</v>
      </c>
      <c r="J2495" t="s">
        <v>119</v>
      </c>
      <c r="K2495" t="s">
        <v>120</v>
      </c>
      <c r="L2495">
        <v>72</v>
      </c>
      <c r="M2495" t="s">
        <v>121</v>
      </c>
      <c r="N2495">
        <v>1421</v>
      </c>
      <c r="O2495">
        <v>75</v>
      </c>
      <c r="P2495">
        <v>31</v>
      </c>
      <c r="Q2495">
        <v>20</v>
      </c>
      <c r="R2495">
        <v>23</v>
      </c>
      <c r="S2495">
        <v>11</v>
      </c>
      <c r="T2495">
        <v>0.1</v>
      </c>
      <c r="U2495">
        <v>373</v>
      </c>
      <c r="V2495">
        <v>2.21</v>
      </c>
      <c r="W2495">
        <v>0.1</v>
      </c>
      <c r="X2495">
        <v>7</v>
      </c>
      <c r="Y2495">
        <v>1</v>
      </c>
      <c r="Z2495">
        <v>39</v>
      </c>
      <c r="AA2495">
        <v>0.5</v>
      </c>
      <c r="AB2495">
        <v>2</v>
      </c>
      <c r="AC2495">
        <v>1500</v>
      </c>
      <c r="AD2495">
        <v>26</v>
      </c>
      <c r="AE2495">
        <v>3.2</v>
      </c>
      <c r="AF2495">
        <v>2</v>
      </c>
      <c r="AG2495">
        <v>3.5</v>
      </c>
      <c r="AH2495">
        <v>381</v>
      </c>
    </row>
    <row r="2496" spans="1:34" x14ac:dyDescent="0.3">
      <c r="A2496" t="s">
        <v>9528</v>
      </c>
      <c r="B2496" t="s">
        <v>9529</v>
      </c>
      <c r="C2496" s="1" t="str">
        <f t="shared" si="396"/>
        <v>21:0720</v>
      </c>
      <c r="D2496" s="1" t="str">
        <f t="shared" ref="D2496:D2518" si="397">HYPERLINK("https://geochem.nrcan.gc.ca/cdogs/content/svy/svy210213_e.htm", "21:0213")</f>
        <v>21:0213</v>
      </c>
      <c r="E2496" t="s">
        <v>9530</v>
      </c>
      <c r="F2496" t="s">
        <v>9531</v>
      </c>
      <c r="H2496">
        <v>62.255464000000003</v>
      </c>
      <c r="I2496">
        <v>-135.4914479</v>
      </c>
      <c r="J2496" s="1" t="str">
        <f t="shared" ref="J2496:J2518" si="398">HYPERLINK("https://geochem.nrcan.gc.ca/cdogs/content/kwd/kwd020030_e.htm", "NGR bulk stream sediment")</f>
        <v>NGR bulk stream sediment</v>
      </c>
      <c r="K2496" s="1" t="str">
        <f t="shared" ref="K2496:K2518" si="399">HYPERLINK("https://geochem.nrcan.gc.ca/cdogs/content/kwd/kwd080006_e.htm", "&lt;177 micron (NGR)")</f>
        <v>&lt;177 micron (NGR)</v>
      </c>
      <c r="L2496">
        <v>72</v>
      </c>
      <c r="M2496" t="s">
        <v>76</v>
      </c>
      <c r="N2496">
        <v>1422</v>
      </c>
      <c r="O2496">
        <v>56</v>
      </c>
      <c r="P2496">
        <v>14</v>
      </c>
      <c r="Q2496">
        <v>7</v>
      </c>
      <c r="R2496">
        <v>14</v>
      </c>
      <c r="S2496">
        <v>6</v>
      </c>
      <c r="T2496">
        <v>0.1</v>
      </c>
      <c r="U2496">
        <v>130</v>
      </c>
      <c r="V2496">
        <v>1.29</v>
      </c>
      <c r="W2496">
        <v>0.1</v>
      </c>
      <c r="X2496">
        <v>1</v>
      </c>
      <c r="Y2496">
        <v>1</v>
      </c>
      <c r="Z2496">
        <v>35</v>
      </c>
      <c r="AA2496">
        <v>0.2</v>
      </c>
      <c r="AB2496">
        <v>4</v>
      </c>
      <c r="AC2496">
        <v>974</v>
      </c>
      <c r="AD2496">
        <v>20</v>
      </c>
      <c r="AE2496">
        <v>5.8</v>
      </c>
      <c r="AF2496">
        <v>2</v>
      </c>
      <c r="AG2496">
        <v>2.2999999999999998</v>
      </c>
      <c r="AH2496">
        <v>297</v>
      </c>
    </row>
    <row r="2497" spans="1:34" x14ac:dyDescent="0.3">
      <c r="A2497" t="s">
        <v>9532</v>
      </c>
      <c r="B2497" t="s">
        <v>9533</v>
      </c>
      <c r="C2497" s="1" t="str">
        <f t="shared" si="396"/>
        <v>21:0720</v>
      </c>
      <c r="D2497" s="1" t="str">
        <f t="shared" si="397"/>
        <v>21:0213</v>
      </c>
      <c r="E2497" t="s">
        <v>9534</v>
      </c>
      <c r="F2497" t="s">
        <v>9535</v>
      </c>
      <c r="H2497">
        <v>62.259167099999999</v>
      </c>
      <c r="I2497">
        <v>-135.49264410000001</v>
      </c>
      <c r="J2497" s="1" t="str">
        <f t="shared" si="398"/>
        <v>NGR bulk stream sediment</v>
      </c>
      <c r="K2497" s="1" t="str">
        <f t="shared" si="399"/>
        <v>&lt;177 micron (NGR)</v>
      </c>
      <c r="L2497">
        <v>72</v>
      </c>
      <c r="M2497" t="s">
        <v>81</v>
      </c>
      <c r="N2497">
        <v>1423</v>
      </c>
      <c r="O2497">
        <v>65</v>
      </c>
      <c r="P2497">
        <v>16</v>
      </c>
      <c r="Q2497">
        <v>7</v>
      </c>
      <c r="R2497">
        <v>15</v>
      </c>
      <c r="S2497">
        <v>10</v>
      </c>
      <c r="T2497">
        <v>0.1</v>
      </c>
      <c r="U2497">
        <v>708</v>
      </c>
      <c r="V2497">
        <v>1.62</v>
      </c>
      <c r="W2497">
        <v>0.1</v>
      </c>
      <c r="X2497">
        <v>3</v>
      </c>
      <c r="Y2497">
        <v>1</v>
      </c>
      <c r="Z2497">
        <v>38</v>
      </c>
      <c r="AA2497">
        <v>0.3</v>
      </c>
      <c r="AB2497">
        <v>3</v>
      </c>
      <c r="AC2497">
        <v>891</v>
      </c>
      <c r="AD2497">
        <v>20</v>
      </c>
      <c r="AE2497">
        <v>6.6</v>
      </c>
      <c r="AF2497">
        <v>2</v>
      </c>
      <c r="AG2497">
        <v>2.4</v>
      </c>
      <c r="AH2497">
        <v>337</v>
      </c>
    </row>
    <row r="2498" spans="1:34" x14ac:dyDescent="0.3">
      <c r="A2498" t="s">
        <v>9536</v>
      </c>
      <c r="B2498" t="s">
        <v>9537</v>
      </c>
      <c r="C2498" s="1" t="str">
        <f t="shared" si="396"/>
        <v>21:0720</v>
      </c>
      <c r="D2498" s="1" t="str">
        <f t="shared" si="397"/>
        <v>21:0213</v>
      </c>
      <c r="E2498" t="s">
        <v>9538</v>
      </c>
      <c r="F2498" t="s">
        <v>9539</v>
      </c>
      <c r="H2498">
        <v>62.230668799999997</v>
      </c>
      <c r="I2498">
        <v>-135.50943760000001</v>
      </c>
      <c r="J2498" s="1" t="str">
        <f t="shared" si="398"/>
        <v>NGR bulk stream sediment</v>
      </c>
      <c r="K2498" s="1" t="str">
        <f t="shared" si="399"/>
        <v>&lt;177 micron (NGR)</v>
      </c>
      <c r="L2498">
        <v>72</v>
      </c>
      <c r="M2498" t="s">
        <v>86</v>
      </c>
      <c r="N2498">
        <v>1424</v>
      </c>
      <c r="O2498">
        <v>48</v>
      </c>
      <c r="P2498">
        <v>13</v>
      </c>
      <c r="Q2498">
        <v>5</v>
      </c>
      <c r="R2498">
        <v>12</v>
      </c>
      <c r="S2498">
        <v>7</v>
      </c>
      <c r="T2498">
        <v>0.1</v>
      </c>
      <c r="U2498">
        <v>470</v>
      </c>
      <c r="V2498">
        <v>1.47</v>
      </c>
      <c r="W2498">
        <v>0.1</v>
      </c>
      <c r="X2498">
        <v>2</v>
      </c>
      <c r="Y2498">
        <v>1</v>
      </c>
      <c r="Z2498">
        <v>37</v>
      </c>
      <c r="AA2498">
        <v>0.2</v>
      </c>
      <c r="AB2498">
        <v>3</v>
      </c>
      <c r="AC2498">
        <v>927</v>
      </c>
      <c r="AD2498">
        <v>17</v>
      </c>
      <c r="AE2498">
        <v>5.2</v>
      </c>
      <c r="AF2498">
        <v>2</v>
      </c>
      <c r="AG2498">
        <v>2.2000000000000002</v>
      </c>
      <c r="AH2498">
        <v>369</v>
      </c>
    </row>
    <row r="2499" spans="1:34" x14ac:dyDescent="0.3">
      <c r="A2499" t="s">
        <v>9540</v>
      </c>
      <c r="B2499" t="s">
        <v>9541</v>
      </c>
      <c r="C2499" s="1" t="str">
        <f t="shared" si="396"/>
        <v>21:0720</v>
      </c>
      <c r="D2499" s="1" t="str">
        <f t="shared" si="397"/>
        <v>21:0213</v>
      </c>
      <c r="E2499" t="s">
        <v>9542</v>
      </c>
      <c r="F2499" t="s">
        <v>9543</v>
      </c>
      <c r="H2499">
        <v>62.243275099999998</v>
      </c>
      <c r="I2499">
        <v>-135.57683969999999</v>
      </c>
      <c r="J2499" s="1" t="str">
        <f t="shared" si="398"/>
        <v>NGR bulk stream sediment</v>
      </c>
      <c r="K2499" s="1" t="str">
        <f t="shared" si="399"/>
        <v>&lt;177 micron (NGR)</v>
      </c>
      <c r="L2499">
        <v>72</v>
      </c>
      <c r="M2499" t="s">
        <v>91</v>
      </c>
      <c r="N2499">
        <v>1425</v>
      </c>
      <c r="O2499">
        <v>59</v>
      </c>
      <c r="P2499">
        <v>15</v>
      </c>
      <c r="Q2499">
        <v>7</v>
      </c>
      <c r="R2499">
        <v>17</v>
      </c>
      <c r="S2499">
        <v>8</v>
      </c>
      <c r="T2499">
        <v>0.1</v>
      </c>
      <c r="U2499">
        <v>357</v>
      </c>
      <c r="V2499">
        <v>1.88</v>
      </c>
      <c r="W2499">
        <v>0.1</v>
      </c>
      <c r="X2499">
        <v>2</v>
      </c>
      <c r="Y2499">
        <v>1</v>
      </c>
      <c r="Z2499">
        <v>40</v>
      </c>
      <c r="AA2499">
        <v>0.2</v>
      </c>
      <c r="AB2499">
        <v>2</v>
      </c>
      <c r="AC2499">
        <v>1050</v>
      </c>
      <c r="AD2499">
        <v>31</v>
      </c>
      <c r="AE2499">
        <v>6.8</v>
      </c>
      <c r="AF2499">
        <v>2</v>
      </c>
      <c r="AG2499">
        <v>2.2000000000000002</v>
      </c>
      <c r="AH2499">
        <v>301</v>
      </c>
    </row>
    <row r="2500" spans="1:34" x14ac:dyDescent="0.3">
      <c r="A2500" t="s">
        <v>9544</v>
      </c>
      <c r="B2500" t="s">
        <v>9545</v>
      </c>
      <c r="C2500" s="1" t="str">
        <f t="shared" si="396"/>
        <v>21:0720</v>
      </c>
      <c r="D2500" s="1" t="str">
        <f t="shared" si="397"/>
        <v>21:0213</v>
      </c>
      <c r="E2500" t="s">
        <v>9546</v>
      </c>
      <c r="F2500" t="s">
        <v>9547</v>
      </c>
      <c r="H2500">
        <v>62.261876100000002</v>
      </c>
      <c r="I2500">
        <v>-135.59394900000001</v>
      </c>
      <c r="J2500" s="1" t="str">
        <f t="shared" si="398"/>
        <v>NGR bulk stream sediment</v>
      </c>
      <c r="K2500" s="1" t="str">
        <f t="shared" si="399"/>
        <v>&lt;177 micron (NGR)</v>
      </c>
      <c r="L2500">
        <v>72</v>
      </c>
      <c r="M2500" t="s">
        <v>96</v>
      </c>
      <c r="N2500">
        <v>1426</v>
      </c>
      <c r="O2500">
        <v>61</v>
      </c>
      <c r="P2500">
        <v>16</v>
      </c>
      <c r="Q2500">
        <v>4</v>
      </c>
      <c r="R2500">
        <v>18</v>
      </c>
      <c r="S2500">
        <v>8</v>
      </c>
      <c r="T2500">
        <v>0.1</v>
      </c>
      <c r="U2500">
        <v>676</v>
      </c>
      <c r="V2500">
        <v>1.66</v>
      </c>
      <c r="W2500">
        <v>0.1</v>
      </c>
      <c r="X2500">
        <v>2</v>
      </c>
      <c r="Y2500">
        <v>1</v>
      </c>
      <c r="Z2500">
        <v>44</v>
      </c>
      <c r="AA2500">
        <v>0.2</v>
      </c>
      <c r="AB2500">
        <v>5</v>
      </c>
      <c r="AC2500">
        <v>1010</v>
      </c>
      <c r="AD2500">
        <v>24</v>
      </c>
      <c r="AE2500">
        <v>8.1999999999999993</v>
      </c>
      <c r="AF2500">
        <v>2</v>
      </c>
      <c r="AG2500">
        <v>2.2000000000000002</v>
      </c>
      <c r="AH2500">
        <v>310</v>
      </c>
    </row>
    <row r="2501" spans="1:34" x14ac:dyDescent="0.3">
      <c r="A2501" t="s">
        <v>9548</v>
      </c>
      <c r="B2501" t="s">
        <v>9549</v>
      </c>
      <c r="C2501" s="1" t="str">
        <f t="shared" si="396"/>
        <v>21:0720</v>
      </c>
      <c r="D2501" s="1" t="str">
        <f t="shared" si="397"/>
        <v>21:0213</v>
      </c>
      <c r="E2501" t="s">
        <v>9550</v>
      </c>
      <c r="F2501" t="s">
        <v>9551</v>
      </c>
      <c r="H2501">
        <v>62.279874499999998</v>
      </c>
      <c r="I2501">
        <v>-135.56063739999999</v>
      </c>
      <c r="J2501" s="1" t="str">
        <f t="shared" si="398"/>
        <v>NGR bulk stream sediment</v>
      </c>
      <c r="K2501" s="1" t="str">
        <f t="shared" si="399"/>
        <v>&lt;177 micron (NGR)</v>
      </c>
      <c r="L2501">
        <v>72</v>
      </c>
      <c r="M2501" t="s">
        <v>101</v>
      </c>
      <c r="N2501">
        <v>1427</v>
      </c>
      <c r="O2501">
        <v>46</v>
      </c>
      <c r="P2501">
        <v>11</v>
      </c>
      <c r="Q2501">
        <v>4</v>
      </c>
      <c r="R2501">
        <v>11</v>
      </c>
      <c r="S2501">
        <v>10</v>
      </c>
      <c r="T2501">
        <v>0.1</v>
      </c>
      <c r="U2501">
        <v>668</v>
      </c>
      <c r="V2501">
        <v>1.5</v>
      </c>
      <c r="W2501">
        <v>0.1</v>
      </c>
      <c r="X2501">
        <v>2</v>
      </c>
      <c r="Y2501">
        <v>1</v>
      </c>
      <c r="Z2501">
        <v>48</v>
      </c>
      <c r="AA2501">
        <v>0.2</v>
      </c>
      <c r="AB2501">
        <v>4</v>
      </c>
      <c r="AC2501">
        <v>897</v>
      </c>
      <c r="AD2501">
        <v>27</v>
      </c>
      <c r="AE2501">
        <v>7.8</v>
      </c>
      <c r="AF2501">
        <v>2</v>
      </c>
      <c r="AG2501">
        <v>3.3</v>
      </c>
      <c r="AH2501">
        <v>443</v>
      </c>
    </row>
    <row r="2502" spans="1:34" x14ac:dyDescent="0.3">
      <c r="A2502" t="s">
        <v>9552</v>
      </c>
      <c r="B2502" t="s">
        <v>9553</v>
      </c>
      <c r="C2502" s="1" t="str">
        <f t="shared" si="396"/>
        <v>21:0720</v>
      </c>
      <c r="D2502" s="1" t="str">
        <f t="shared" si="397"/>
        <v>21:0213</v>
      </c>
      <c r="E2502" t="s">
        <v>9554</v>
      </c>
      <c r="F2502" t="s">
        <v>9555</v>
      </c>
      <c r="H2502">
        <v>62.2878708</v>
      </c>
      <c r="I2502">
        <v>-135.5379446</v>
      </c>
      <c r="J2502" s="1" t="str">
        <f t="shared" si="398"/>
        <v>NGR bulk stream sediment</v>
      </c>
      <c r="K2502" s="1" t="str">
        <f t="shared" si="399"/>
        <v>&lt;177 micron (NGR)</v>
      </c>
      <c r="L2502">
        <v>72</v>
      </c>
      <c r="M2502" t="s">
        <v>106</v>
      </c>
      <c r="N2502">
        <v>1428</v>
      </c>
      <c r="O2502">
        <v>55</v>
      </c>
      <c r="P2502">
        <v>24</v>
      </c>
      <c r="Q2502">
        <v>7</v>
      </c>
      <c r="R2502">
        <v>14</v>
      </c>
      <c r="S2502">
        <v>7</v>
      </c>
      <c r="T2502">
        <v>0.1</v>
      </c>
      <c r="U2502">
        <v>285</v>
      </c>
      <c r="V2502">
        <v>1.89</v>
      </c>
      <c r="W2502">
        <v>0.1</v>
      </c>
      <c r="X2502">
        <v>1</v>
      </c>
      <c r="Y2502">
        <v>1</v>
      </c>
      <c r="Z2502">
        <v>48</v>
      </c>
      <c r="AA2502">
        <v>0.3</v>
      </c>
      <c r="AB2502">
        <v>2</v>
      </c>
      <c r="AC2502">
        <v>964</v>
      </c>
      <c r="AD2502">
        <v>34</v>
      </c>
      <c r="AE2502">
        <v>12</v>
      </c>
      <c r="AF2502">
        <v>2</v>
      </c>
      <c r="AG2502">
        <v>2.2000000000000002</v>
      </c>
      <c r="AH2502">
        <v>323</v>
      </c>
    </row>
    <row r="2503" spans="1:34" x14ac:dyDescent="0.3">
      <c r="A2503" t="s">
        <v>9556</v>
      </c>
      <c r="B2503" t="s">
        <v>9557</v>
      </c>
      <c r="C2503" s="1" t="str">
        <f t="shared" si="396"/>
        <v>21:0720</v>
      </c>
      <c r="D2503" s="1" t="str">
        <f t="shared" si="397"/>
        <v>21:0213</v>
      </c>
      <c r="E2503" t="s">
        <v>9558</v>
      </c>
      <c r="F2503" t="s">
        <v>9559</v>
      </c>
      <c r="H2503">
        <v>62.310971700000003</v>
      </c>
      <c r="I2503">
        <v>-135.5076464</v>
      </c>
      <c r="J2503" s="1" t="str">
        <f t="shared" si="398"/>
        <v>NGR bulk stream sediment</v>
      </c>
      <c r="K2503" s="1" t="str">
        <f t="shared" si="399"/>
        <v>&lt;177 micron (NGR)</v>
      </c>
      <c r="L2503">
        <v>72</v>
      </c>
      <c r="M2503" t="s">
        <v>111</v>
      </c>
      <c r="N2503">
        <v>1429</v>
      </c>
      <c r="O2503">
        <v>28</v>
      </c>
      <c r="P2503">
        <v>9</v>
      </c>
      <c r="Q2503">
        <v>4</v>
      </c>
      <c r="R2503">
        <v>9</v>
      </c>
      <c r="S2503">
        <v>5</v>
      </c>
      <c r="T2503">
        <v>0.1</v>
      </c>
      <c r="U2503">
        <v>175</v>
      </c>
      <c r="V2503">
        <v>1.03</v>
      </c>
      <c r="W2503">
        <v>0.1</v>
      </c>
      <c r="X2503">
        <v>1</v>
      </c>
      <c r="Y2503">
        <v>1</v>
      </c>
      <c r="Z2503">
        <v>27</v>
      </c>
      <c r="AA2503">
        <v>0.2</v>
      </c>
      <c r="AB2503">
        <v>3</v>
      </c>
      <c r="AC2503">
        <v>773</v>
      </c>
      <c r="AD2503">
        <v>14</v>
      </c>
      <c r="AE2503">
        <v>2</v>
      </c>
      <c r="AF2503">
        <v>2</v>
      </c>
      <c r="AG2503">
        <v>2.2999999999999998</v>
      </c>
      <c r="AH2503">
        <v>490</v>
      </c>
    </row>
    <row r="2504" spans="1:34" x14ac:dyDescent="0.3">
      <c r="A2504" t="s">
        <v>9560</v>
      </c>
      <c r="B2504" t="s">
        <v>9561</v>
      </c>
      <c r="C2504" s="1" t="str">
        <f t="shared" si="396"/>
        <v>21:0720</v>
      </c>
      <c r="D2504" s="1" t="str">
        <f t="shared" si="397"/>
        <v>21:0213</v>
      </c>
      <c r="E2504" t="s">
        <v>9562</v>
      </c>
      <c r="F2504" t="s">
        <v>9563</v>
      </c>
      <c r="H2504">
        <v>62.318972100000003</v>
      </c>
      <c r="I2504">
        <v>-135.48663379999999</v>
      </c>
      <c r="J2504" s="1" t="str">
        <f t="shared" si="398"/>
        <v>NGR bulk stream sediment</v>
      </c>
      <c r="K2504" s="1" t="str">
        <f t="shared" si="399"/>
        <v>&lt;177 micron (NGR)</v>
      </c>
      <c r="L2504">
        <v>72</v>
      </c>
      <c r="M2504" t="s">
        <v>116</v>
      </c>
      <c r="N2504">
        <v>1430</v>
      </c>
      <c r="O2504">
        <v>47</v>
      </c>
      <c r="P2504">
        <v>15</v>
      </c>
      <c r="Q2504">
        <v>5</v>
      </c>
      <c r="R2504">
        <v>13</v>
      </c>
      <c r="S2504">
        <v>9</v>
      </c>
      <c r="T2504">
        <v>0.1</v>
      </c>
      <c r="U2504">
        <v>502</v>
      </c>
      <c r="V2504">
        <v>1.6</v>
      </c>
      <c r="W2504">
        <v>0.1</v>
      </c>
      <c r="X2504">
        <v>2</v>
      </c>
      <c r="Y2504">
        <v>1</v>
      </c>
      <c r="Z2504">
        <v>41</v>
      </c>
      <c r="AA2504">
        <v>0.3</v>
      </c>
      <c r="AB2504">
        <v>3</v>
      </c>
      <c r="AC2504">
        <v>719</v>
      </c>
      <c r="AD2504">
        <v>17</v>
      </c>
      <c r="AE2504">
        <v>4.4000000000000004</v>
      </c>
      <c r="AF2504">
        <v>2</v>
      </c>
      <c r="AG2504">
        <v>2.1</v>
      </c>
      <c r="AH2504">
        <v>409</v>
      </c>
    </row>
    <row r="2505" spans="1:34" x14ac:dyDescent="0.3">
      <c r="A2505" t="s">
        <v>9564</v>
      </c>
      <c r="B2505" t="s">
        <v>9565</v>
      </c>
      <c r="C2505" s="1" t="str">
        <f t="shared" si="396"/>
        <v>21:0720</v>
      </c>
      <c r="D2505" s="1" t="str">
        <f t="shared" si="397"/>
        <v>21:0213</v>
      </c>
      <c r="E2505" t="s">
        <v>9566</v>
      </c>
      <c r="F2505" t="s">
        <v>9567</v>
      </c>
      <c r="H2505">
        <v>62.317771299999997</v>
      </c>
      <c r="I2505">
        <v>-135.45653519999999</v>
      </c>
      <c r="J2505" s="1" t="str">
        <f t="shared" si="398"/>
        <v>NGR bulk stream sediment</v>
      </c>
      <c r="K2505" s="1" t="str">
        <f t="shared" si="399"/>
        <v>&lt;177 micron (NGR)</v>
      </c>
      <c r="L2505">
        <v>72</v>
      </c>
      <c r="M2505" t="s">
        <v>126</v>
      </c>
      <c r="N2505">
        <v>1431</v>
      </c>
      <c r="O2505">
        <v>28</v>
      </c>
      <c r="P2505">
        <v>14</v>
      </c>
      <c r="Q2505">
        <v>5</v>
      </c>
      <c r="R2505">
        <v>12</v>
      </c>
      <c r="S2505">
        <v>6</v>
      </c>
      <c r="T2505">
        <v>0.1</v>
      </c>
      <c r="U2505">
        <v>169</v>
      </c>
      <c r="V2505">
        <v>1.1200000000000001</v>
      </c>
      <c r="W2505">
        <v>0.1</v>
      </c>
      <c r="X2505">
        <v>3</v>
      </c>
      <c r="Y2505">
        <v>1</v>
      </c>
      <c r="Z2505">
        <v>19</v>
      </c>
      <c r="AA2505">
        <v>0.4</v>
      </c>
      <c r="AB2505">
        <v>3</v>
      </c>
      <c r="AC2505">
        <v>613</v>
      </c>
      <c r="AD2505">
        <v>14</v>
      </c>
      <c r="AE2505">
        <v>0.5</v>
      </c>
      <c r="AF2505">
        <v>2</v>
      </c>
      <c r="AG2505">
        <v>1.7</v>
      </c>
      <c r="AH2505">
        <v>470</v>
      </c>
    </row>
    <row r="2506" spans="1:34" x14ac:dyDescent="0.3">
      <c r="A2506" t="s">
        <v>9568</v>
      </c>
      <c r="B2506" t="s">
        <v>9569</v>
      </c>
      <c r="C2506" s="1" t="str">
        <f t="shared" si="396"/>
        <v>21:0720</v>
      </c>
      <c r="D2506" s="1" t="str">
        <f t="shared" si="397"/>
        <v>21:0213</v>
      </c>
      <c r="E2506" t="s">
        <v>9570</v>
      </c>
      <c r="F2506" t="s">
        <v>9571</v>
      </c>
      <c r="H2506">
        <v>62.339065900000001</v>
      </c>
      <c r="I2506">
        <v>-135.4151335</v>
      </c>
      <c r="J2506" s="1" t="str">
        <f t="shared" si="398"/>
        <v>NGR bulk stream sediment</v>
      </c>
      <c r="K2506" s="1" t="str">
        <f t="shared" si="399"/>
        <v>&lt;177 micron (NGR)</v>
      </c>
      <c r="L2506">
        <v>72</v>
      </c>
      <c r="M2506" t="s">
        <v>131</v>
      </c>
      <c r="N2506">
        <v>1432</v>
      </c>
      <c r="O2506">
        <v>38</v>
      </c>
      <c r="P2506">
        <v>13</v>
      </c>
      <c r="Q2506">
        <v>2</v>
      </c>
      <c r="R2506">
        <v>10</v>
      </c>
      <c r="S2506">
        <v>5</v>
      </c>
      <c r="T2506">
        <v>0.1</v>
      </c>
      <c r="U2506">
        <v>290</v>
      </c>
      <c r="V2506">
        <v>0.96</v>
      </c>
      <c r="W2506">
        <v>0.1</v>
      </c>
      <c r="X2506">
        <v>2</v>
      </c>
      <c r="Y2506">
        <v>1</v>
      </c>
      <c r="Z2506">
        <v>242</v>
      </c>
      <c r="AA2506">
        <v>0.2</v>
      </c>
      <c r="AB2506">
        <v>3</v>
      </c>
      <c r="AC2506">
        <v>704</v>
      </c>
      <c r="AD2506">
        <v>14</v>
      </c>
      <c r="AE2506">
        <v>3.4</v>
      </c>
      <c r="AF2506">
        <v>2</v>
      </c>
      <c r="AG2506">
        <v>1.9</v>
      </c>
      <c r="AH2506">
        <v>466</v>
      </c>
    </row>
    <row r="2507" spans="1:34" x14ac:dyDescent="0.3">
      <c r="A2507" t="s">
        <v>9572</v>
      </c>
      <c r="B2507" t="s">
        <v>9573</v>
      </c>
      <c r="C2507" s="1" t="str">
        <f t="shared" si="396"/>
        <v>21:0720</v>
      </c>
      <c r="D2507" s="1" t="str">
        <f t="shared" si="397"/>
        <v>21:0213</v>
      </c>
      <c r="E2507" t="s">
        <v>9574</v>
      </c>
      <c r="F2507" t="s">
        <v>9575</v>
      </c>
      <c r="H2507">
        <v>62.337276000000003</v>
      </c>
      <c r="I2507">
        <v>-135.51664099999999</v>
      </c>
      <c r="J2507" s="1" t="str">
        <f t="shared" si="398"/>
        <v>NGR bulk stream sediment</v>
      </c>
      <c r="K2507" s="1" t="str">
        <f t="shared" si="399"/>
        <v>&lt;177 micron (NGR)</v>
      </c>
      <c r="L2507">
        <v>73</v>
      </c>
      <c r="M2507" t="s">
        <v>38</v>
      </c>
      <c r="N2507">
        <v>1433</v>
      </c>
      <c r="O2507">
        <v>31</v>
      </c>
      <c r="P2507">
        <v>8</v>
      </c>
      <c r="Q2507">
        <v>3</v>
      </c>
      <c r="R2507">
        <v>9</v>
      </c>
      <c r="S2507">
        <v>5</v>
      </c>
      <c r="T2507">
        <v>0.1</v>
      </c>
      <c r="U2507">
        <v>139</v>
      </c>
      <c r="V2507">
        <v>0.96</v>
      </c>
      <c r="W2507">
        <v>0.1</v>
      </c>
      <c r="X2507">
        <v>1</v>
      </c>
      <c r="Y2507">
        <v>1</v>
      </c>
      <c r="Z2507">
        <v>20</v>
      </c>
      <c r="AA2507">
        <v>0.1</v>
      </c>
      <c r="AB2507">
        <v>3</v>
      </c>
      <c r="AC2507">
        <v>734</v>
      </c>
      <c r="AD2507">
        <v>14</v>
      </c>
      <c r="AE2507">
        <v>1.8</v>
      </c>
      <c r="AF2507">
        <v>2</v>
      </c>
      <c r="AG2507">
        <v>2</v>
      </c>
      <c r="AH2507">
        <v>384</v>
      </c>
    </row>
    <row r="2508" spans="1:34" x14ac:dyDescent="0.3">
      <c r="A2508" t="s">
        <v>9576</v>
      </c>
      <c r="B2508" t="s">
        <v>9577</v>
      </c>
      <c r="C2508" s="1" t="str">
        <f t="shared" si="396"/>
        <v>21:0720</v>
      </c>
      <c r="D2508" s="1" t="str">
        <f t="shared" si="397"/>
        <v>21:0213</v>
      </c>
      <c r="E2508" t="s">
        <v>9574</v>
      </c>
      <c r="F2508" t="s">
        <v>9578</v>
      </c>
      <c r="H2508">
        <v>62.337276000000003</v>
      </c>
      <c r="I2508">
        <v>-135.51664099999999</v>
      </c>
      <c r="J2508" s="1" t="str">
        <f t="shared" si="398"/>
        <v>NGR bulk stream sediment</v>
      </c>
      <c r="K2508" s="1" t="str">
        <f t="shared" si="399"/>
        <v>&lt;177 micron (NGR)</v>
      </c>
      <c r="L2508">
        <v>73</v>
      </c>
      <c r="M2508" t="s">
        <v>67</v>
      </c>
      <c r="N2508">
        <v>1434</v>
      </c>
      <c r="O2508">
        <v>30</v>
      </c>
      <c r="P2508">
        <v>8</v>
      </c>
      <c r="Q2508">
        <v>4</v>
      </c>
      <c r="R2508">
        <v>10</v>
      </c>
      <c r="S2508">
        <v>5</v>
      </c>
      <c r="T2508">
        <v>0.1</v>
      </c>
      <c r="U2508">
        <v>135</v>
      </c>
      <c r="V2508">
        <v>0.99</v>
      </c>
      <c r="W2508">
        <v>0.1</v>
      </c>
      <c r="X2508">
        <v>1</v>
      </c>
      <c r="Y2508">
        <v>1</v>
      </c>
      <c r="Z2508">
        <v>23</v>
      </c>
      <c r="AA2508">
        <v>0.3</v>
      </c>
      <c r="AB2508">
        <v>3</v>
      </c>
      <c r="AC2508">
        <v>694</v>
      </c>
      <c r="AD2508">
        <v>14</v>
      </c>
      <c r="AE2508">
        <v>1.8</v>
      </c>
      <c r="AF2508">
        <v>2</v>
      </c>
      <c r="AG2508">
        <v>2.4</v>
      </c>
      <c r="AH2508">
        <v>328</v>
      </c>
    </row>
    <row r="2509" spans="1:34" x14ac:dyDescent="0.3">
      <c r="A2509" t="s">
        <v>9579</v>
      </c>
      <c r="B2509" t="s">
        <v>9580</v>
      </c>
      <c r="C2509" s="1" t="str">
        <f t="shared" si="396"/>
        <v>21:0720</v>
      </c>
      <c r="D2509" s="1" t="str">
        <f t="shared" si="397"/>
        <v>21:0213</v>
      </c>
      <c r="E2509" t="s">
        <v>9574</v>
      </c>
      <c r="F2509" t="s">
        <v>9581</v>
      </c>
      <c r="H2509">
        <v>62.337276000000003</v>
      </c>
      <c r="I2509">
        <v>-135.51664099999999</v>
      </c>
      <c r="J2509" s="1" t="str">
        <f t="shared" si="398"/>
        <v>NGR bulk stream sediment</v>
      </c>
      <c r="K2509" s="1" t="str">
        <f t="shared" si="399"/>
        <v>&lt;177 micron (NGR)</v>
      </c>
      <c r="L2509">
        <v>73</v>
      </c>
      <c r="M2509" t="s">
        <v>71</v>
      </c>
      <c r="N2509">
        <v>1435</v>
      </c>
      <c r="O2509">
        <v>27</v>
      </c>
      <c r="P2509">
        <v>7</v>
      </c>
      <c r="Q2509">
        <v>2</v>
      </c>
      <c r="R2509">
        <v>8</v>
      </c>
      <c r="S2509">
        <v>4</v>
      </c>
      <c r="T2509">
        <v>0.1</v>
      </c>
      <c r="U2509">
        <v>118</v>
      </c>
      <c r="V2509">
        <v>0.85</v>
      </c>
      <c r="W2509">
        <v>0.1</v>
      </c>
      <c r="X2509">
        <v>1</v>
      </c>
      <c r="Y2509">
        <v>1</v>
      </c>
      <c r="Z2509">
        <v>20</v>
      </c>
      <c r="AA2509">
        <v>0.2</v>
      </c>
      <c r="AB2509">
        <v>3</v>
      </c>
      <c r="AC2509">
        <v>663</v>
      </c>
      <c r="AD2509">
        <v>14</v>
      </c>
      <c r="AE2509">
        <v>2.2000000000000002</v>
      </c>
      <c r="AF2509">
        <v>2</v>
      </c>
      <c r="AG2509">
        <v>2.2999999999999998</v>
      </c>
      <c r="AH2509">
        <v>313</v>
      </c>
    </row>
    <row r="2510" spans="1:34" x14ac:dyDescent="0.3">
      <c r="A2510" t="s">
        <v>9582</v>
      </c>
      <c r="B2510" t="s">
        <v>9583</v>
      </c>
      <c r="C2510" s="1" t="str">
        <f t="shared" si="396"/>
        <v>21:0720</v>
      </c>
      <c r="D2510" s="1" t="str">
        <f t="shared" si="397"/>
        <v>21:0213</v>
      </c>
      <c r="E2510" t="s">
        <v>9584</v>
      </c>
      <c r="F2510" t="s">
        <v>9585</v>
      </c>
      <c r="H2510">
        <v>62.336870599999997</v>
      </c>
      <c r="I2510">
        <v>-135.43174519999999</v>
      </c>
      <c r="J2510" s="1" t="str">
        <f t="shared" si="398"/>
        <v>NGR bulk stream sediment</v>
      </c>
      <c r="K2510" s="1" t="str">
        <f t="shared" si="399"/>
        <v>&lt;177 micron (NGR)</v>
      </c>
      <c r="L2510">
        <v>73</v>
      </c>
      <c r="M2510" t="s">
        <v>43</v>
      </c>
      <c r="N2510">
        <v>1436</v>
      </c>
      <c r="O2510">
        <v>36</v>
      </c>
      <c r="P2510">
        <v>15</v>
      </c>
      <c r="Q2510">
        <v>5</v>
      </c>
      <c r="R2510">
        <v>12</v>
      </c>
      <c r="S2510">
        <v>7</v>
      </c>
      <c r="T2510">
        <v>0.1</v>
      </c>
      <c r="U2510">
        <v>314</v>
      </c>
      <c r="V2510">
        <v>1.25</v>
      </c>
      <c r="W2510">
        <v>0.1</v>
      </c>
      <c r="X2510">
        <v>3</v>
      </c>
      <c r="Y2510">
        <v>1</v>
      </c>
      <c r="Z2510">
        <v>21</v>
      </c>
      <c r="AA2510">
        <v>0.4</v>
      </c>
      <c r="AB2510">
        <v>3</v>
      </c>
      <c r="AC2510">
        <v>709</v>
      </c>
      <c r="AD2510">
        <v>17</v>
      </c>
      <c r="AE2510">
        <v>2.6</v>
      </c>
      <c r="AF2510">
        <v>2</v>
      </c>
      <c r="AG2510">
        <v>1.9</v>
      </c>
      <c r="AH2510">
        <v>384</v>
      </c>
    </row>
    <row r="2511" spans="1:34" x14ac:dyDescent="0.3">
      <c r="A2511" t="s">
        <v>9586</v>
      </c>
      <c r="B2511" t="s">
        <v>9587</v>
      </c>
      <c r="C2511" s="1" t="str">
        <f t="shared" si="396"/>
        <v>21:0720</v>
      </c>
      <c r="D2511" s="1" t="str">
        <f t="shared" si="397"/>
        <v>21:0213</v>
      </c>
      <c r="E2511" t="s">
        <v>9588</v>
      </c>
      <c r="F2511" t="s">
        <v>9589</v>
      </c>
      <c r="H2511">
        <v>62.317270000000001</v>
      </c>
      <c r="I2511">
        <v>-135.38373329999999</v>
      </c>
      <c r="J2511" s="1" t="str">
        <f t="shared" si="398"/>
        <v>NGR bulk stream sediment</v>
      </c>
      <c r="K2511" s="1" t="str">
        <f t="shared" si="399"/>
        <v>&lt;177 micron (NGR)</v>
      </c>
      <c r="L2511">
        <v>73</v>
      </c>
      <c r="M2511" t="s">
        <v>48</v>
      </c>
      <c r="N2511">
        <v>1437</v>
      </c>
      <c r="O2511">
        <v>51</v>
      </c>
      <c r="P2511">
        <v>16</v>
      </c>
      <c r="Q2511">
        <v>7</v>
      </c>
      <c r="R2511">
        <v>15</v>
      </c>
      <c r="S2511">
        <v>8</v>
      </c>
      <c r="T2511">
        <v>0.1</v>
      </c>
      <c r="U2511">
        <v>469</v>
      </c>
      <c r="V2511">
        <v>1.42</v>
      </c>
      <c r="W2511">
        <v>0.1</v>
      </c>
      <c r="X2511">
        <v>3</v>
      </c>
      <c r="Y2511">
        <v>1</v>
      </c>
      <c r="Z2511">
        <v>31</v>
      </c>
      <c r="AA2511">
        <v>0.2</v>
      </c>
      <c r="AB2511">
        <v>3</v>
      </c>
      <c r="AC2511">
        <v>840</v>
      </c>
      <c r="AD2511">
        <v>31</v>
      </c>
      <c r="AE2511">
        <v>7.6</v>
      </c>
      <c r="AF2511">
        <v>2</v>
      </c>
      <c r="AG2511">
        <v>2.2000000000000002</v>
      </c>
      <c r="AH2511">
        <v>425</v>
      </c>
    </row>
    <row r="2512" spans="1:34" x14ac:dyDescent="0.3">
      <c r="A2512" t="s">
        <v>9590</v>
      </c>
      <c r="B2512" t="s">
        <v>9591</v>
      </c>
      <c r="C2512" s="1" t="str">
        <f t="shared" si="396"/>
        <v>21:0720</v>
      </c>
      <c r="D2512" s="1" t="str">
        <f t="shared" si="397"/>
        <v>21:0213</v>
      </c>
      <c r="E2512" t="s">
        <v>9592</v>
      </c>
      <c r="F2512" t="s">
        <v>9593</v>
      </c>
      <c r="H2512">
        <v>62.286467500000001</v>
      </c>
      <c r="I2512">
        <v>-135.39174629999999</v>
      </c>
      <c r="J2512" s="1" t="str">
        <f t="shared" si="398"/>
        <v>NGR bulk stream sediment</v>
      </c>
      <c r="K2512" s="1" t="str">
        <f t="shared" si="399"/>
        <v>&lt;177 micron (NGR)</v>
      </c>
      <c r="L2512">
        <v>73</v>
      </c>
      <c r="M2512" t="s">
        <v>53</v>
      </c>
      <c r="N2512">
        <v>1438</v>
      </c>
      <c r="O2512">
        <v>36</v>
      </c>
      <c r="P2512">
        <v>9</v>
      </c>
      <c r="Q2512">
        <v>5</v>
      </c>
      <c r="R2512">
        <v>11</v>
      </c>
      <c r="S2512">
        <v>7</v>
      </c>
      <c r="T2512">
        <v>0.1</v>
      </c>
      <c r="U2512">
        <v>492</v>
      </c>
      <c r="V2512">
        <v>1.23</v>
      </c>
      <c r="W2512">
        <v>0.1</v>
      </c>
      <c r="X2512">
        <v>2</v>
      </c>
      <c r="Y2512">
        <v>1</v>
      </c>
      <c r="Z2512">
        <v>32</v>
      </c>
      <c r="AA2512">
        <v>0.2</v>
      </c>
      <c r="AB2512">
        <v>3</v>
      </c>
      <c r="AC2512">
        <v>715</v>
      </c>
      <c r="AD2512">
        <v>20</v>
      </c>
      <c r="AE2512">
        <v>4.4000000000000004</v>
      </c>
      <c r="AF2512">
        <v>2</v>
      </c>
      <c r="AG2512">
        <v>2.4</v>
      </c>
      <c r="AH2512">
        <v>463</v>
      </c>
    </row>
    <row r="2513" spans="1:34" x14ac:dyDescent="0.3">
      <c r="A2513" t="s">
        <v>9594</v>
      </c>
      <c r="B2513" t="s">
        <v>9595</v>
      </c>
      <c r="C2513" s="1" t="str">
        <f t="shared" si="396"/>
        <v>21:0720</v>
      </c>
      <c r="D2513" s="1" t="str">
        <f t="shared" si="397"/>
        <v>21:0213</v>
      </c>
      <c r="E2513" t="s">
        <v>9596</v>
      </c>
      <c r="F2513" t="s">
        <v>9597</v>
      </c>
      <c r="H2513">
        <v>62.124253899999999</v>
      </c>
      <c r="I2513">
        <v>-135.556636</v>
      </c>
      <c r="J2513" s="1" t="str">
        <f t="shared" si="398"/>
        <v>NGR bulk stream sediment</v>
      </c>
      <c r="K2513" s="1" t="str">
        <f t="shared" si="399"/>
        <v>&lt;177 micron (NGR)</v>
      </c>
      <c r="L2513">
        <v>73</v>
      </c>
      <c r="M2513" t="s">
        <v>58</v>
      </c>
      <c r="N2513">
        <v>1439</v>
      </c>
      <c r="O2513">
        <v>89</v>
      </c>
      <c r="P2513">
        <v>37</v>
      </c>
      <c r="Q2513">
        <v>6</v>
      </c>
      <c r="R2513">
        <v>31</v>
      </c>
      <c r="S2513">
        <v>10</v>
      </c>
      <c r="T2513">
        <v>0.1</v>
      </c>
      <c r="U2513">
        <v>463</v>
      </c>
      <c r="V2513">
        <v>2.31</v>
      </c>
      <c r="W2513">
        <v>0.1</v>
      </c>
      <c r="X2513">
        <v>4</v>
      </c>
      <c r="Y2513">
        <v>1</v>
      </c>
      <c r="Z2513">
        <v>54</v>
      </c>
      <c r="AA2513">
        <v>0.4</v>
      </c>
      <c r="AB2513">
        <v>4</v>
      </c>
      <c r="AC2513">
        <v>897</v>
      </c>
      <c r="AD2513">
        <v>54</v>
      </c>
      <c r="AE2513">
        <v>15.2</v>
      </c>
      <c r="AF2513">
        <v>2</v>
      </c>
      <c r="AG2513">
        <v>2.2000000000000002</v>
      </c>
      <c r="AH2513">
        <v>253</v>
      </c>
    </row>
    <row r="2514" spans="1:34" x14ac:dyDescent="0.3">
      <c r="A2514" t="s">
        <v>9598</v>
      </c>
      <c r="B2514" t="s">
        <v>9599</v>
      </c>
      <c r="C2514" s="1" t="str">
        <f t="shared" si="396"/>
        <v>21:0720</v>
      </c>
      <c r="D2514" s="1" t="str">
        <f t="shared" si="397"/>
        <v>21:0213</v>
      </c>
      <c r="E2514" t="s">
        <v>9600</v>
      </c>
      <c r="F2514" t="s">
        <v>9601</v>
      </c>
      <c r="H2514">
        <v>62.107945100000002</v>
      </c>
      <c r="I2514">
        <v>-135.5323491</v>
      </c>
      <c r="J2514" s="1" t="str">
        <f t="shared" si="398"/>
        <v>NGR bulk stream sediment</v>
      </c>
      <c r="K2514" s="1" t="str">
        <f t="shared" si="399"/>
        <v>&lt;177 micron (NGR)</v>
      </c>
      <c r="L2514">
        <v>73</v>
      </c>
      <c r="M2514" t="s">
        <v>63</v>
      </c>
      <c r="N2514">
        <v>1440</v>
      </c>
      <c r="O2514">
        <v>47</v>
      </c>
      <c r="P2514">
        <v>25</v>
      </c>
      <c r="Q2514">
        <v>5</v>
      </c>
      <c r="R2514">
        <v>30</v>
      </c>
      <c r="S2514">
        <v>11</v>
      </c>
      <c r="T2514">
        <v>0.1</v>
      </c>
      <c r="U2514">
        <v>413</v>
      </c>
      <c r="V2514">
        <v>2.2999999999999998</v>
      </c>
      <c r="W2514">
        <v>0.1</v>
      </c>
      <c r="X2514">
        <v>4</v>
      </c>
      <c r="Y2514">
        <v>1</v>
      </c>
      <c r="Z2514">
        <v>53</v>
      </c>
      <c r="AA2514">
        <v>0.4</v>
      </c>
      <c r="AB2514">
        <v>6</v>
      </c>
      <c r="AC2514">
        <v>824</v>
      </c>
      <c r="AD2514">
        <v>41</v>
      </c>
      <c r="AE2514">
        <v>4.2</v>
      </c>
      <c r="AF2514">
        <v>2</v>
      </c>
      <c r="AG2514">
        <v>2.2000000000000002</v>
      </c>
      <c r="AH2514">
        <v>322</v>
      </c>
    </row>
    <row r="2515" spans="1:34" x14ac:dyDescent="0.3">
      <c r="A2515" t="s">
        <v>9602</v>
      </c>
      <c r="B2515" t="s">
        <v>9603</v>
      </c>
      <c r="C2515" s="1" t="str">
        <f t="shared" si="396"/>
        <v>21:0720</v>
      </c>
      <c r="D2515" s="1" t="str">
        <f t="shared" si="397"/>
        <v>21:0213</v>
      </c>
      <c r="E2515" t="s">
        <v>9604</v>
      </c>
      <c r="F2515" t="s">
        <v>9605</v>
      </c>
      <c r="H2515">
        <v>62.113244100000003</v>
      </c>
      <c r="I2515">
        <v>-135.44804400000001</v>
      </c>
      <c r="J2515" s="1" t="str">
        <f t="shared" si="398"/>
        <v>NGR bulk stream sediment</v>
      </c>
      <c r="K2515" s="1" t="str">
        <f t="shared" si="399"/>
        <v>&lt;177 micron (NGR)</v>
      </c>
      <c r="L2515">
        <v>73</v>
      </c>
      <c r="M2515" t="s">
        <v>76</v>
      </c>
      <c r="N2515">
        <v>1441</v>
      </c>
      <c r="O2515">
        <v>46</v>
      </c>
      <c r="P2515">
        <v>15</v>
      </c>
      <c r="Q2515">
        <v>6</v>
      </c>
      <c r="R2515">
        <v>18</v>
      </c>
      <c r="S2515">
        <v>8</v>
      </c>
      <c r="T2515">
        <v>0.1</v>
      </c>
      <c r="U2515">
        <v>272</v>
      </c>
      <c r="V2515">
        <v>1.39</v>
      </c>
      <c r="W2515">
        <v>0.1</v>
      </c>
      <c r="X2515">
        <v>2</v>
      </c>
      <c r="Y2515">
        <v>1</v>
      </c>
      <c r="Z2515">
        <v>35</v>
      </c>
      <c r="AA2515">
        <v>0.2</v>
      </c>
      <c r="AB2515">
        <v>3</v>
      </c>
      <c r="AC2515">
        <v>712</v>
      </c>
      <c r="AD2515">
        <v>27</v>
      </c>
      <c r="AE2515">
        <v>6.6</v>
      </c>
      <c r="AF2515">
        <v>2</v>
      </c>
      <c r="AG2515">
        <v>2.4</v>
      </c>
      <c r="AH2515">
        <v>345</v>
      </c>
    </row>
    <row r="2516" spans="1:34" x14ac:dyDescent="0.3">
      <c r="A2516" t="s">
        <v>9606</v>
      </c>
      <c r="B2516" t="s">
        <v>9607</v>
      </c>
      <c r="C2516" s="1" t="str">
        <f t="shared" si="396"/>
        <v>21:0720</v>
      </c>
      <c r="D2516" s="1" t="str">
        <f t="shared" si="397"/>
        <v>21:0213</v>
      </c>
      <c r="E2516" t="s">
        <v>9608</v>
      </c>
      <c r="F2516" t="s">
        <v>9609</v>
      </c>
      <c r="H2516">
        <v>62.126748999999997</v>
      </c>
      <c r="I2516">
        <v>-135.3045271</v>
      </c>
      <c r="J2516" s="1" t="str">
        <f t="shared" si="398"/>
        <v>NGR bulk stream sediment</v>
      </c>
      <c r="K2516" s="1" t="str">
        <f t="shared" si="399"/>
        <v>&lt;177 micron (NGR)</v>
      </c>
      <c r="L2516">
        <v>73</v>
      </c>
      <c r="M2516" t="s">
        <v>81</v>
      </c>
      <c r="N2516">
        <v>1442</v>
      </c>
      <c r="O2516">
        <v>36</v>
      </c>
      <c r="P2516">
        <v>14</v>
      </c>
      <c r="Q2516">
        <v>6</v>
      </c>
      <c r="R2516">
        <v>20</v>
      </c>
      <c r="S2516">
        <v>7</v>
      </c>
      <c r="T2516">
        <v>0.1</v>
      </c>
      <c r="U2516">
        <v>278</v>
      </c>
      <c r="V2516">
        <v>1.31</v>
      </c>
      <c r="W2516">
        <v>0.1</v>
      </c>
      <c r="X2516">
        <v>3</v>
      </c>
      <c r="Y2516">
        <v>1</v>
      </c>
      <c r="Z2516">
        <v>26</v>
      </c>
      <c r="AA2516">
        <v>0.3</v>
      </c>
      <c r="AB2516">
        <v>4</v>
      </c>
      <c r="AC2516">
        <v>678</v>
      </c>
      <c r="AD2516">
        <v>14</v>
      </c>
      <c r="AE2516">
        <v>3.6</v>
      </c>
      <c r="AF2516">
        <v>2</v>
      </c>
      <c r="AG2516">
        <v>1.9</v>
      </c>
      <c r="AH2516">
        <v>347</v>
      </c>
    </row>
    <row r="2517" spans="1:34" x14ac:dyDescent="0.3">
      <c r="A2517" t="s">
        <v>9610</v>
      </c>
      <c r="B2517" t="s">
        <v>9611</v>
      </c>
      <c r="C2517" s="1" t="str">
        <f t="shared" si="396"/>
        <v>21:0720</v>
      </c>
      <c r="D2517" s="1" t="str">
        <f t="shared" si="397"/>
        <v>21:0213</v>
      </c>
      <c r="E2517" t="s">
        <v>9612</v>
      </c>
      <c r="F2517" t="s">
        <v>9613</v>
      </c>
      <c r="H2517">
        <v>62.141850699999999</v>
      </c>
      <c r="I2517">
        <v>-135.31213969999999</v>
      </c>
      <c r="J2517" s="1" t="str">
        <f t="shared" si="398"/>
        <v>NGR bulk stream sediment</v>
      </c>
      <c r="K2517" s="1" t="str">
        <f t="shared" si="399"/>
        <v>&lt;177 micron (NGR)</v>
      </c>
      <c r="L2517">
        <v>73</v>
      </c>
      <c r="M2517" t="s">
        <v>86</v>
      </c>
      <c r="N2517">
        <v>1443</v>
      </c>
      <c r="O2517">
        <v>55</v>
      </c>
      <c r="P2517">
        <v>18</v>
      </c>
      <c r="Q2517">
        <v>10</v>
      </c>
      <c r="R2517">
        <v>18</v>
      </c>
      <c r="S2517">
        <v>8</v>
      </c>
      <c r="T2517">
        <v>0.1</v>
      </c>
      <c r="U2517">
        <v>445</v>
      </c>
      <c r="V2517">
        <v>1.6</v>
      </c>
      <c r="W2517">
        <v>0.1</v>
      </c>
      <c r="X2517">
        <v>5</v>
      </c>
      <c r="Y2517">
        <v>1</v>
      </c>
      <c r="Z2517">
        <v>21</v>
      </c>
      <c r="AA2517">
        <v>0.3</v>
      </c>
      <c r="AB2517">
        <v>4</v>
      </c>
      <c r="AC2517">
        <v>893</v>
      </c>
      <c r="AD2517">
        <v>31</v>
      </c>
      <c r="AE2517">
        <v>8.1999999999999993</v>
      </c>
      <c r="AF2517">
        <v>2</v>
      </c>
      <c r="AG2517">
        <v>2.4</v>
      </c>
      <c r="AH2517">
        <v>361</v>
      </c>
    </row>
    <row r="2518" spans="1:34" x14ac:dyDescent="0.3">
      <c r="A2518" t="s">
        <v>9614</v>
      </c>
      <c r="B2518" t="s">
        <v>9615</v>
      </c>
      <c r="C2518" s="1" t="str">
        <f t="shared" si="396"/>
        <v>21:0720</v>
      </c>
      <c r="D2518" s="1" t="str">
        <f t="shared" si="397"/>
        <v>21:0213</v>
      </c>
      <c r="E2518" t="s">
        <v>9616</v>
      </c>
      <c r="F2518" t="s">
        <v>9617</v>
      </c>
      <c r="H2518">
        <v>62.177461600000001</v>
      </c>
      <c r="I2518">
        <v>-135.3291361</v>
      </c>
      <c r="J2518" s="1" t="str">
        <f t="shared" si="398"/>
        <v>NGR bulk stream sediment</v>
      </c>
      <c r="K2518" s="1" t="str">
        <f t="shared" si="399"/>
        <v>&lt;177 micron (NGR)</v>
      </c>
      <c r="L2518">
        <v>73</v>
      </c>
      <c r="M2518" t="s">
        <v>91</v>
      </c>
      <c r="N2518">
        <v>1444</v>
      </c>
      <c r="O2518">
        <v>48</v>
      </c>
      <c r="P2518">
        <v>11</v>
      </c>
      <c r="Q2518">
        <v>6</v>
      </c>
      <c r="R2518">
        <v>12</v>
      </c>
      <c r="S2518">
        <v>6</v>
      </c>
      <c r="T2518">
        <v>0.1</v>
      </c>
      <c r="U2518">
        <v>141</v>
      </c>
      <c r="V2518">
        <v>1.06</v>
      </c>
      <c r="W2518">
        <v>0.1</v>
      </c>
      <c r="X2518">
        <v>1</v>
      </c>
      <c r="Y2518">
        <v>1</v>
      </c>
      <c r="Z2518">
        <v>26</v>
      </c>
      <c r="AA2518">
        <v>0.2</v>
      </c>
      <c r="AB2518">
        <v>2</v>
      </c>
      <c r="AC2518">
        <v>780</v>
      </c>
      <c r="AD2518">
        <v>20</v>
      </c>
      <c r="AE2518">
        <v>3.8</v>
      </c>
      <c r="AF2518">
        <v>2</v>
      </c>
      <c r="AG2518">
        <v>2.6</v>
      </c>
      <c r="AH2518">
        <v>372</v>
      </c>
    </row>
    <row r="2519" spans="1:34" hidden="1" x14ac:dyDescent="0.3">
      <c r="A2519" t="s">
        <v>9618</v>
      </c>
      <c r="B2519" t="s">
        <v>9619</v>
      </c>
      <c r="C2519" s="1" t="str">
        <f t="shared" si="396"/>
        <v>21:0720</v>
      </c>
      <c r="D2519" s="1" t="str">
        <f>HYPERLINK("https://geochem.nrcan.gc.ca/cdogs/content/svy/svy_e.htm", "")</f>
        <v/>
      </c>
      <c r="G2519" s="1" t="str">
        <f>HYPERLINK("https://geochem.nrcan.gc.ca/cdogs/content/cr_/cr_00079_e.htm", "79")</f>
        <v>79</v>
      </c>
      <c r="J2519" t="s">
        <v>119</v>
      </c>
      <c r="K2519" t="s">
        <v>120</v>
      </c>
      <c r="L2519">
        <v>73</v>
      </c>
      <c r="M2519" t="s">
        <v>121</v>
      </c>
      <c r="N2519">
        <v>1445</v>
      </c>
      <c r="O2519">
        <v>112</v>
      </c>
      <c r="P2519">
        <v>98</v>
      </c>
      <c r="Q2519">
        <v>22</v>
      </c>
      <c r="R2519">
        <v>235</v>
      </c>
      <c r="S2519">
        <v>28</v>
      </c>
      <c r="T2519">
        <v>0.1</v>
      </c>
      <c r="U2519">
        <v>932</v>
      </c>
      <c r="V2519">
        <v>3.22</v>
      </c>
      <c r="W2519">
        <v>1</v>
      </c>
      <c r="X2519">
        <v>11</v>
      </c>
      <c r="Y2519">
        <v>1</v>
      </c>
      <c r="Z2519">
        <v>73</v>
      </c>
      <c r="AA2519">
        <v>0.7</v>
      </c>
      <c r="AB2519">
        <v>4</v>
      </c>
      <c r="AC2519">
        <v>771</v>
      </c>
      <c r="AD2519">
        <v>37</v>
      </c>
      <c r="AE2519">
        <v>3.2</v>
      </c>
      <c r="AF2519">
        <v>4</v>
      </c>
      <c r="AG2519">
        <v>2.8</v>
      </c>
      <c r="AH2519">
        <v>519</v>
      </c>
    </row>
    <row r="2520" spans="1:34" x14ac:dyDescent="0.3">
      <c r="A2520" t="s">
        <v>9620</v>
      </c>
      <c r="B2520" t="s">
        <v>9621</v>
      </c>
      <c r="C2520" s="1" t="str">
        <f t="shared" si="396"/>
        <v>21:0720</v>
      </c>
      <c r="D2520" s="1" t="str">
        <f t="shared" ref="D2520:D2541" si="400">HYPERLINK("https://geochem.nrcan.gc.ca/cdogs/content/svy/svy210213_e.htm", "21:0213")</f>
        <v>21:0213</v>
      </c>
      <c r="E2520" t="s">
        <v>9622</v>
      </c>
      <c r="F2520" t="s">
        <v>9623</v>
      </c>
      <c r="H2520">
        <v>62.175850500000003</v>
      </c>
      <c r="I2520">
        <v>-135.19573149999999</v>
      </c>
      <c r="J2520" s="1" t="str">
        <f t="shared" ref="J2520:J2541" si="401">HYPERLINK("https://geochem.nrcan.gc.ca/cdogs/content/kwd/kwd020030_e.htm", "NGR bulk stream sediment")</f>
        <v>NGR bulk stream sediment</v>
      </c>
      <c r="K2520" s="1" t="str">
        <f t="shared" ref="K2520:K2541" si="402">HYPERLINK("https://geochem.nrcan.gc.ca/cdogs/content/kwd/kwd080006_e.htm", "&lt;177 micron (NGR)")</f>
        <v>&lt;177 micron (NGR)</v>
      </c>
      <c r="L2520">
        <v>73</v>
      </c>
      <c r="M2520" t="s">
        <v>96</v>
      </c>
      <c r="N2520">
        <v>1446</v>
      </c>
      <c r="O2520">
        <v>49</v>
      </c>
      <c r="P2520">
        <v>21</v>
      </c>
      <c r="Q2520">
        <v>8</v>
      </c>
      <c r="R2520">
        <v>19</v>
      </c>
      <c r="S2520">
        <v>8</v>
      </c>
      <c r="T2520">
        <v>0.1</v>
      </c>
      <c r="U2520">
        <v>314</v>
      </c>
      <c r="V2520">
        <v>1.65</v>
      </c>
      <c r="W2520">
        <v>0.1</v>
      </c>
      <c r="X2520">
        <v>4</v>
      </c>
      <c r="Y2520">
        <v>1</v>
      </c>
      <c r="Z2520">
        <v>29</v>
      </c>
      <c r="AA2520">
        <v>0.4</v>
      </c>
      <c r="AB2520">
        <v>5</v>
      </c>
      <c r="AC2520">
        <v>854</v>
      </c>
      <c r="AD2520">
        <v>20</v>
      </c>
      <c r="AE2520">
        <v>4</v>
      </c>
      <c r="AF2520">
        <v>2</v>
      </c>
      <c r="AG2520">
        <v>2.2999999999999998</v>
      </c>
      <c r="AH2520">
        <v>319</v>
      </c>
    </row>
    <row r="2521" spans="1:34" x14ac:dyDescent="0.3">
      <c r="A2521" t="s">
        <v>9624</v>
      </c>
      <c r="B2521" t="s">
        <v>9625</v>
      </c>
      <c r="C2521" s="1" t="str">
        <f t="shared" si="396"/>
        <v>21:0720</v>
      </c>
      <c r="D2521" s="1" t="str">
        <f t="shared" si="400"/>
        <v>21:0213</v>
      </c>
      <c r="E2521" t="s">
        <v>9626</v>
      </c>
      <c r="F2521" t="s">
        <v>9627</v>
      </c>
      <c r="H2521">
        <v>62.175653199999999</v>
      </c>
      <c r="I2521">
        <v>-135.26242329999999</v>
      </c>
      <c r="J2521" s="1" t="str">
        <f t="shared" si="401"/>
        <v>NGR bulk stream sediment</v>
      </c>
      <c r="K2521" s="1" t="str">
        <f t="shared" si="402"/>
        <v>&lt;177 micron (NGR)</v>
      </c>
      <c r="L2521">
        <v>73</v>
      </c>
      <c r="M2521" t="s">
        <v>101</v>
      </c>
      <c r="N2521">
        <v>1447</v>
      </c>
      <c r="O2521">
        <v>29</v>
      </c>
      <c r="P2521">
        <v>7</v>
      </c>
      <c r="Q2521">
        <v>4</v>
      </c>
      <c r="R2521">
        <v>11</v>
      </c>
      <c r="S2521">
        <v>5</v>
      </c>
      <c r="T2521">
        <v>0.1</v>
      </c>
      <c r="U2521">
        <v>193</v>
      </c>
      <c r="V2521">
        <v>1.08</v>
      </c>
      <c r="W2521">
        <v>0.1</v>
      </c>
      <c r="X2521">
        <v>3</v>
      </c>
      <c r="Y2521">
        <v>1</v>
      </c>
      <c r="Z2521">
        <v>26</v>
      </c>
      <c r="AA2521">
        <v>0.3</v>
      </c>
      <c r="AB2521">
        <v>4</v>
      </c>
      <c r="AC2521">
        <v>674</v>
      </c>
      <c r="AD2521">
        <v>10</v>
      </c>
      <c r="AE2521">
        <v>1.2</v>
      </c>
      <c r="AF2521">
        <v>2</v>
      </c>
      <c r="AG2521">
        <v>2.2999999999999998</v>
      </c>
      <c r="AH2521">
        <v>370</v>
      </c>
    </row>
    <row r="2522" spans="1:34" x14ac:dyDescent="0.3">
      <c r="A2522" t="s">
        <v>9628</v>
      </c>
      <c r="B2522" t="s">
        <v>9629</v>
      </c>
      <c r="C2522" s="1" t="str">
        <f t="shared" si="396"/>
        <v>21:0720</v>
      </c>
      <c r="D2522" s="1" t="str">
        <f t="shared" si="400"/>
        <v>21:0213</v>
      </c>
      <c r="E2522" t="s">
        <v>9630</v>
      </c>
      <c r="F2522" t="s">
        <v>9631</v>
      </c>
      <c r="H2522">
        <v>62.190657299999998</v>
      </c>
      <c r="I2522">
        <v>-135.27922960000001</v>
      </c>
      <c r="J2522" s="1" t="str">
        <f t="shared" si="401"/>
        <v>NGR bulk stream sediment</v>
      </c>
      <c r="K2522" s="1" t="str">
        <f t="shared" si="402"/>
        <v>&lt;177 micron (NGR)</v>
      </c>
      <c r="L2522">
        <v>73</v>
      </c>
      <c r="M2522" t="s">
        <v>106</v>
      </c>
      <c r="N2522">
        <v>1448</v>
      </c>
      <c r="O2522">
        <v>27</v>
      </c>
      <c r="P2522">
        <v>7</v>
      </c>
      <c r="Q2522">
        <v>4</v>
      </c>
      <c r="R2522">
        <v>10</v>
      </c>
      <c r="S2522">
        <v>5</v>
      </c>
      <c r="T2522">
        <v>0.1</v>
      </c>
      <c r="U2522">
        <v>257</v>
      </c>
      <c r="V2522">
        <v>1.05</v>
      </c>
      <c r="W2522">
        <v>0.1</v>
      </c>
      <c r="X2522">
        <v>3</v>
      </c>
      <c r="Y2522">
        <v>1</v>
      </c>
      <c r="Z2522">
        <v>23</v>
      </c>
      <c r="AA2522">
        <v>0.3</v>
      </c>
      <c r="AB2522">
        <v>2</v>
      </c>
      <c r="AC2522">
        <v>694</v>
      </c>
      <c r="AD2522">
        <v>14</v>
      </c>
      <c r="AE2522">
        <v>1.6</v>
      </c>
      <c r="AF2522">
        <v>2</v>
      </c>
      <c r="AG2522">
        <v>2.4</v>
      </c>
      <c r="AH2522">
        <v>358</v>
      </c>
    </row>
    <row r="2523" spans="1:34" x14ac:dyDescent="0.3">
      <c r="A2523" t="s">
        <v>9632</v>
      </c>
      <c r="B2523" t="s">
        <v>9633</v>
      </c>
      <c r="C2523" s="1" t="str">
        <f t="shared" si="396"/>
        <v>21:0720</v>
      </c>
      <c r="D2523" s="1" t="str">
        <f t="shared" si="400"/>
        <v>21:0213</v>
      </c>
      <c r="E2523" t="s">
        <v>9634</v>
      </c>
      <c r="F2523" t="s">
        <v>9635</v>
      </c>
      <c r="H2523">
        <v>62.208759899999997</v>
      </c>
      <c r="I2523">
        <v>-135.30692529999999</v>
      </c>
      <c r="J2523" s="1" t="str">
        <f t="shared" si="401"/>
        <v>NGR bulk stream sediment</v>
      </c>
      <c r="K2523" s="1" t="str">
        <f t="shared" si="402"/>
        <v>&lt;177 micron (NGR)</v>
      </c>
      <c r="L2523">
        <v>73</v>
      </c>
      <c r="M2523" t="s">
        <v>111</v>
      </c>
      <c r="N2523">
        <v>1449</v>
      </c>
      <c r="O2523">
        <v>28</v>
      </c>
      <c r="P2523">
        <v>6</v>
      </c>
      <c r="Q2523">
        <v>3</v>
      </c>
      <c r="R2523">
        <v>9</v>
      </c>
      <c r="S2523">
        <v>4</v>
      </c>
      <c r="T2523">
        <v>0.1</v>
      </c>
      <c r="U2523">
        <v>183</v>
      </c>
      <c r="V2523">
        <v>0.9</v>
      </c>
      <c r="W2523">
        <v>0.1</v>
      </c>
      <c r="X2523">
        <v>2</v>
      </c>
      <c r="Y2523">
        <v>1</v>
      </c>
      <c r="Z2523">
        <v>19</v>
      </c>
      <c r="AA2523">
        <v>0.2</v>
      </c>
      <c r="AB2523">
        <v>3</v>
      </c>
      <c r="AC2523">
        <v>735</v>
      </c>
      <c r="AD2523">
        <v>14</v>
      </c>
      <c r="AE2523">
        <v>2</v>
      </c>
      <c r="AF2523">
        <v>2</v>
      </c>
      <c r="AG2523">
        <v>1.7</v>
      </c>
      <c r="AH2523">
        <v>383</v>
      </c>
    </row>
    <row r="2524" spans="1:34" x14ac:dyDescent="0.3">
      <c r="A2524" t="s">
        <v>9636</v>
      </c>
      <c r="B2524" t="s">
        <v>9637</v>
      </c>
      <c r="C2524" s="1" t="str">
        <f t="shared" si="396"/>
        <v>21:0720</v>
      </c>
      <c r="D2524" s="1" t="str">
        <f t="shared" si="400"/>
        <v>21:0213</v>
      </c>
      <c r="E2524" t="s">
        <v>9638</v>
      </c>
      <c r="F2524" t="s">
        <v>9639</v>
      </c>
      <c r="H2524">
        <v>62.238263500000002</v>
      </c>
      <c r="I2524">
        <v>-135.3124387</v>
      </c>
      <c r="J2524" s="1" t="str">
        <f t="shared" si="401"/>
        <v>NGR bulk stream sediment</v>
      </c>
      <c r="K2524" s="1" t="str">
        <f t="shared" si="402"/>
        <v>&lt;177 micron (NGR)</v>
      </c>
      <c r="L2524">
        <v>73</v>
      </c>
      <c r="M2524" t="s">
        <v>116</v>
      </c>
      <c r="N2524">
        <v>1450</v>
      </c>
      <c r="O2524">
        <v>60</v>
      </c>
      <c r="P2524">
        <v>13</v>
      </c>
      <c r="Q2524">
        <v>5</v>
      </c>
      <c r="R2524">
        <v>15</v>
      </c>
      <c r="S2524">
        <v>9</v>
      </c>
      <c r="T2524">
        <v>0.1</v>
      </c>
      <c r="U2524">
        <v>1069</v>
      </c>
      <c r="V2524">
        <v>1.8</v>
      </c>
      <c r="W2524">
        <v>0.1</v>
      </c>
      <c r="X2524">
        <v>5</v>
      </c>
      <c r="Y2524">
        <v>1</v>
      </c>
      <c r="Z2524">
        <v>41</v>
      </c>
      <c r="AA2524">
        <v>0.3</v>
      </c>
      <c r="AB2524">
        <v>3</v>
      </c>
      <c r="AC2524">
        <v>887</v>
      </c>
      <c r="AD2524">
        <v>50</v>
      </c>
      <c r="AE2524">
        <v>7.4</v>
      </c>
      <c r="AF2524">
        <v>2</v>
      </c>
      <c r="AG2524">
        <v>2.7</v>
      </c>
      <c r="AH2524">
        <v>343</v>
      </c>
    </row>
    <row r="2525" spans="1:34" x14ac:dyDescent="0.3">
      <c r="A2525" t="s">
        <v>9640</v>
      </c>
      <c r="B2525" t="s">
        <v>9641</v>
      </c>
      <c r="C2525" s="1" t="str">
        <f t="shared" si="396"/>
        <v>21:0720</v>
      </c>
      <c r="D2525" s="1" t="str">
        <f t="shared" si="400"/>
        <v>21:0213</v>
      </c>
      <c r="E2525" t="s">
        <v>9642</v>
      </c>
      <c r="F2525" t="s">
        <v>9643</v>
      </c>
      <c r="H2525">
        <v>62.283975300000002</v>
      </c>
      <c r="I2525">
        <v>-135.6509475</v>
      </c>
      <c r="J2525" s="1" t="str">
        <f t="shared" si="401"/>
        <v>NGR bulk stream sediment</v>
      </c>
      <c r="K2525" s="1" t="str">
        <f t="shared" si="402"/>
        <v>&lt;177 micron (NGR)</v>
      </c>
      <c r="L2525">
        <v>73</v>
      </c>
      <c r="M2525" t="s">
        <v>126</v>
      </c>
      <c r="N2525">
        <v>1451</v>
      </c>
      <c r="O2525">
        <v>35</v>
      </c>
      <c r="P2525">
        <v>15</v>
      </c>
      <c r="Q2525">
        <v>3</v>
      </c>
      <c r="R2525">
        <v>14</v>
      </c>
      <c r="S2525">
        <v>7</v>
      </c>
      <c r="T2525">
        <v>0.1</v>
      </c>
      <c r="U2525">
        <v>344</v>
      </c>
      <c r="V2525">
        <v>1.39</v>
      </c>
      <c r="W2525">
        <v>0.1</v>
      </c>
      <c r="X2525">
        <v>3</v>
      </c>
      <c r="Y2525">
        <v>1</v>
      </c>
      <c r="Z2525">
        <v>31</v>
      </c>
      <c r="AA2525">
        <v>0.3</v>
      </c>
      <c r="AB2525">
        <v>3</v>
      </c>
      <c r="AC2525">
        <v>760</v>
      </c>
      <c r="AD2525">
        <v>17</v>
      </c>
      <c r="AE2525">
        <v>3.4</v>
      </c>
      <c r="AF2525">
        <v>2</v>
      </c>
      <c r="AG2525">
        <v>1.6</v>
      </c>
      <c r="AH2525">
        <v>320</v>
      </c>
    </row>
    <row r="2526" spans="1:34" x14ac:dyDescent="0.3">
      <c r="A2526" t="s">
        <v>9644</v>
      </c>
      <c r="B2526" t="s">
        <v>9645</v>
      </c>
      <c r="C2526" s="1" t="str">
        <f t="shared" si="396"/>
        <v>21:0720</v>
      </c>
      <c r="D2526" s="1" t="str">
        <f t="shared" si="400"/>
        <v>21:0213</v>
      </c>
      <c r="E2526" t="s">
        <v>9646</v>
      </c>
      <c r="F2526" t="s">
        <v>9647</v>
      </c>
      <c r="H2526">
        <v>62.310877400000003</v>
      </c>
      <c r="I2526">
        <v>-135.60845230000001</v>
      </c>
      <c r="J2526" s="1" t="str">
        <f t="shared" si="401"/>
        <v>NGR bulk stream sediment</v>
      </c>
      <c r="K2526" s="1" t="str">
        <f t="shared" si="402"/>
        <v>&lt;177 micron (NGR)</v>
      </c>
      <c r="L2526">
        <v>73</v>
      </c>
      <c r="M2526" t="s">
        <v>131</v>
      </c>
      <c r="N2526">
        <v>1452</v>
      </c>
      <c r="O2526">
        <v>48</v>
      </c>
      <c r="P2526">
        <v>15</v>
      </c>
      <c r="Q2526">
        <v>5</v>
      </c>
      <c r="R2526">
        <v>15</v>
      </c>
      <c r="S2526">
        <v>7</v>
      </c>
      <c r="T2526">
        <v>0.1</v>
      </c>
      <c r="U2526">
        <v>350</v>
      </c>
      <c r="V2526">
        <v>1.43</v>
      </c>
      <c r="W2526">
        <v>0.1</v>
      </c>
      <c r="X2526">
        <v>3</v>
      </c>
      <c r="Y2526">
        <v>1</v>
      </c>
      <c r="Z2526">
        <v>38</v>
      </c>
      <c r="AA2526">
        <v>0.2</v>
      </c>
      <c r="AB2526">
        <v>3</v>
      </c>
      <c r="AC2526">
        <v>998</v>
      </c>
      <c r="AD2526">
        <v>24</v>
      </c>
      <c r="AE2526">
        <v>4.8</v>
      </c>
      <c r="AF2526">
        <v>2</v>
      </c>
      <c r="AG2526">
        <v>2.2000000000000002</v>
      </c>
      <c r="AH2526">
        <v>315</v>
      </c>
    </row>
    <row r="2527" spans="1:34" x14ac:dyDescent="0.3">
      <c r="A2527" t="s">
        <v>9648</v>
      </c>
      <c r="B2527" t="s">
        <v>9649</v>
      </c>
      <c r="C2527" s="1" t="str">
        <f t="shared" si="396"/>
        <v>21:0720</v>
      </c>
      <c r="D2527" s="1" t="str">
        <f t="shared" si="400"/>
        <v>21:0213</v>
      </c>
      <c r="E2527" t="s">
        <v>9650</v>
      </c>
      <c r="F2527" t="s">
        <v>9651</v>
      </c>
      <c r="H2527">
        <v>62.3671802</v>
      </c>
      <c r="I2527">
        <v>-135.64023779999999</v>
      </c>
      <c r="J2527" s="1" t="str">
        <f t="shared" si="401"/>
        <v>NGR bulk stream sediment</v>
      </c>
      <c r="K2527" s="1" t="str">
        <f t="shared" si="402"/>
        <v>&lt;177 micron (NGR)</v>
      </c>
      <c r="L2527">
        <v>74</v>
      </c>
      <c r="M2527" t="s">
        <v>38</v>
      </c>
      <c r="N2527">
        <v>1453</v>
      </c>
      <c r="O2527">
        <v>40</v>
      </c>
      <c r="P2527">
        <v>15</v>
      </c>
      <c r="Q2527">
        <v>4</v>
      </c>
      <c r="R2527">
        <v>10</v>
      </c>
      <c r="S2527">
        <v>8</v>
      </c>
      <c r="T2527">
        <v>0.1</v>
      </c>
      <c r="U2527">
        <v>318</v>
      </c>
      <c r="V2527">
        <v>1.23</v>
      </c>
      <c r="W2527">
        <v>0.1</v>
      </c>
      <c r="X2527">
        <v>2</v>
      </c>
      <c r="Y2527">
        <v>1</v>
      </c>
      <c r="Z2527">
        <v>35</v>
      </c>
      <c r="AA2527">
        <v>0.2</v>
      </c>
      <c r="AB2527">
        <v>3</v>
      </c>
      <c r="AC2527">
        <v>841</v>
      </c>
      <c r="AD2527">
        <v>17</v>
      </c>
      <c r="AE2527">
        <v>4</v>
      </c>
      <c r="AF2527">
        <v>2</v>
      </c>
      <c r="AG2527">
        <v>2.6</v>
      </c>
      <c r="AH2527">
        <v>460</v>
      </c>
    </row>
    <row r="2528" spans="1:34" x14ac:dyDescent="0.3">
      <c r="A2528" t="s">
        <v>9652</v>
      </c>
      <c r="B2528" t="s">
        <v>9653</v>
      </c>
      <c r="C2528" s="1" t="str">
        <f t="shared" si="396"/>
        <v>21:0720</v>
      </c>
      <c r="D2528" s="1" t="str">
        <f t="shared" si="400"/>
        <v>21:0213</v>
      </c>
      <c r="E2528" t="s">
        <v>9654</v>
      </c>
      <c r="F2528" t="s">
        <v>9655</v>
      </c>
      <c r="H2528">
        <v>62.3188788</v>
      </c>
      <c r="I2528">
        <v>-135.66124959999999</v>
      </c>
      <c r="J2528" s="1" t="str">
        <f t="shared" si="401"/>
        <v>NGR bulk stream sediment</v>
      </c>
      <c r="K2528" s="1" t="str">
        <f t="shared" si="402"/>
        <v>&lt;177 micron (NGR)</v>
      </c>
      <c r="L2528">
        <v>74</v>
      </c>
      <c r="M2528" t="s">
        <v>43</v>
      </c>
      <c r="N2528">
        <v>1454</v>
      </c>
      <c r="O2528">
        <v>51</v>
      </c>
      <c r="P2528">
        <v>13</v>
      </c>
      <c r="Q2528">
        <v>4</v>
      </c>
      <c r="R2528">
        <v>14</v>
      </c>
      <c r="S2528">
        <v>8</v>
      </c>
      <c r="T2528">
        <v>0.1</v>
      </c>
      <c r="U2528">
        <v>530</v>
      </c>
      <c r="V2528">
        <v>1.53</v>
      </c>
      <c r="W2528">
        <v>0.1</v>
      </c>
      <c r="X2528">
        <v>3</v>
      </c>
      <c r="Y2528">
        <v>1</v>
      </c>
      <c r="Z2528">
        <v>38</v>
      </c>
      <c r="AA2528">
        <v>0.3</v>
      </c>
      <c r="AB2528">
        <v>3</v>
      </c>
      <c r="AC2528">
        <v>796</v>
      </c>
      <c r="AD2528">
        <v>20</v>
      </c>
      <c r="AE2528">
        <v>3.6</v>
      </c>
      <c r="AF2528">
        <v>2</v>
      </c>
      <c r="AG2528">
        <v>2</v>
      </c>
      <c r="AH2528">
        <v>354</v>
      </c>
    </row>
    <row r="2529" spans="1:34" x14ac:dyDescent="0.3">
      <c r="A2529" t="s">
        <v>9656</v>
      </c>
      <c r="B2529" t="s">
        <v>9657</v>
      </c>
      <c r="C2529" s="1" t="str">
        <f t="shared" si="396"/>
        <v>21:0720</v>
      </c>
      <c r="D2529" s="1" t="str">
        <f t="shared" si="400"/>
        <v>21:0213</v>
      </c>
      <c r="E2529" t="s">
        <v>9650</v>
      </c>
      <c r="F2529" t="s">
        <v>9658</v>
      </c>
      <c r="H2529">
        <v>62.3671802</v>
      </c>
      <c r="I2529">
        <v>-135.64023779999999</v>
      </c>
      <c r="J2529" s="1" t="str">
        <f t="shared" si="401"/>
        <v>NGR bulk stream sediment</v>
      </c>
      <c r="K2529" s="1" t="str">
        <f t="shared" si="402"/>
        <v>&lt;177 micron (NGR)</v>
      </c>
      <c r="L2529">
        <v>74</v>
      </c>
      <c r="M2529" t="s">
        <v>67</v>
      </c>
      <c r="N2529">
        <v>1455</v>
      </c>
      <c r="O2529">
        <v>41</v>
      </c>
      <c r="P2529">
        <v>15</v>
      </c>
      <c r="Q2529">
        <v>2</v>
      </c>
      <c r="R2529">
        <v>11</v>
      </c>
      <c r="S2529">
        <v>7</v>
      </c>
      <c r="T2529">
        <v>0.1</v>
      </c>
      <c r="U2529">
        <v>317</v>
      </c>
      <c r="V2529">
        <v>1.1499999999999999</v>
      </c>
      <c r="W2529">
        <v>0.1</v>
      </c>
      <c r="X2529">
        <v>1</v>
      </c>
      <c r="Y2529">
        <v>1</v>
      </c>
      <c r="Z2529">
        <v>32</v>
      </c>
      <c r="AA2529">
        <v>0.2</v>
      </c>
      <c r="AB2529">
        <v>3</v>
      </c>
      <c r="AC2529">
        <v>833</v>
      </c>
      <c r="AD2529">
        <v>34</v>
      </c>
      <c r="AE2529">
        <v>4.5999999999999996</v>
      </c>
      <c r="AF2529">
        <v>2</v>
      </c>
      <c r="AG2529">
        <v>2.5</v>
      </c>
      <c r="AH2529">
        <v>330</v>
      </c>
    </row>
    <row r="2530" spans="1:34" x14ac:dyDescent="0.3">
      <c r="A2530" t="s">
        <v>9659</v>
      </c>
      <c r="B2530" t="s">
        <v>9660</v>
      </c>
      <c r="C2530" s="1" t="str">
        <f t="shared" si="396"/>
        <v>21:0720</v>
      </c>
      <c r="D2530" s="1" t="str">
        <f t="shared" si="400"/>
        <v>21:0213</v>
      </c>
      <c r="E2530" t="s">
        <v>9650</v>
      </c>
      <c r="F2530" t="s">
        <v>9661</v>
      </c>
      <c r="H2530">
        <v>62.3671802</v>
      </c>
      <c r="I2530">
        <v>-135.64023779999999</v>
      </c>
      <c r="J2530" s="1" t="str">
        <f t="shared" si="401"/>
        <v>NGR bulk stream sediment</v>
      </c>
      <c r="K2530" s="1" t="str">
        <f t="shared" si="402"/>
        <v>&lt;177 micron (NGR)</v>
      </c>
      <c r="L2530">
        <v>74</v>
      </c>
      <c r="M2530" t="s">
        <v>71</v>
      </c>
      <c r="N2530">
        <v>1456</v>
      </c>
      <c r="O2530">
        <v>41</v>
      </c>
      <c r="P2530">
        <v>17</v>
      </c>
      <c r="Q2530">
        <v>4</v>
      </c>
      <c r="R2530">
        <v>11</v>
      </c>
      <c r="S2530">
        <v>8</v>
      </c>
      <c r="T2530">
        <v>0.1</v>
      </c>
      <c r="U2530">
        <v>326</v>
      </c>
      <c r="V2530">
        <v>1.27</v>
      </c>
      <c r="W2530">
        <v>0.1</v>
      </c>
      <c r="X2530">
        <v>2</v>
      </c>
      <c r="Y2530">
        <v>1</v>
      </c>
      <c r="Z2530">
        <v>34</v>
      </c>
      <c r="AA2530">
        <v>0.3</v>
      </c>
      <c r="AB2530">
        <v>3</v>
      </c>
      <c r="AC2530">
        <v>838</v>
      </c>
      <c r="AD2530">
        <v>42</v>
      </c>
      <c r="AE2530">
        <v>4.4000000000000004</v>
      </c>
      <c r="AF2530">
        <v>2</v>
      </c>
      <c r="AG2530">
        <v>1.8</v>
      </c>
      <c r="AH2530">
        <v>377</v>
      </c>
    </row>
    <row r="2531" spans="1:34" x14ac:dyDescent="0.3">
      <c r="A2531" t="s">
        <v>9662</v>
      </c>
      <c r="B2531" t="s">
        <v>9663</v>
      </c>
      <c r="C2531" s="1" t="str">
        <f t="shared" si="396"/>
        <v>21:0720</v>
      </c>
      <c r="D2531" s="1" t="str">
        <f t="shared" si="400"/>
        <v>21:0213</v>
      </c>
      <c r="E2531" t="s">
        <v>9664</v>
      </c>
      <c r="F2531" t="s">
        <v>9665</v>
      </c>
      <c r="H2531">
        <v>62.386580700000003</v>
      </c>
      <c r="I2531">
        <v>-135.5508432</v>
      </c>
      <c r="J2531" s="1" t="str">
        <f t="shared" si="401"/>
        <v>NGR bulk stream sediment</v>
      </c>
      <c r="K2531" s="1" t="str">
        <f t="shared" si="402"/>
        <v>&lt;177 micron (NGR)</v>
      </c>
      <c r="L2531">
        <v>74</v>
      </c>
      <c r="M2531" t="s">
        <v>48</v>
      </c>
      <c r="N2531">
        <v>1457</v>
      </c>
      <c r="O2531">
        <v>28</v>
      </c>
      <c r="P2531">
        <v>9</v>
      </c>
      <c r="Q2531">
        <v>1</v>
      </c>
      <c r="R2531">
        <v>9</v>
      </c>
      <c r="S2531">
        <v>4</v>
      </c>
      <c r="T2531">
        <v>0.1</v>
      </c>
      <c r="U2531">
        <v>182</v>
      </c>
      <c r="V2531">
        <v>0.91</v>
      </c>
      <c r="W2531">
        <v>0.1</v>
      </c>
      <c r="X2531">
        <v>1</v>
      </c>
      <c r="Y2531">
        <v>1</v>
      </c>
      <c r="Z2531">
        <v>19</v>
      </c>
      <c r="AA2531">
        <v>0.2</v>
      </c>
      <c r="AB2531">
        <v>3</v>
      </c>
      <c r="AC2531">
        <v>626</v>
      </c>
      <c r="AD2531">
        <v>21</v>
      </c>
      <c r="AE2531">
        <v>1.6</v>
      </c>
      <c r="AF2531">
        <v>2</v>
      </c>
      <c r="AG2531">
        <v>2.5</v>
      </c>
      <c r="AH2531">
        <v>334</v>
      </c>
    </row>
    <row r="2532" spans="1:34" x14ac:dyDescent="0.3">
      <c r="A2532" t="s">
        <v>9666</v>
      </c>
      <c r="B2532" t="s">
        <v>9667</v>
      </c>
      <c r="C2532" s="1" t="str">
        <f t="shared" si="396"/>
        <v>21:0720</v>
      </c>
      <c r="D2532" s="1" t="str">
        <f t="shared" si="400"/>
        <v>21:0213</v>
      </c>
      <c r="E2532" t="s">
        <v>9668</v>
      </c>
      <c r="F2532" t="s">
        <v>9669</v>
      </c>
      <c r="H2532">
        <v>62.402876599999999</v>
      </c>
      <c r="I2532">
        <v>-135.55684880000001</v>
      </c>
      <c r="J2532" s="1" t="str">
        <f t="shared" si="401"/>
        <v>NGR bulk stream sediment</v>
      </c>
      <c r="K2532" s="1" t="str">
        <f t="shared" si="402"/>
        <v>&lt;177 micron (NGR)</v>
      </c>
      <c r="L2532">
        <v>74</v>
      </c>
      <c r="M2532" t="s">
        <v>53</v>
      </c>
      <c r="N2532">
        <v>1458</v>
      </c>
      <c r="O2532">
        <v>34</v>
      </c>
      <c r="P2532">
        <v>15</v>
      </c>
      <c r="Q2532">
        <v>4</v>
      </c>
      <c r="R2532">
        <v>12</v>
      </c>
      <c r="S2532">
        <v>5</v>
      </c>
      <c r="T2532">
        <v>0.1</v>
      </c>
      <c r="U2532">
        <v>195</v>
      </c>
      <c r="V2532">
        <v>1.1000000000000001</v>
      </c>
      <c r="W2532">
        <v>0.1</v>
      </c>
      <c r="X2532">
        <v>2</v>
      </c>
      <c r="Y2532">
        <v>1</v>
      </c>
      <c r="Z2532">
        <v>24</v>
      </c>
      <c r="AA2532">
        <v>0.2</v>
      </c>
      <c r="AB2532">
        <v>3</v>
      </c>
      <c r="AC2532">
        <v>718</v>
      </c>
      <c r="AD2532">
        <v>25</v>
      </c>
      <c r="AE2532">
        <v>3.4</v>
      </c>
      <c r="AF2532">
        <v>2</v>
      </c>
      <c r="AG2532">
        <v>2.1</v>
      </c>
      <c r="AH2532">
        <v>318</v>
      </c>
    </row>
    <row r="2533" spans="1:34" x14ac:dyDescent="0.3">
      <c r="A2533" t="s">
        <v>9670</v>
      </c>
      <c r="B2533" t="s">
        <v>9671</v>
      </c>
      <c r="C2533" s="1" t="str">
        <f t="shared" si="396"/>
        <v>21:0720</v>
      </c>
      <c r="D2533" s="1" t="str">
        <f t="shared" si="400"/>
        <v>21:0213</v>
      </c>
      <c r="E2533" t="s">
        <v>9672</v>
      </c>
      <c r="F2533" t="s">
        <v>9673</v>
      </c>
      <c r="H2533">
        <v>62.453484899999999</v>
      </c>
      <c r="I2533">
        <v>-135.57073170000001</v>
      </c>
      <c r="J2533" s="1" t="str">
        <f t="shared" si="401"/>
        <v>NGR bulk stream sediment</v>
      </c>
      <c r="K2533" s="1" t="str">
        <f t="shared" si="402"/>
        <v>&lt;177 micron (NGR)</v>
      </c>
      <c r="L2533">
        <v>74</v>
      </c>
      <c r="M2533" t="s">
        <v>58</v>
      </c>
      <c r="N2533">
        <v>1459</v>
      </c>
      <c r="O2533">
        <v>65</v>
      </c>
      <c r="P2533">
        <v>29</v>
      </c>
      <c r="Q2533">
        <v>10</v>
      </c>
      <c r="R2533">
        <v>23</v>
      </c>
      <c r="S2533">
        <v>10</v>
      </c>
      <c r="T2533">
        <v>0.1</v>
      </c>
      <c r="U2533">
        <v>186</v>
      </c>
      <c r="V2533">
        <v>1.61</v>
      </c>
      <c r="W2533">
        <v>0.1</v>
      </c>
      <c r="X2533">
        <v>3</v>
      </c>
      <c r="Y2533">
        <v>1</v>
      </c>
      <c r="Z2533">
        <v>28</v>
      </c>
      <c r="AA2533">
        <v>0.5</v>
      </c>
      <c r="AB2533">
        <v>4</v>
      </c>
      <c r="AC2533">
        <v>862</v>
      </c>
      <c r="AD2533">
        <v>50</v>
      </c>
      <c r="AE2533">
        <v>6.8</v>
      </c>
      <c r="AF2533">
        <v>2</v>
      </c>
      <c r="AG2533">
        <v>2.9</v>
      </c>
      <c r="AH2533">
        <v>374</v>
      </c>
    </row>
    <row r="2534" spans="1:34" x14ac:dyDescent="0.3">
      <c r="A2534" t="s">
        <v>9674</v>
      </c>
      <c r="B2534" t="s">
        <v>9675</v>
      </c>
      <c r="C2534" s="1" t="str">
        <f t="shared" si="396"/>
        <v>21:0720</v>
      </c>
      <c r="D2534" s="1" t="str">
        <f t="shared" si="400"/>
        <v>21:0213</v>
      </c>
      <c r="E2534" t="s">
        <v>9676</v>
      </c>
      <c r="F2534" t="s">
        <v>9677</v>
      </c>
      <c r="H2534">
        <v>62.445287399999998</v>
      </c>
      <c r="I2534">
        <v>-135.6930529</v>
      </c>
      <c r="J2534" s="1" t="str">
        <f t="shared" si="401"/>
        <v>NGR bulk stream sediment</v>
      </c>
      <c r="K2534" s="1" t="str">
        <f t="shared" si="402"/>
        <v>&lt;177 micron (NGR)</v>
      </c>
      <c r="L2534">
        <v>74</v>
      </c>
      <c r="M2534" t="s">
        <v>63</v>
      </c>
      <c r="N2534">
        <v>1460</v>
      </c>
      <c r="O2534">
        <v>46</v>
      </c>
      <c r="P2534">
        <v>17</v>
      </c>
      <c r="Q2534">
        <v>6</v>
      </c>
      <c r="R2534">
        <v>21</v>
      </c>
      <c r="S2534">
        <v>7</v>
      </c>
      <c r="T2534">
        <v>0.1</v>
      </c>
      <c r="U2534">
        <v>256</v>
      </c>
      <c r="V2534">
        <v>1.47</v>
      </c>
      <c r="W2534">
        <v>0.1</v>
      </c>
      <c r="X2534">
        <v>4</v>
      </c>
      <c r="Y2534">
        <v>1</v>
      </c>
      <c r="Z2534">
        <v>24</v>
      </c>
      <c r="AA2534">
        <v>0.4</v>
      </c>
      <c r="AB2534">
        <v>1</v>
      </c>
      <c r="AC2534">
        <v>814</v>
      </c>
      <c r="AD2534">
        <v>34</v>
      </c>
      <c r="AE2534">
        <v>3.2</v>
      </c>
      <c r="AF2534">
        <v>2</v>
      </c>
      <c r="AG2534">
        <v>1.9</v>
      </c>
      <c r="AH2534">
        <v>310</v>
      </c>
    </row>
    <row r="2535" spans="1:34" x14ac:dyDescent="0.3">
      <c r="A2535" t="s">
        <v>9678</v>
      </c>
      <c r="B2535" t="s">
        <v>9679</v>
      </c>
      <c r="C2535" s="1" t="str">
        <f t="shared" si="396"/>
        <v>21:0720</v>
      </c>
      <c r="D2535" s="1" t="str">
        <f t="shared" si="400"/>
        <v>21:0213</v>
      </c>
      <c r="E2535" t="s">
        <v>9680</v>
      </c>
      <c r="F2535" t="s">
        <v>9681</v>
      </c>
      <c r="H2535">
        <v>62.406681599999999</v>
      </c>
      <c r="I2535">
        <v>-135.66844</v>
      </c>
      <c r="J2535" s="1" t="str">
        <f t="shared" si="401"/>
        <v>NGR bulk stream sediment</v>
      </c>
      <c r="K2535" s="1" t="str">
        <f t="shared" si="402"/>
        <v>&lt;177 micron (NGR)</v>
      </c>
      <c r="L2535">
        <v>74</v>
      </c>
      <c r="M2535" t="s">
        <v>76</v>
      </c>
      <c r="N2535">
        <v>1461</v>
      </c>
      <c r="O2535">
        <v>43</v>
      </c>
      <c r="P2535">
        <v>14</v>
      </c>
      <c r="Q2535">
        <v>5</v>
      </c>
      <c r="R2535">
        <v>14</v>
      </c>
      <c r="S2535">
        <v>6</v>
      </c>
      <c r="T2535">
        <v>0.1</v>
      </c>
      <c r="U2535">
        <v>313</v>
      </c>
      <c r="V2535">
        <v>1.31</v>
      </c>
      <c r="W2535">
        <v>0.1</v>
      </c>
      <c r="X2535">
        <v>3</v>
      </c>
      <c r="Y2535">
        <v>1</v>
      </c>
      <c r="Z2535">
        <v>29</v>
      </c>
      <c r="AA2535">
        <v>0.3</v>
      </c>
      <c r="AB2535">
        <v>2</v>
      </c>
      <c r="AC2535">
        <v>843</v>
      </c>
      <c r="AD2535">
        <v>25</v>
      </c>
      <c r="AE2535">
        <v>4</v>
      </c>
      <c r="AF2535">
        <v>2</v>
      </c>
      <c r="AG2535">
        <v>2.1</v>
      </c>
      <c r="AH2535">
        <v>296</v>
      </c>
    </row>
    <row r="2536" spans="1:34" x14ac:dyDescent="0.3">
      <c r="A2536" t="s">
        <v>9682</v>
      </c>
      <c r="B2536" t="s">
        <v>9683</v>
      </c>
      <c r="C2536" s="1" t="str">
        <f t="shared" si="396"/>
        <v>21:0720</v>
      </c>
      <c r="D2536" s="1" t="str">
        <f t="shared" si="400"/>
        <v>21:0213</v>
      </c>
      <c r="E2536" t="s">
        <v>9684</v>
      </c>
      <c r="F2536" t="s">
        <v>9685</v>
      </c>
      <c r="H2536">
        <v>62.403285699999998</v>
      </c>
      <c r="I2536">
        <v>-135.71464829999999</v>
      </c>
      <c r="J2536" s="1" t="str">
        <f t="shared" si="401"/>
        <v>NGR bulk stream sediment</v>
      </c>
      <c r="K2536" s="1" t="str">
        <f t="shared" si="402"/>
        <v>&lt;177 micron (NGR)</v>
      </c>
      <c r="L2536">
        <v>74</v>
      </c>
      <c r="M2536" t="s">
        <v>81</v>
      </c>
      <c r="N2536">
        <v>1462</v>
      </c>
      <c r="O2536">
        <v>42</v>
      </c>
      <c r="P2536">
        <v>16</v>
      </c>
      <c r="Q2536">
        <v>6</v>
      </c>
      <c r="R2536">
        <v>19</v>
      </c>
      <c r="S2536">
        <v>6</v>
      </c>
      <c r="T2536">
        <v>0.1</v>
      </c>
      <c r="U2536">
        <v>225</v>
      </c>
      <c r="V2536">
        <v>1.48</v>
      </c>
      <c r="W2536">
        <v>0.1</v>
      </c>
      <c r="X2536">
        <v>5</v>
      </c>
      <c r="Y2536">
        <v>1</v>
      </c>
      <c r="Z2536">
        <v>23</v>
      </c>
      <c r="AA2536">
        <v>0.5</v>
      </c>
      <c r="AB2536">
        <v>2</v>
      </c>
      <c r="AC2536">
        <v>877</v>
      </c>
      <c r="AD2536">
        <v>34</v>
      </c>
      <c r="AE2536">
        <v>2.6</v>
      </c>
      <c r="AF2536">
        <v>2</v>
      </c>
      <c r="AG2536">
        <v>2.2000000000000002</v>
      </c>
      <c r="AH2536">
        <v>313</v>
      </c>
    </row>
    <row r="2537" spans="1:34" x14ac:dyDescent="0.3">
      <c r="A2537" t="s">
        <v>9686</v>
      </c>
      <c r="B2537" t="s">
        <v>9687</v>
      </c>
      <c r="C2537" s="1" t="str">
        <f t="shared" si="396"/>
        <v>21:0720</v>
      </c>
      <c r="D2537" s="1" t="str">
        <f t="shared" si="400"/>
        <v>21:0213</v>
      </c>
      <c r="E2537" t="s">
        <v>9688</v>
      </c>
      <c r="F2537" t="s">
        <v>9689</v>
      </c>
      <c r="H2537">
        <v>62.377482299999997</v>
      </c>
      <c r="I2537">
        <v>-135.69924660000001</v>
      </c>
      <c r="J2537" s="1" t="str">
        <f t="shared" si="401"/>
        <v>NGR bulk stream sediment</v>
      </c>
      <c r="K2537" s="1" t="str">
        <f t="shared" si="402"/>
        <v>&lt;177 micron (NGR)</v>
      </c>
      <c r="L2537">
        <v>74</v>
      </c>
      <c r="M2537" t="s">
        <v>86</v>
      </c>
      <c r="N2537">
        <v>1463</v>
      </c>
      <c r="O2537">
        <v>42</v>
      </c>
      <c r="P2537">
        <v>24</v>
      </c>
      <c r="Q2537">
        <v>5</v>
      </c>
      <c r="R2537">
        <v>20</v>
      </c>
      <c r="S2537">
        <v>8</v>
      </c>
      <c r="T2537">
        <v>0.1</v>
      </c>
      <c r="U2537">
        <v>363</v>
      </c>
      <c r="V2537">
        <v>1.77</v>
      </c>
      <c r="W2537">
        <v>0.1</v>
      </c>
      <c r="X2537">
        <v>6</v>
      </c>
      <c r="Y2537">
        <v>1</v>
      </c>
      <c r="Z2537">
        <v>2.5</v>
      </c>
      <c r="AA2537">
        <v>0.4</v>
      </c>
      <c r="AB2537">
        <v>3</v>
      </c>
      <c r="AC2537">
        <v>891</v>
      </c>
      <c r="AD2537">
        <v>46</v>
      </c>
      <c r="AE2537">
        <v>1.8</v>
      </c>
      <c r="AF2537">
        <v>2</v>
      </c>
      <c r="AG2537">
        <v>1.8</v>
      </c>
      <c r="AH2537">
        <v>338</v>
      </c>
    </row>
    <row r="2538" spans="1:34" x14ac:dyDescent="0.3">
      <c r="A2538" t="s">
        <v>9690</v>
      </c>
      <c r="B2538" t="s">
        <v>9691</v>
      </c>
      <c r="C2538" s="1" t="str">
        <f t="shared" si="396"/>
        <v>21:0720</v>
      </c>
      <c r="D2538" s="1" t="str">
        <f t="shared" si="400"/>
        <v>21:0213</v>
      </c>
      <c r="E2538" t="s">
        <v>9692</v>
      </c>
      <c r="F2538" t="s">
        <v>9693</v>
      </c>
      <c r="H2538">
        <v>62.350679200000002</v>
      </c>
      <c r="I2538">
        <v>-135.773742</v>
      </c>
      <c r="J2538" s="1" t="str">
        <f t="shared" si="401"/>
        <v>NGR bulk stream sediment</v>
      </c>
      <c r="K2538" s="1" t="str">
        <f t="shared" si="402"/>
        <v>&lt;177 micron (NGR)</v>
      </c>
      <c r="L2538">
        <v>74</v>
      </c>
      <c r="M2538" t="s">
        <v>91</v>
      </c>
      <c r="N2538">
        <v>1464</v>
      </c>
      <c r="O2538">
        <v>36</v>
      </c>
      <c r="P2538">
        <v>15</v>
      </c>
      <c r="Q2538">
        <v>3</v>
      </c>
      <c r="R2538">
        <v>14</v>
      </c>
      <c r="S2538">
        <v>6</v>
      </c>
      <c r="T2538">
        <v>0.1</v>
      </c>
      <c r="U2538">
        <v>292</v>
      </c>
      <c r="V2538">
        <v>1.39</v>
      </c>
      <c r="W2538">
        <v>0.1</v>
      </c>
      <c r="X2538">
        <v>2</v>
      </c>
      <c r="Y2538">
        <v>1</v>
      </c>
      <c r="Z2538">
        <v>38</v>
      </c>
      <c r="AA2538">
        <v>0.3</v>
      </c>
      <c r="AB2538">
        <v>3</v>
      </c>
      <c r="AC2538">
        <v>814</v>
      </c>
      <c r="AD2538">
        <v>20</v>
      </c>
      <c r="AE2538">
        <v>2.7</v>
      </c>
      <c r="AF2538">
        <v>2</v>
      </c>
      <c r="AG2538">
        <v>1.8</v>
      </c>
      <c r="AH2538">
        <v>359</v>
      </c>
    </row>
    <row r="2539" spans="1:34" x14ac:dyDescent="0.3">
      <c r="A2539" t="s">
        <v>9694</v>
      </c>
      <c r="B2539" t="s">
        <v>9695</v>
      </c>
      <c r="C2539" s="1" t="str">
        <f t="shared" si="396"/>
        <v>21:0720</v>
      </c>
      <c r="D2539" s="1" t="str">
        <f t="shared" si="400"/>
        <v>21:0213</v>
      </c>
      <c r="E2539" t="s">
        <v>9696</v>
      </c>
      <c r="F2539" t="s">
        <v>9697</v>
      </c>
      <c r="H2539">
        <v>62.325479399999999</v>
      </c>
      <c r="I2539">
        <v>-135.71164809999999</v>
      </c>
      <c r="J2539" s="1" t="str">
        <f t="shared" si="401"/>
        <v>NGR bulk stream sediment</v>
      </c>
      <c r="K2539" s="1" t="str">
        <f t="shared" si="402"/>
        <v>&lt;177 micron (NGR)</v>
      </c>
      <c r="L2539">
        <v>74</v>
      </c>
      <c r="M2539" t="s">
        <v>96</v>
      </c>
      <c r="N2539">
        <v>1465</v>
      </c>
      <c r="O2539">
        <v>55</v>
      </c>
      <c r="P2539">
        <v>15</v>
      </c>
      <c r="Q2539">
        <v>4</v>
      </c>
      <c r="R2539">
        <v>15</v>
      </c>
      <c r="S2539">
        <v>8</v>
      </c>
      <c r="T2539">
        <v>0.1</v>
      </c>
      <c r="U2539">
        <v>272</v>
      </c>
      <c r="V2539">
        <v>1.6</v>
      </c>
      <c r="W2539">
        <v>0.1</v>
      </c>
      <c r="X2539">
        <v>3</v>
      </c>
      <c r="Y2539">
        <v>1</v>
      </c>
      <c r="Z2539">
        <v>43</v>
      </c>
      <c r="AA2539">
        <v>0.3</v>
      </c>
      <c r="AB2539">
        <v>2</v>
      </c>
      <c r="AC2539">
        <v>789</v>
      </c>
      <c r="AD2539">
        <v>34</v>
      </c>
      <c r="AE2539">
        <v>6.6</v>
      </c>
      <c r="AF2539">
        <v>2</v>
      </c>
      <c r="AG2539">
        <v>2.8</v>
      </c>
      <c r="AH2539">
        <v>330</v>
      </c>
    </row>
    <row r="2540" spans="1:34" x14ac:dyDescent="0.3">
      <c r="A2540" t="s">
        <v>9698</v>
      </c>
      <c r="B2540" t="s">
        <v>9699</v>
      </c>
      <c r="C2540" s="1" t="str">
        <f t="shared" si="396"/>
        <v>21:0720</v>
      </c>
      <c r="D2540" s="1" t="str">
        <f t="shared" si="400"/>
        <v>21:0213</v>
      </c>
      <c r="E2540" t="s">
        <v>9700</v>
      </c>
      <c r="F2540" t="s">
        <v>9701</v>
      </c>
      <c r="H2540">
        <v>62.320079100000001</v>
      </c>
      <c r="I2540">
        <v>-135.71103869999999</v>
      </c>
      <c r="J2540" s="1" t="str">
        <f t="shared" si="401"/>
        <v>NGR bulk stream sediment</v>
      </c>
      <c r="K2540" s="1" t="str">
        <f t="shared" si="402"/>
        <v>&lt;177 micron (NGR)</v>
      </c>
      <c r="L2540">
        <v>74</v>
      </c>
      <c r="M2540" t="s">
        <v>101</v>
      </c>
      <c r="N2540">
        <v>1466</v>
      </c>
      <c r="O2540">
        <v>82</v>
      </c>
      <c r="P2540">
        <v>32</v>
      </c>
      <c r="Q2540">
        <v>7</v>
      </c>
      <c r="R2540">
        <v>16</v>
      </c>
      <c r="S2540">
        <v>9</v>
      </c>
      <c r="T2540">
        <v>0.1</v>
      </c>
      <c r="U2540">
        <v>797</v>
      </c>
      <c r="V2540">
        <v>2.54</v>
      </c>
      <c r="W2540">
        <v>0.3</v>
      </c>
      <c r="X2540">
        <v>3</v>
      </c>
      <c r="Y2540">
        <v>4</v>
      </c>
      <c r="Z2540">
        <v>46</v>
      </c>
      <c r="AA2540">
        <v>0.3</v>
      </c>
      <c r="AB2540">
        <v>3</v>
      </c>
      <c r="AC2540">
        <v>753</v>
      </c>
      <c r="AD2540">
        <v>63</v>
      </c>
      <c r="AE2540">
        <v>24.2</v>
      </c>
      <c r="AF2540">
        <v>2</v>
      </c>
      <c r="AG2540">
        <v>2.7</v>
      </c>
      <c r="AH2540">
        <v>326</v>
      </c>
    </row>
    <row r="2541" spans="1:34" x14ac:dyDescent="0.3">
      <c r="A2541" t="s">
        <v>9702</v>
      </c>
      <c r="B2541" t="s">
        <v>9703</v>
      </c>
      <c r="C2541" s="1" t="str">
        <f t="shared" si="396"/>
        <v>21:0720</v>
      </c>
      <c r="D2541" s="1" t="str">
        <f t="shared" si="400"/>
        <v>21:0213</v>
      </c>
      <c r="E2541" t="s">
        <v>9704</v>
      </c>
      <c r="F2541" t="s">
        <v>9705</v>
      </c>
      <c r="H2541">
        <v>62.301981499999997</v>
      </c>
      <c r="I2541">
        <v>-135.67175660000001</v>
      </c>
      <c r="J2541" s="1" t="str">
        <f t="shared" si="401"/>
        <v>NGR bulk stream sediment</v>
      </c>
      <c r="K2541" s="1" t="str">
        <f t="shared" si="402"/>
        <v>&lt;177 micron (NGR)</v>
      </c>
      <c r="L2541">
        <v>74</v>
      </c>
      <c r="M2541" t="s">
        <v>106</v>
      </c>
      <c r="N2541">
        <v>1467</v>
      </c>
      <c r="O2541">
        <v>32</v>
      </c>
      <c r="P2541">
        <v>23</v>
      </c>
      <c r="Q2541">
        <v>1</v>
      </c>
      <c r="R2541">
        <v>8</v>
      </c>
      <c r="S2541">
        <v>2</v>
      </c>
      <c r="T2541">
        <v>0.1</v>
      </c>
      <c r="U2541">
        <v>50</v>
      </c>
      <c r="V2541">
        <v>0.49</v>
      </c>
      <c r="W2541">
        <v>0.3</v>
      </c>
      <c r="X2541">
        <v>0.5</v>
      </c>
      <c r="Y2541">
        <v>1</v>
      </c>
      <c r="Z2541">
        <v>44</v>
      </c>
      <c r="AA2541">
        <v>0.1</v>
      </c>
      <c r="AB2541">
        <v>2</v>
      </c>
      <c r="AC2541">
        <v>392</v>
      </c>
      <c r="AD2541">
        <v>143</v>
      </c>
      <c r="AE2541">
        <v>44.2</v>
      </c>
      <c r="AF2541">
        <v>2</v>
      </c>
      <c r="AG2541">
        <v>1.2</v>
      </c>
      <c r="AH2541">
        <v>183</v>
      </c>
    </row>
    <row r="2542" spans="1:34" hidden="1" x14ac:dyDescent="0.3">
      <c r="A2542" t="s">
        <v>9706</v>
      </c>
      <c r="B2542" t="s">
        <v>9707</v>
      </c>
      <c r="C2542" s="1" t="str">
        <f t="shared" si="396"/>
        <v>21:0720</v>
      </c>
      <c r="D2542" s="1" t="str">
        <f>HYPERLINK("https://geochem.nrcan.gc.ca/cdogs/content/svy/svy_e.htm", "")</f>
        <v/>
      </c>
      <c r="G2542" s="1" t="str">
        <f>HYPERLINK("https://geochem.nrcan.gc.ca/cdogs/content/cr_/cr_00078_e.htm", "78")</f>
        <v>78</v>
      </c>
      <c r="J2542" t="s">
        <v>119</v>
      </c>
      <c r="K2542" t="s">
        <v>120</v>
      </c>
      <c r="L2542">
        <v>74</v>
      </c>
      <c r="M2542" t="s">
        <v>121</v>
      </c>
      <c r="N2542">
        <v>1468</v>
      </c>
      <c r="O2542">
        <v>85</v>
      </c>
      <c r="P2542">
        <v>41</v>
      </c>
      <c r="Q2542">
        <v>21</v>
      </c>
      <c r="R2542">
        <v>255</v>
      </c>
      <c r="S2542">
        <v>25</v>
      </c>
      <c r="T2542">
        <v>0.1</v>
      </c>
      <c r="U2542">
        <v>463</v>
      </c>
      <c r="V2542">
        <v>2.59</v>
      </c>
      <c r="W2542">
        <v>0.3</v>
      </c>
      <c r="X2542">
        <v>24</v>
      </c>
      <c r="Y2542">
        <v>1</v>
      </c>
      <c r="Z2542">
        <v>24</v>
      </c>
      <c r="AA2542">
        <v>0.7</v>
      </c>
      <c r="AB2542">
        <v>4</v>
      </c>
      <c r="AC2542">
        <v>713</v>
      </c>
      <c r="AD2542">
        <v>29</v>
      </c>
      <c r="AE2542">
        <v>2.6</v>
      </c>
      <c r="AF2542">
        <v>16</v>
      </c>
      <c r="AG2542">
        <v>11.9</v>
      </c>
      <c r="AH2542">
        <v>569</v>
      </c>
    </row>
    <row r="2543" spans="1:34" x14ac:dyDescent="0.3">
      <c r="A2543" t="s">
        <v>9708</v>
      </c>
      <c r="B2543" t="s">
        <v>9709</v>
      </c>
      <c r="C2543" s="1" t="str">
        <f t="shared" si="396"/>
        <v>21:0720</v>
      </c>
      <c r="D2543" s="1" t="str">
        <f t="shared" ref="D2543:D2558" si="403">HYPERLINK("https://geochem.nrcan.gc.ca/cdogs/content/svy/svy210213_e.htm", "21:0213")</f>
        <v>21:0213</v>
      </c>
      <c r="E2543" t="s">
        <v>9710</v>
      </c>
      <c r="F2543" t="s">
        <v>9711</v>
      </c>
      <c r="H2543">
        <v>62.282582300000001</v>
      </c>
      <c r="I2543">
        <v>-135.7362522</v>
      </c>
      <c r="J2543" s="1" t="str">
        <f t="shared" ref="J2543:J2558" si="404">HYPERLINK("https://geochem.nrcan.gc.ca/cdogs/content/kwd/kwd020030_e.htm", "NGR bulk stream sediment")</f>
        <v>NGR bulk stream sediment</v>
      </c>
      <c r="K2543" s="1" t="str">
        <f t="shared" ref="K2543:K2558" si="405">HYPERLINK("https://geochem.nrcan.gc.ca/cdogs/content/kwd/kwd080006_e.htm", "&lt;177 micron (NGR)")</f>
        <v>&lt;177 micron (NGR)</v>
      </c>
      <c r="L2543">
        <v>74</v>
      </c>
      <c r="M2543" t="s">
        <v>111</v>
      </c>
      <c r="N2543">
        <v>1469</v>
      </c>
      <c r="O2543">
        <v>58</v>
      </c>
      <c r="P2543">
        <v>30</v>
      </c>
      <c r="Q2543">
        <v>5</v>
      </c>
      <c r="R2543">
        <v>18</v>
      </c>
      <c r="S2543">
        <v>9</v>
      </c>
      <c r="T2543">
        <v>0.1</v>
      </c>
      <c r="U2543">
        <v>230</v>
      </c>
      <c r="V2543">
        <v>1.69</v>
      </c>
      <c r="W2543">
        <v>0.1</v>
      </c>
      <c r="X2543">
        <v>2</v>
      </c>
      <c r="Y2543">
        <v>1</v>
      </c>
      <c r="Z2543">
        <v>42</v>
      </c>
      <c r="AA2543">
        <v>0.2</v>
      </c>
      <c r="AB2543">
        <v>3</v>
      </c>
      <c r="AC2543">
        <v>804</v>
      </c>
      <c r="AD2543">
        <v>40</v>
      </c>
      <c r="AE2543">
        <v>8</v>
      </c>
      <c r="AF2543">
        <v>2</v>
      </c>
      <c r="AG2543">
        <v>2.1</v>
      </c>
      <c r="AH2543">
        <v>266</v>
      </c>
    </row>
    <row r="2544" spans="1:34" x14ac:dyDescent="0.3">
      <c r="A2544" t="s">
        <v>9712</v>
      </c>
      <c r="B2544" t="s">
        <v>9713</v>
      </c>
      <c r="C2544" s="1" t="str">
        <f t="shared" si="396"/>
        <v>21:0720</v>
      </c>
      <c r="D2544" s="1" t="str">
        <f t="shared" si="403"/>
        <v>21:0213</v>
      </c>
      <c r="E2544" t="s">
        <v>9714</v>
      </c>
      <c r="F2544" t="s">
        <v>9715</v>
      </c>
      <c r="H2544">
        <v>62.287677000000002</v>
      </c>
      <c r="I2544">
        <v>-135.8050527</v>
      </c>
      <c r="J2544" s="1" t="str">
        <f t="shared" si="404"/>
        <v>NGR bulk stream sediment</v>
      </c>
      <c r="K2544" s="1" t="str">
        <f t="shared" si="405"/>
        <v>&lt;177 micron (NGR)</v>
      </c>
      <c r="L2544">
        <v>74</v>
      </c>
      <c r="M2544" t="s">
        <v>116</v>
      </c>
      <c r="N2544">
        <v>1470</v>
      </c>
      <c r="O2544">
        <v>36</v>
      </c>
      <c r="P2544">
        <v>14</v>
      </c>
      <c r="Q2544">
        <v>3</v>
      </c>
      <c r="R2544">
        <v>14</v>
      </c>
      <c r="S2544">
        <v>5</v>
      </c>
      <c r="T2544">
        <v>0.1</v>
      </c>
      <c r="U2544">
        <v>188</v>
      </c>
      <c r="V2544">
        <v>1.23</v>
      </c>
      <c r="W2544">
        <v>0.1</v>
      </c>
      <c r="X2544">
        <v>2</v>
      </c>
      <c r="Y2544">
        <v>1</v>
      </c>
      <c r="Z2544">
        <v>29</v>
      </c>
      <c r="AA2544">
        <v>0.3</v>
      </c>
      <c r="AB2544">
        <v>2</v>
      </c>
      <c r="AC2544">
        <v>774</v>
      </c>
      <c r="AD2544">
        <v>44</v>
      </c>
      <c r="AE2544">
        <v>2.2000000000000002</v>
      </c>
      <c r="AF2544">
        <v>2</v>
      </c>
      <c r="AG2544">
        <v>1.4</v>
      </c>
      <c r="AH2544">
        <v>292</v>
      </c>
    </row>
    <row r="2545" spans="1:34" x14ac:dyDescent="0.3">
      <c r="A2545" t="s">
        <v>9716</v>
      </c>
      <c r="B2545" t="s">
        <v>9717</v>
      </c>
      <c r="C2545" s="1" t="str">
        <f t="shared" si="396"/>
        <v>21:0720</v>
      </c>
      <c r="D2545" s="1" t="str">
        <f t="shared" si="403"/>
        <v>21:0213</v>
      </c>
      <c r="E2545" t="s">
        <v>9718</v>
      </c>
      <c r="F2545" t="s">
        <v>9719</v>
      </c>
      <c r="H2545">
        <v>62.263984299999997</v>
      </c>
      <c r="I2545">
        <v>-135.8319463</v>
      </c>
      <c r="J2545" s="1" t="str">
        <f t="shared" si="404"/>
        <v>NGR bulk stream sediment</v>
      </c>
      <c r="K2545" s="1" t="str">
        <f t="shared" si="405"/>
        <v>&lt;177 micron (NGR)</v>
      </c>
      <c r="L2545">
        <v>74</v>
      </c>
      <c r="M2545" t="s">
        <v>126</v>
      </c>
      <c r="N2545">
        <v>1471</v>
      </c>
      <c r="O2545">
        <v>8</v>
      </c>
      <c r="P2545">
        <v>7</v>
      </c>
      <c r="Q2545">
        <v>1</v>
      </c>
      <c r="R2545">
        <v>4</v>
      </c>
      <c r="S2545">
        <v>1</v>
      </c>
      <c r="T2545">
        <v>0.1</v>
      </c>
      <c r="U2545">
        <v>15</v>
      </c>
      <c r="V2545">
        <v>0.28999999999999998</v>
      </c>
      <c r="W2545">
        <v>0.1</v>
      </c>
      <c r="X2545">
        <v>0.5</v>
      </c>
      <c r="Y2545">
        <v>1</v>
      </c>
      <c r="Z2545">
        <v>9</v>
      </c>
      <c r="AA2545">
        <v>0.1</v>
      </c>
      <c r="AB2545">
        <v>2</v>
      </c>
      <c r="AC2545">
        <v>723</v>
      </c>
      <c r="AD2545">
        <v>13</v>
      </c>
      <c r="AE2545">
        <v>10</v>
      </c>
      <c r="AF2545">
        <v>2</v>
      </c>
      <c r="AG2545">
        <v>2</v>
      </c>
      <c r="AH2545">
        <v>426</v>
      </c>
    </row>
    <row r="2546" spans="1:34" x14ac:dyDescent="0.3">
      <c r="A2546" t="s">
        <v>9720</v>
      </c>
      <c r="B2546" t="s">
        <v>9721</v>
      </c>
      <c r="C2546" s="1" t="str">
        <f t="shared" si="396"/>
        <v>21:0720</v>
      </c>
      <c r="D2546" s="1" t="str">
        <f t="shared" si="403"/>
        <v>21:0213</v>
      </c>
      <c r="E2546" t="s">
        <v>9722</v>
      </c>
      <c r="F2546" t="s">
        <v>9723</v>
      </c>
      <c r="H2546">
        <v>62.302379899999998</v>
      </c>
      <c r="I2546">
        <v>-135.981357</v>
      </c>
      <c r="J2546" s="1" t="str">
        <f t="shared" si="404"/>
        <v>NGR bulk stream sediment</v>
      </c>
      <c r="K2546" s="1" t="str">
        <f t="shared" si="405"/>
        <v>&lt;177 micron (NGR)</v>
      </c>
      <c r="L2546">
        <v>74</v>
      </c>
      <c r="M2546" t="s">
        <v>131</v>
      </c>
      <c r="N2546">
        <v>1472</v>
      </c>
      <c r="O2546">
        <v>51</v>
      </c>
      <c r="P2546">
        <v>20</v>
      </c>
      <c r="Q2546">
        <v>5</v>
      </c>
      <c r="R2546">
        <v>15</v>
      </c>
      <c r="S2546">
        <v>7</v>
      </c>
      <c r="T2546">
        <v>0.1</v>
      </c>
      <c r="U2546">
        <v>341</v>
      </c>
      <c r="V2546">
        <v>1.65</v>
      </c>
      <c r="W2546">
        <v>0.1</v>
      </c>
      <c r="X2546">
        <v>4</v>
      </c>
      <c r="Y2546">
        <v>1</v>
      </c>
      <c r="Z2546">
        <v>41</v>
      </c>
      <c r="AA2546">
        <v>0.3</v>
      </c>
      <c r="AB2546">
        <v>4</v>
      </c>
      <c r="AC2546">
        <v>935</v>
      </c>
      <c r="AD2546">
        <v>38</v>
      </c>
      <c r="AE2546">
        <v>9.1999999999999993</v>
      </c>
      <c r="AF2546">
        <v>2</v>
      </c>
      <c r="AG2546">
        <v>3.6</v>
      </c>
      <c r="AH2546">
        <v>251</v>
      </c>
    </row>
    <row r="2547" spans="1:34" x14ac:dyDescent="0.3">
      <c r="A2547" t="s">
        <v>9724</v>
      </c>
      <c r="B2547" t="s">
        <v>9725</v>
      </c>
      <c r="C2547" s="1" t="str">
        <f t="shared" ref="C2547:C2610" si="406">HYPERLINK("https://geochem.nrcan.gc.ca/cdogs/content/bdl/bdl210720_e.htm", "21:0720")</f>
        <v>21:0720</v>
      </c>
      <c r="D2547" s="1" t="str">
        <f t="shared" si="403"/>
        <v>21:0213</v>
      </c>
      <c r="E2547" t="s">
        <v>9726</v>
      </c>
      <c r="F2547" t="s">
        <v>9727</v>
      </c>
      <c r="H2547">
        <v>62.345379600000001</v>
      </c>
      <c r="I2547">
        <v>-135.9177498</v>
      </c>
      <c r="J2547" s="1" t="str">
        <f t="shared" si="404"/>
        <v>NGR bulk stream sediment</v>
      </c>
      <c r="K2547" s="1" t="str">
        <f t="shared" si="405"/>
        <v>&lt;177 micron (NGR)</v>
      </c>
      <c r="L2547">
        <v>75</v>
      </c>
      <c r="M2547" t="s">
        <v>38</v>
      </c>
      <c r="N2547">
        <v>1473</v>
      </c>
      <c r="O2547">
        <v>36</v>
      </c>
      <c r="P2547">
        <v>18</v>
      </c>
      <c r="Q2547">
        <v>3</v>
      </c>
      <c r="R2547">
        <v>13</v>
      </c>
      <c r="S2547">
        <v>6</v>
      </c>
      <c r="T2547">
        <v>0.1</v>
      </c>
      <c r="U2547">
        <v>137</v>
      </c>
      <c r="V2547">
        <v>1.46</v>
      </c>
      <c r="W2547">
        <v>0.1</v>
      </c>
      <c r="X2547">
        <v>4</v>
      </c>
      <c r="Y2547">
        <v>1</v>
      </c>
      <c r="Z2547">
        <v>49</v>
      </c>
      <c r="AA2547">
        <v>0.3</v>
      </c>
      <c r="AB2547">
        <v>3</v>
      </c>
      <c r="AC2547">
        <v>849</v>
      </c>
      <c r="AD2547">
        <v>38</v>
      </c>
      <c r="AE2547">
        <v>7.2</v>
      </c>
      <c r="AF2547">
        <v>2</v>
      </c>
      <c r="AG2547">
        <v>1.7</v>
      </c>
      <c r="AH2547">
        <v>238</v>
      </c>
    </row>
    <row r="2548" spans="1:34" x14ac:dyDescent="0.3">
      <c r="A2548" t="s">
        <v>9728</v>
      </c>
      <c r="B2548" t="s">
        <v>9729</v>
      </c>
      <c r="C2548" s="1" t="str">
        <f t="shared" si="406"/>
        <v>21:0720</v>
      </c>
      <c r="D2548" s="1" t="str">
        <f t="shared" si="403"/>
        <v>21:0213</v>
      </c>
      <c r="E2548" t="s">
        <v>9730</v>
      </c>
      <c r="F2548" t="s">
        <v>9731</v>
      </c>
      <c r="H2548">
        <v>62.288677499999999</v>
      </c>
      <c r="I2548">
        <v>-135.9431515</v>
      </c>
      <c r="J2548" s="1" t="str">
        <f t="shared" si="404"/>
        <v>NGR bulk stream sediment</v>
      </c>
      <c r="K2548" s="1" t="str">
        <f t="shared" si="405"/>
        <v>&lt;177 micron (NGR)</v>
      </c>
      <c r="L2548">
        <v>75</v>
      </c>
      <c r="M2548" t="s">
        <v>43</v>
      </c>
      <c r="N2548">
        <v>1474</v>
      </c>
      <c r="O2548">
        <v>53</v>
      </c>
      <c r="P2548">
        <v>38</v>
      </c>
      <c r="Q2548">
        <v>6</v>
      </c>
      <c r="R2548">
        <v>14</v>
      </c>
      <c r="S2548">
        <v>6</v>
      </c>
      <c r="T2548">
        <v>0.1</v>
      </c>
      <c r="U2548">
        <v>204</v>
      </c>
      <c r="V2548">
        <v>1.93</v>
      </c>
      <c r="W2548">
        <v>0.1</v>
      </c>
      <c r="X2548">
        <v>23</v>
      </c>
      <c r="Y2548">
        <v>5</v>
      </c>
      <c r="Z2548">
        <v>51</v>
      </c>
      <c r="AA2548">
        <v>0.4</v>
      </c>
      <c r="AB2548">
        <v>16</v>
      </c>
      <c r="AC2548">
        <v>671</v>
      </c>
      <c r="AD2548">
        <v>71</v>
      </c>
      <c r="AE2548">
        <v>15.6</v>
      </c>
      <c r="AF2548">
        <v>2</v>
      </c>
      <c r="AG2548">
        <v>120</v>
      </c>
      <c r="AH2548">
        <v>320</v>
      </c>
    </row>
    <row r="2549" spans="1:34" x14ac:dyDescent="0.3">
      <c r="A2549" t="s">
        <v>9732</v>
      </c>
      <c r="B2549" t="s">
        <v>9733</v>
      </c>
      <c r="C2549" s="1" t="str">
        <f t="shared" si="406"/>
        <v>21:0720</v>
      </c>
      <c r="D2549" s="1" t="str">
        <f t="shared" si="403"/>
        <v>21:0213</v>
      </c>
      <c r="E2549" t="s">
        <v>9734</v>
      </c>
      <c r="F2549" t="s">
        <v>9735</v>
      </c>
      <c r="H2549">
        <v>62.307972700000001</v>
      </c>
      <c r="I2549">
        <v>-135.90155010000001</v>
      </c>
      <c r="J2549" s="1" t="str">
        <f t="shared" si="404"/>
        <v>NGR bulk stream sediment</v>
      </c>
      <c r="K2549" s="1" t="str">
        <f t="shared" si="405"/>
        <v>&lt;177 micron (NGR)</v>
      </c>
      <c r="L2549">
        <v>75</v>
      </c>
      <c r="M2549" t="s">
        <v>48</v>
      </c>
      <c r="N2549">
        <v>1475</v>
      </c>
      <c r="O2549">
        <v>58</v>
      </c>
      <c r="P2549">
        <v>24</v>
      </c>
      <c r="Q2549">
        <v>6</v>
      </c>
      <c r="R2549">
        <v>20</v>
      </c>
      <c r="S2549">
        <v>9</v>
      </c>
      <c r="T2549">
        <v>0.1</v>
      </c>
      <c r="U2549">
        <v>578</v>
      </c>
      <c r="V2549">
        <v>1.93</v>
      </c>
      <c r="W2549">
        <v>0.1</v>
      </c>
      <c r="X2549">
        <v>5</v>
      </c>
      <c r="Y2549">
        <v>1</v>
      </c>
      <c r="Z2549">
        <v>48</v>
      </c>
      <c r="AA2549">
        <v>0.4</v>
      </c>
      <c r="AB2549">
        <v>4</v>
      </c>
      <c r="AC2549">
        <v>908</v>
      </c>
      <c r="AD2549">
        <v>55</v>
      </c>
      <c r="AE2549">
        <v>6.2</v>
      </c>
      <c r="AF2549">
        <v>2</v>
      </c>
      <c r="AG2549">
        <v>1.6</v>
      </c>
      <c r="AH2549">
        <v>306</v>
      </c>
    </row>
    <row r="2550" spans="1:34" x14ac:dyDescent="0.3">
      <c r="A2550" t="s">
        <v>9736</v>
      </c>
      <c r="B2550" t="s">
        <v>9737</v>
      </c>
      <c r="C2550" s="1" t="str">
        <f t="shared" si="406"/>
        <v>21:0720</v>
      </c>
      <c r="D2550" s="1" t="str">
        <f t="shared" si="403"/>
        <v>21:0213</v>
      </c>
      <c r="E2550" t="s">
        <v>9738</v>
      </c>
      <c r="F2550" t="s">
        <v>9739</v>
      </c>
      <c r="H2550">
        <v>62.328272200000001</v>
      </c>
      <c r="I2550">
        <v>-135.8653482</v>
      </c>
      <c r="J2550" s="1" t="str">
        <f t="shared" si="404"/>
        <v>NGR bulk stream sediment</v>
      </c>
      <c r="K2550" s="1" t="str">
        <f t="shared" si="405"/>
        <v>&lt;177 micron (NGR)</v>
      </c>
      <c r="L2550">
        <v>75</v>
      </c>
      <c r="M2550" t="s">
        <v>53</v>
      </c>
      <c r="N2550">
        <v>1476</v>
      </c>
      <c r="O2550">
        <v>47</v>
      </c>
      <c r="P2550">
        <v>23</v>
      </c>
      <c r="Q2550">
        <v>6</v>
      </c>
      <c r="R2550">
        <v>17</v>
      </c>
      <c r="S2550">
        <v>5</v>
      </c>
      <c r="T2550">
        <v>0.1</v>
      </c>
      <c r="U2550">
        <v>128</v>
      </c>
      <c r="V2550">
        <v>1.38</v>
      </c>
      <c r="W2550">
        <v>0.1</v>
      </c>
      <c r="X2550">
        <v>2</v>
      </c>
      <c r="Y2550">
        <v>1</v>
      </c>
      <c r="Z2550">
        <v>34</v>
      </c>
      <c r="AA2550">
        <v>0.3</v>
      </c>
      <c r="AB2550">
        <v>3</v>
      </c>
      <c r="AC2550">
        <v>919</v>
      </c>
      <c r="AD2550">
        <v>48</v>
      </c>
      <c r="AE2550">
        <v>8.1999999999999993</v>
      </c>
      <c r="AF2550">
        <v>2</v>
      </c>
      <c r="AG2550">
        <v>2.2999999999999998</v>
      </c>
      <c r="AH2550">
        <v>284</v>
      </c>
    </row>
    <row r="2551" spans="1:34" x14ac:dyDescent="0.3">
      <c r="A2551" t="s">
        <v>9740</v>
      </c>
      <c r="B2551" t="s">
        <v>9741</v>
      </c>
      <c r="C2551" s="1" t="str">
        <f t="shared" si="406"/>
        <v>21:0720</v>
      </c>
      <c r="D2551" s="1" t="str">
        <f t="shared" si="403"/>
        <v>21:0213</v>
      </c>
      <c r="E2551" t="s">
        <v>9726</v>
      </c>
      <c r="F2551" t="s">
        <v>9742</v>
      </c>
      <c r="H2551">
        <v>62.345379600000001</v>
      </c>
      <c r="I2551">
        <v>-135.9177498</v>
      </c>
      <c r="J2551" s="1" t="str">
        <f t="shared" si="404"/>
        <v>NGR bulk stream sediment</v>
      </c>
      <c r="K2551" s="1" t="str">
        <f t="shared" si="405"/>
        <v>&lt;177 micron (NGR)</v>
      </c>
      <c r="L2551">
        <v>75</v>
      </c>
      <c r="M2551" t="s">
        <v>67</v>
      </c>
      <c r="N2551">
        <v>1477</v>
      </c>
      <c r="O2551">
        <v>37</v>
      </c>
      <c r="P2551">
        <v>19</v>
      </c>
      <c r="Q2551">
        <v>5</v>
      </c>
      <c r="R2551">
        <v>12</v>
      </c>
      <c r="S2551">
        <v>6</v>
      </c>
      <c r="T2551">
        <v>0.1</v>
      </c>
      <c r="U2551">
        <v>137</v>
      </c>
      <c r="V2551">
        <v>1.56</v>
      </c>
      <c r="W2551">
        <v>0.1</v>
      </c>
      <c r="X2551">
        <v>4</v>
      </c>
      <c r="Y2551">
        <v>1</v>
      </c>
      <c r="Z2551">
        <v>49</v>
      </c>
      <c r="AA2551">
        <v>0.2</v>
      </c>
      <c r="AB2551">
        <v>4</v>
      </c>
      <c r="AC2551">
        <v>790</v>
      </c>
      <c r="AD2551">
        <v>42</v>
      </c>
      <c r="AE2551">
        <v>7</v>
      </c>
      <c r="AF2551">
        <v>2</v>
      </c>
      <c r="AG2551">
        <v>1.6</v>
      </c>
      <c r="AH2551">
        <v>246</v>
      </c>
    </row>
    <row r="2552" spans="1:34" x14ac:dyDescent="0.3">
      <c r="A2552" t="s">
        <v>9743</v>
      </c>
      <c r="B2552" t="s">
        <v>9744</v>
      </c>
      <c r="C2552" s="1" t="str">
        <f t="shared" si="406"/>
        <v>21:0720</v>
      </c>
      <c r="D2552" s="1" t="str">
        <f t="shared" si="403"/>
        <v>21:0213</v>
      </c>
      <c r="E2552" t="s">
        <v>9726</v>
      </c>
      <c r="F2552" t="s">
        <v>9745</v>
      </c>
      <c r="H2552">
        <v>62.345379600000001</v>
      </c>
      <c r="I2552">
        <v>-135.9177498</v>
      </c>
      <c r="J2552" s="1" t="str">
        <f t="shared" si="404"/>
        <v>NGR bulk stream sediment</v>
      </c>
      <c r="K2552" s="1" t="str">
        <f t="shared" si="405"/>
        <v>&lt;177 micron (NGR)</v>
      </c>
      <c r="L2552">
        <v>75</v>
      </c>
      <c r="M2552" t="s">
        <v>71</v>
      </c>
      <c r="N2552">
        <v>1478</v>
      </c>
      <c r="O2552">
        <v>36</v>
      </c>
      <c r="P2552">
        <v>22</v>
      </c>
      <c r="Q2552">
        <v>5</v>
      </c>
      <c r="R2552">
        <v>13</v>
      </c>
      <c r="S2552">
        <v>6</v>
      </c>
      <c r="T2552">
        <v>0.1</v>
      </c>
      <c r="U2552">
        <v>149</v>
      </c>
      <c r="V2552">
        <v>1.56</v>
      </c>
      <c r="W2552">
        <v>0.1</v>
      </c>
      <c r="X2552">
        <v>3</v>
      </c>
      <c r="Y2552">
        <v>1</v>
      </c>
      <c r="Z2552">
        <v>50</v>
      </c>
      <c r="AA2552">
        <v>0.3</v>
      </c>
      <c r="AB2552">
        <v>3</v>
      </c>
      <c r="AC2552">
        <v>859</v>
      </c>
      <c r="AD2552">
        <v>50</v>
      </c>
      <c r="AE2552">
        <v>9.1999999999999993</v>
      </c>
      <c r="AF2552">
        <v>2</v>
      </c>
      <c r="AG2552">
        <v>1.8</v>
      </c>
      <c r="AH2552">
        <v>243</v>
      </c>
    </row>
    <row r="2553" spans="1:34" x14ac:dyDescent="0.3">
      <c r="A2553" t="s">
        <v>9746</v>
      </c>
      <c r="B2553" t="s">
        <v>9747</v>
      </c>
      <c r="C2553" s="1" t="str">
        <f t="shared" si="406"/>
        <v>21:0720</v>
      </c>
      <c r="D2553" s="1" t="str">
        <f t="shared" si="403"/>
        <v>21:0213</v>
      </c>
      <c r="E2553" t="s">
        <v>9748</v>
      </c>
      <c r="F2553" t="s">
        <v>9749</v>
      </c>
      <c r="H2553">
        <v>62.372879900000001</v>
      </c>
      <c r="I2553">
        <v>-135.8828489</v>
      </c>
      <c r="J2553" s="1" t="str">
        <f t="shared" si="404"/>
        <v>NGR bulk stream sediment</v>
      </c>
      <c r="K2553" s="1" t="str">
        <f t="shared" si="405"/>
        <v>&lt;177 micron (NGR)</v>
      </c>
      <c r="L2553">
        <v>75</v>
      </c>
      <c r="M2553" t="s">
        <v>58</v>
      </c>
      <c r="N2553">
        <v>1479</v>
      </c>
      <c r="O2553">
        <v>38</v>
      </c>
      <c r="P2553">
        <v>23</v>
      </c>
      <c r="Q2553">
        <v>6</v>
      </c>
      <c r="R2553">
        <v>18</v>
      </c>
      <c r="S2553">
        <v>8</v>
      </c>
      <c r="T2553">
        <v>0.1</v>
      </c>
      <c r="U2553">
        <v>224</v>
      </c>
      <c r="V2553">
        <v>1.66</v>
      </c>
      <c r="W2553">
        <v>0.1</v>
      </c>
      <c r="X2553">
        <v>4</v>
      </c>
      <c r="Y2553">
        <v>1</v>
      </c>
      <c r="Z2553">
        <v>44</v>
      </c>
      <c r="AA2553">
        <v>0.3</v>
      </c>
      <c r="AB2553">
        <v>4</v>
      </c>
      <c r="AC2553">
        <v>811</v>
      </c>
      <c r="AD2553">
        <v>42</v>
      </c>
      <c r="AE2553">
        <v>8.8000000000000007</v>
      </c>
      <c r="AF2553">
        <v>2</v>
      </c>
      <c r="AG2553">
        <v>2.5</v>
      </c>
      <c r="AH2553">
        <v>283</v>
      </c>
    </row>
    <row r="2554" spans="1:34" x14ac:dyDescent="0.3">
      <c r="A2554" t="s">
        <v>9750</v>
      </c>
      <c r="B2554" t="s">
        <v>9751</v>
      </c>
      <c r="C2554" s="1" t="str">
        <f t="shared" si="406"/>
        <v>21:0720</v>
      </c>
      <c r="D2554" s="1" t="str">
        <f t="shared" si="403"/>
        <v>21:0213</v>
      </c>
      <c r="E2554" t="s">
        <v>9752</v>
      </c>
      <c r="F2554" t="s">
        <v>9753</v>
      </c>
      <c r="H2554">
        <v>62.374680400000003</v>
      </c>
      <c r="I2554">
        <v>-135.78425659999999</v>
      </c>
      <c r="J2554" s="1" t="str">
        <f t="shared" si="404"/>
        <v>NGR bulk stream sediment</v>
      </c>
      <c r="K2554" s="1" t="str">
        <f t="shared" si="405"/>
        <v>&lt;177 micron (NGR)</v>
      </c>
      <c r="L2554">
        <v>75</v>
      </c>
      <c r="M2554" t="s">
        <v>63</v>
      </c>
      <c r="N2554">
        <v>1480</v>
      </c>
      <c r="O2554">
        <v>54</v>
      </c>
      <c r="P2554">
        <v>24</v>
      </c>
      <c r="Q2554">
        <v>5</v>
      </c>
      <c r="R2554">
        <v>22</v>
      </c>
      <c r="S2554">
        <v>9</v>
      </c>
      <c r="T2554">
        <v>0.1</v>
      </c>
      <c r="U2554">
        <v>352</v>
      </c>
      <c r="V2554">
        <v>1.94</v>
      </c>
      <c r="W2554">
        <v>0.1</v>
      </c>
      <c r="X2554">
        <v>4</v>
      </c>
      <c r="Y2554">
        <v>1</v>
      </c>
      <c r="Z2554">
        <v>49</v>
      </c>
      <c r="AA2554">
        <v>0.3</v>
      </c>
      <c r="AB2554">
        <v>4</v>
      </c>
      <c r="AC2554">
        <v>935</v>
      </c>
      <c r="AD2554">
        <v>38</v>
      </c>
      <c r="AE2554">
        <v>5.4</v>
      </c>
      <c r="AF2554">
        <v>2</v>
      </c>
      <c r="AG2554">
        <v>2.2000000000000002</v>
      </c>
      <c r="AH2554">
        <v>351</v>
      </c>
    </row>
    <row r="2555" spans="1:34" x14ac:dyDescent="0.3">
      <c r="A2555" t="s">
        <v>9754</v>
      </c>
      <c r="B2555" t="s">
        <v>9755</v>
      </c>
      <c r="C2555" s="1" t="str">
        <f t="shared" si="406"/>
        <v>21:0720</v>
      </c>
      <c r="D2555" s="1" t="str">
        <f t="shared" si="403"/>
        <v>21:0213</v>
      </c>
      <c r="E2555" t="s">
        <v>9756</v>
      </c>
      <c r="F2555" t="s">
        <v>9757</v>
      </c>
      <c r="H2555">
        <v>62.397279699999999</v>
      </c>
      <c r="I2555">
        <v>-135.78374350000001</v>
      </c>
      <c r="J2555" s="1" t="str">
        <f t="shared" si="404"/>
        <v>NGR bulk stream sediment</v>
      </c>
      <c r="K2555" s="1" t="str">
        <f t="shared" si="405"/>
        <v>&lt;177 micron (NGR)</v>
      </c>
      <c r="L2555">
        <v>75</v>
      </c>
      <c r="M2555" t="s">
        <v>76</v>
      </c>
      <c r="N2555">
        <v>1481</v>
      </c>
      <c r="O2555">
        <v>40</v>
      </c>
      <c r="P2555">
        <v>22</v>
      </c>
      <c r="Q2555">
        <v>4</v>
      </c>
      <c r="R2555">
        <v>19</v>
      </c>
      <c r="S2555">
        <v>8</v>
      </c>
      <c r="T2555">
        <v>0.1</v>
      </c>
      <c r="U2555">
        <v>293</v>
      </c>
      <c r="V2555">
        <v>1.66</v>
      </c>
      <c r="W2555">
        <v>0.1</v>
      </c>
      <c r="X2555">
        <v>4</v>
      </c>
      <c r="Y2555">
        <v>1</v>
      </c>
      <c r="Z2555">
        <v>48</v>
      </c>
      <c r="AA2555">
        <v>0.4</v>
      </c>
      <c r="AB2555">
        <v>4</v>
      </c>
      <c r="AC2555">
        <v>1020</v>
      </c>
      <c r="AD2555">
        <v>38</v>
      </c>
      <c r="AE2555">
        <v>2</v>
      </c>
      <c r="AF2555">
        <v>2</v>
      </c>
      <c r="AG2555">
        <v>1.4</v>
      </c>
      <c r="AH2555">
        <v>293</v>
      </c>
    </row>
    <row r="2556" spans="1:34" x14ac:dyDescent="0.3">
      <c r="A2556" t="s">
        <v>9758</v>
      </c>
      <c r="B2556" t="s">
        <v>9759</v>
      </c>
      <c r="C2556" s="1" t="str">
        <f t="shared" si="406"/>
        <v>21:0720</v>
      </c>
      <c r="D2556" s="1" t="str">
        <f t="shared" si="403"/>
        <v>21:0213</v>
      </c>
      <c r="E2556" t="s">
        <v>9760</v>
      </c>
      <c r="F2556" t="s">
        <v>9761</v>
      </c>
      <c r="H2556">
        <v>62.439883799999997</v>
      </c>
      <c r="I2556">
        <v>-135.82885020000001</v>
      </c>
      <c r="J2556" s="1" t="str">
        <f t="shared" si="404"/>
        <v>NGR bulk stream sediment</v>
      </c>
      <c r="K2556" s="1" t="str">
        <f t="shared" si="405"/>
        <v>&lt;177 micron (NGR)</v>
      </c>
      <c r="L2556">
        <v>75</v>
      </c>
      <c r="M2556" t="s">
        <v>81</v>
      </c>
      <c r="N2556">
        <v>1482</v>
      </c>
      <c r="O2556">
        <v>44</v>
      </c>
      <c r="P2556">
        <v>14</v>
      </c>
      <c r="Q2556">
        <v>4</v>
      </c>
      <c r="R2556">
        <v>16</v>
      </c>
      <c r="S2556">
        <v>8</v>
      </c>
      <c r="T2556">
        <v>0.1</v>
      </c>
      <c r="U2556">
        <v>241</v>
      </c>
      <c r="V2556">
        <v>1.41</v>
      </c>
      <c r="W2556">
        <v>0.1</v>
      </c>
      <c r="X2556">
        <v>3</v>
      </c>
      <c r="Y2556">
        <v>1</v>
      </c>
      <c r="Z2556">
        <v>32</v>
      </c>
      <c r="AA2556">
        <v>0.2</v>
      </c>
      <c r="AB2556">
        <v>3</v>
      </c>
      <c r="AC2556">
        <v>861</v>
      </c>
      <c r="AD2556">
        <v>34</v>
      </c>
      <c r="AE2556">
        <v>6.2</v>
      </c>
      <c r="AF2556">
        <v>2</v>
      </c>
      <c r="AG2556">
        <v>2.5</v>
      </c>
      <c r="AH2556">
        <v>293</v>
      </c>
    </row>
    <row r="2557" spans="1:34" x14ac:dyDescent="0.3">
      <c r="A2557" t="s">
        <v>9762</v>
      </c>
      <c r="B2557" t="s">
        <v>9763</v>
      </c>
      <c r="C2557" s="1" t="str">
        <f t="shared" si="406"/>
        <v>21:0720</v>
      </c>
      <c r="D2557" s="1" t="str">
        <f t="shared" si="403"/>
        <v>21:0213</v>
      </c>
      <c r="E2557" t="s">
        <v>9764</v>
      </c>
      <c r="F2557" t="s">
        <v>9765</v>
      </c>
      <c r="H2557">
        <v>62.470982599999999</v>
      </c>
      <c r="I2557">
        <v>-135.81843900000001</v>
      </c>
      <c r="J2557" s="1" t="str">
        <f t="shared" si="404"/>
        <v>NGR bulk stream sediment</v>
      </c>
      <c r="K2557" s="1" t="str">
        <f t="shared" si="405"/>
        <v>&lt;177 micron (NGR)</v>
      </c>
      <c r="L2557">
        <v>75</v>
      </c>
      <c r="M2557" t="s">
        <v>86</v>
      </c>
      <c r="N2557">
        <v>1483</v>
      </c>
      <c r="O2557">
        <v>57</v>
      </c>
      <c r="P2557">
        <v>31</v>
      </c>
      <c r="Q2557">
        <v>7</v>
      </c>
      <c r="R2557">
        <v>23</v>
      </c>
      <c r="S2557">
        <v>9</v>
      </c>
      <c r="T2557">
        <v>0.1</v>
      </c>
      <c r="U2557">
        <v>272</v>
      </c>
      <c r="V2557">
        <v>1.7</v>
      </c>
      <c r="W2557">
        <v>0.1</v>
      </c>
      <c r="X2557">
        <v>3</v>
      </c>
      <c r="Y2557">
        <v>1</v>
      </c>
      <c r="Z2557">
        <v>34</v>
      </c>
      <c r="AA2557">
        <v>0.3</v>
      </c>
      <c r="AB2557">
        <v>4</v>
      </c>
      <c r="AC2557">
        <v>904</v>
      </c>
      <c r="AD2557">
        <v>50</v>
      </c>
      <c r="AE2557">
        <v>16.2</v>
      </c>
      <c r="AF2557">
        <v>2</v>
      </c>
      <c r="AG2557">
        <v>2.7</v>
      </c>
      <c r="AH2557">
        <v>367</v>
      </c>
    </row>
    <row r="2558" spans="1:34" x14ac:dyDescent="0.3">
      <c r="A2558" t="s">
        <v>9766</v>
      </c>
      <c r="B2558" t="s">
        <v>9767</v>
      </c>
      <c r="C2558" s="1" t="str">
        <f t="shared" si="406"/>
        <v>21:0720</v>
      </c>
      <c r="D2558" s="1" t="str">
        <f t="shared" si="403"/>
        <v>21:0213</v>
      </c>
      <c r="E2558" t="s">
        <v>9768</v>
      </c>
      <c r="F2558" t="s">
        <v>9769</v>
      </c>
      <c r="H2558">
        <v>62.517885</v>
      </c>
      <c r="I2558">
        <v>-135.82103889999999</v>
      </c>
      <c r="J2558" s="1" t="str">
        <f t="shared" si="404"/>
        <v>NGR bulk stream sediment</v>
      </c>
      <c r="K2558" s="1" t="str">
        <f t="shared" si="405"/>
        <v>&lt;177 micron (NGR)</v>
      </c>
      <c r="L2558">
        <v>75</v>
      </c>
      <c r="M2558" t="s">
        <v>91</v>
      </c>
      <c r="N2558">
        <v>1484</v>
      </c>
      <c r="O2558">
        <v>78</v>
      </c>
      <c r="P2558">
        <v>40</v>
      </c>
      <c r="Q2558">
        <v>10</v>
      </c>
      <c r="R2558">
        <v>31</v>
      </c>
      <c r="S2558">
        <v>8</v>
      </c>
      <c r="T2558">
        <v>0.2</v>
      </c>
      <c r="U2558">
        <v>307</v>
      </c>
      <c r="V2558">
        <v>2.06</v>
      </c>
      <c r="W2558">
        <v>0.1</v>
      </c>
      <c r="X2558">
        <v>2</v>
      </c>
      <c r="Y2558">
        <v>1</v>
      </c>
      <c r="Z2558">
        <v>32</v>
      </c>
      <c r="AA2558">
        <v>0.3</v>
      </c>
      <c r="AB2558">
        <v>5</v>
      </c>
      <c r="AC2558">
        <v>993</v>
      </c>
      <c r="AD2558">
        <v>59</v>
      </c>
      <c r="AE2558">
        <v>22.8</v>
      </c>
      <c r="AF2558">
        <v>2</v>
      </c>
      <c r="AG2558">
        <v>3</v>
      </c>
      <c r="AH2558">
        <v>335</v>
      </c>
    </row>
    <row r="2559" spans="1:34" hidden="1" x14ac:dyDescent="0.3">
      <c r="A2559" t="s">
        <v>9770</v>
      </c>
      <c r="B2559" t="s">
        <v>9771</v>
      </c>
      <c r="C2559" s="1" t="str">
        <f t="shared" si="406"/>
        <v>21:0720</v>
      </c>
      <c r="D2559" s="1" t="str">
        <f>HYPERLINK("https://geochem.nrcan.gc.ca/cdogs/content/svy/svy_e.htm", "")</f>
        <v/>
      </c>
      <c r="G2559" s="1" t="str">
        <f>HYPERLINK("https://geochem.nrcan.gc.ca/cdogs/content/cr_/cr_00078_e.htm", "78")</f>
        <v>78</v>
      </c>
      <c r="J2559" t="s">
        <v>119</v>
      </c>
      <c r="K2559" t="s">
        <v>120</v>
      </c>
      <c r="L2559">
        <v>75</v>
      </c>
      <c r="M2559" t="s">
        <v>121</v>
      </c>
      <c r="N2559">
        <v>1485</v>
      </c>
      <c r="O2559">
        <v>90</v>
      </c>
      <c r="P2559">
        <v>42</v>
      </c>
      <c r="Q2559">
        <v>20</v>
      </c>
      <c r="R2559">
        <v>250</v>
      </c>
      <c r="S2559">
        <v>24</v>
      </c>
      <c r="T2559">
        <v>0.2</v>
      </c>
      <c r="U2559">
        <v>460</v>
      </c>
      <c r="V2559">
        <v>2.73</v>
      </c>
      <c r="W2559">
        <v>0.3</v>
      </c>
      <c r="X2559">
        <v>22</v>
      </c>
      <c r="Y2559">
        <v>4</v>
      </c>
      <c r="Z2559">
        <v>57</v>
      </c>
      <c r="AA2559">
        <v>0.6</v>
      </c>
      <c r="AB2559">
        <v>6</v>
      </c>
      <c r="AC2559">
        <v>650</v>
      </c>
      <c r="AD2559">
        <v>25</v>
      </c>
      <c r="AE2559">
        <v>2.6</v>
      </c>
      <c r="AF2559">
        <v>16</v>
      </c>
      <c r="AG2559">
        <v>11.7</v>
      </c>
      <c r="AH2559">
        <v>564</v>
      </c>
    </row>
    <row r="2560" spans="1:34" x14ac:dyDescent="0.3">
      <c r="A2560" t="s">
        <v>9772</v>
      </c>
      <c r="B2560" t="s">
        <v>9773</v>
      </c>
      <c r="C2560" s="1" t="str">
        <f t="shared" si="406"/>
        <v>21:0720</v>
      </c>
      <c r="D2560" s="1" t="str">
        <f t="shared" ref="D2560:D2583" si="407">HYPERLINK("https://geochem.nrcan.gc.ca/cdogs/content/svy/svy210213_e.htm", "21:0213")</f>
        <v>21:0213</v>
      </c>
      <c r="E2560" t="s">
        <v>9774</v>
      </c>
      <c r="F2560" t="s">
        <v>9775</v>
      </c>
      <c r="H2560">
        <v>62.541380699999998</v>
      </c>
      <c r="I2560">
        <v>-135.78764649999999</v>
      </c>
      <c r="J2560" s="1" t="str">
        <f t="shared" ref="J2560:J2583" si="408">HYPERLINK("https://geochem.nrcan.gc.ca/cdogs/content/kwd/kwd020030_e.htm", "NGR bulk stream sediment")</f>
        <v>NGR bulk stream sediment</v>
      </c>
      <c r="K2560" s="1" t="str">
        <f t="shared" ref="K2560:K2583" si="409">HYPERLINK("https://geochem.nrcan.gc.ca/cdogs/content/kwd/kwd080006_e.htm", "&lt;177 micron (NGR)")</f>
        <v>&lt;177 micron (NGR)</v>
      </c>
      <c r="L2560">
        <v>75</v>
      </c>
      <c r="M2560" t="s">
        <v>96</v>
      </c>
      <c r="N2560">
        <v>1486</v>
      </c>
      <c r="O2560">
        <v>46</v>
      </c>
      <c r="P2560">
        <v>20</v>
      </c>
      <c r="Q2560">
        <v>7</v>
      </c>
      <c r="R2560">
        <v>17</v>
      </c>
      <c r="S2560">
        <v>7</v>
      </c>
      <c r="T2560">
        <v>0.1</v>
      </c>
      <c r="U2560">
        <v>125</v>
      </c>
      <c r="V2560">
        <v>1.37</v>
      </c>
      <c r="W2560">
        <v>0.1</v>
      </c>
      <c r="X2560">
        <v>2</v>
      </c>
      <c r="Y2560">
        <v>1</v>
      </c>
      <c r="Z2560">
        <v>28</v>
      </c>
      <c r="AA2560">
        <v>0.3</v>
      </c>
      <c r="AB2560">
        <v>3</v>
      </c>
      <c r="AC2560">
        <v>882</v>
      </c>
      <c r="AD2560">
        <v>38</v>
      </c>
      <c r="AE2560">
        <v>9.6</v>
      </c>
      <c r="AF2560">
        <v>2</v>
      </c>
      <c r="AG2560">
        <v>3.8</v>
      </c>
      <c r="AH2560">
        <v>369</v>
      </c>
    </row>
    <row r="2561" spans="1:34" x14ac:dyDescent="0.3">
      <c r="A2561" t="s">
        <v>9776</v>
      </c>
      <c r="B2561" t="s">
        <v>9777</v>
      </c>
      <c r="C2561" s="1" t="str">
        <f t="shared" si="406"/>
        <v>21:0720</v>
      </c>
      <c r="D2561" s="1" t="str">
        <f t="shared" si="407"/>
        <v>21:0213</v>
      </c>
      <c r="E2561" t="s">
        <v>9778</v>
      </c>
      <c r="F2561" t="s">
        <v>9779</v>
      </c>
      <c r="H2561">
        <v>62.576284800000003</v>
      </c>
      <c r="I2561">
        <v>-135.77093479999999</v>
      </c>
      <c r="J2561" s="1" t="str">
        <f t="shared" si="408"/>
        <v>NGR bulk stream sediment</v>
      </c>
      <c r="K2561" s="1" t="str">
        <f t="shared" si="409"/>
        <v>&lt;177 micron (NGR)</v>
      </c>
      <c r="L2561">
        <v>75</v>
      </c>
      <c r="M2561" t="s">
        <v>101</v>
      </c>
      <c r="N2561">
        <v>1487</v>
      </c>
      <c r="O2561">
        <v>93</v>
      </c>
      <c r="P2561">
        <v>25</v>
      </c>
      <c r="Q2561">
        <v>10</v>
      </c>
      <c r="R2561">
        <v>23</v>
      </c>
      <c r="S2561">
        <v>9</v>
      </c>
      <c r="T2561">
        <v>0.1</v>
      </c>
      <c r="U2561">
        <v>298</v>
      </c>
      <c r="V2561">
        <v>1.83</v>
      </c>
      <c r="W2561">
        <v>0.1</v>
      </c>
      <c r="X2561">
        <v>4</v>
      </c>
      <c r="Y2561">
        <v>1</v>
      </c>
      <c r="Z2561">
        <v>30</v>
      </c>
      <c r="AA2561">
        <v>0.4</v>
      </c>
      <c r="AB2561">
        <v>4</v>
      </c>
      <c r="AC2561">
        <v>898</v>
      </c>
      <c r="AD2561">
        <v>63</v>
      </c>
      <c r="AE2561">
        <v>17.399999999999999</v>
      </c>
      <c r="AF2561">
        <v>2</v>
      </c>
      <c r="AG2561">
        <v>2.6</v>
      </c>
      <c r="AH2561">
        <v>403</v>
      </c>
    </row>
    <row r="2562" spans="1:34" x14ac:dyDescent="0.3">
      <c r="A2562" t="s">
        <v>9780</v>
      </c>
      <c r="B2562" t="s">
        <v>9781</v>
      </c>
      <c r="C2562" s="1" t="str">
        <f t="shared" si="406"/>
        <v>21:0720</v>
      </c>
      <c r="D2562" s="1" t="str">
        <f t="shared" si="407"/>
        <v>21:0213</v>
      </c>
      <c r="E2562" t="s">
        <v>9782</v>
      </c>
      <c r="F2562" t="s">
        <v>9783</v>
      </c>
      <c r="H2562">
        <v>62.607990700000002</v>
      </c>
      <c r="I2562">
        <v>-135.70584779999999</v>
      </c>
      <c r="J2562" s="1" t="str">
        <f t="shared" si="408"/>
        <v>NGR bulk stream sediment</v>
      </c>
      <c r="K2562" s="1" t="str">
        <f t="shared" si="409"/>
        <v>&lt;177 micron (NGR)</v>
      </c>
      <c r="L2562">
        <v>75</v>
      </c>
      <c r="M2562" t="s">
        <v>106</v>
      </c>
      <c r="N2562">
        <v>1488</v>
      </c>
      <c r="O2562">
        <v>38</v>
      </c>
      <c r="P2562">
        <v>10</v>
      </c>
      <c r="Q2562">
        <v>6</v>
      </c>
      <c r="R2562">
        <v>14</v>
      </c>
      <c r="S2562">
        <v>6</v>
      </c>
      <c r="T2562">
        <v>0.1</v>
      </c>
      <c r="U2562">
        <v>258</v>
      </c>
      <c r="V2562">
        <v>1.1299999999999999</v>
      </c>
      <c r="W2562">
        <v>0.1</v>
      </c>
      <c r="X2562">
        <v>3</v>
      </c>
      <c r="Y2562">
        <v>1</v>
      </c>
      <c r="Z2562">
        <v>21</v>
      </c>
      <c r="AA2562">
        <v>0.3</v>
      </c>
      <c r="AB2562">
        <v>4</v>
      </c>
      <c r="AC2562">
        <v>814</v>
      </c>
      <c r="AD2562">
        <v>29</v>
      </c>
      <c r="AE2562">
        <v>4.2</v>
      </c>
      <c r="AF2562">
        <v>2</v>
      </c>
      <c r="AG2562">
        <v>1.9</v>
      </c>
      <c r="AH2562">
        <v>381</v>
      </c>
    </row>
    <row r="2563" spans="1:34" x14ac:dyDescent="0.3">
      <c r="A2563" t="s">
        <v>9784</v>
      </c>
      <c r="B2563" t="s">
        <v>9785</v>
      </c>
      <c r="C2563" s="1" t="str">
        <f t="shared" si="406"/>
        <v>21:0720</v>
      </c>
      <c r="D2563" s="1" t="str">
        <f t="shared" si="407"/>
        <v>21:0213</v>
      </c>
      <c r="E2563" t="s">
        <v>9786</v>
      </c>
      <c r="F2563" t="s">
        <v>9787</v>
      </c>
      <c r="H2563">
        <v>62.599986899999998</v>
      </c>
      <c r="I2563">
        <v>-135.67424320000001</v>
      </c>
      <c r="J2563" s="1" t="str">
        <f t="shared" si="408"/>
        <v>NGR bulk stream sediment</v>
      </c>
      <c r="K2563" s="1" t="str">
        <f t="shared" si="409"/>
        <v>&lt;177 micron (NGR)</v>
      </c>
      <c r="L2563">
        <v>75</v>
      </c>
      <c r="M2563" t="s">
        <v>111</v>
      </c>
      <c r="N2563">
        <v>1489</v>
      </c>
      <c r="O2563">
        <v>64</v>
      </c>
      <c r="P2563">
        <v>9</v>
      </c>
      <c r="Q2563">
        <v>7</v>
      </c>
      <c r="R2563">
        <v>15</v>
      </c>
      <c r="S2563">
        <v>9</v>
      </c>
      <c r="T2563">
        <v>0.3</v>
      </c>
      <c r="U2563">
        <v>4100</v>
      </c>
      <c r="V2563">
        <v>2.12</v>
      </c>
      <c r="W2563">
        <v>0.1</v>
      </c>
      <c r="X2563">
        <v>10</v>
      </c>
      <c r="Y2563">
        <v>1</v>
      </c>
      <c r="Z2563">
        <v>22</v>
      </c>
      <c r="AA2563">
        <v>0.3</v>
      </c>
      <c r="AB2563">
        <v>3</v>
      </c>
      <c r="AC2563">
        <v>950</v>
      </c>
      <c r="AD2563">
        <v>43</v>
      </c>
      <c r="AE2563">
        <v>13</v>
      </c>
      <c r="AF2563">
        <v>2</v>
      </c>
      <c r="AG2563">
        <v>2.5</v>
      </c>
      <c r="AH2563">
        <v>330</v>
      </c>
    </row>
    <row r="2564" spans="1:34" x14ac:dyDescent="0.3">
      <c r="A2564" t="s">
        <v>9788</v>
      </c>
      <c r="B2564" t="s">
        <v>9789</v>
      </c>
      <c r="C2564" s="1" t="str">
        <f t="shared" si="406"/>
        <v>21:0720</v>
      </c>
      <c r="D2564" s="1" t="str">
        <f t="shared" si="407"/>
        <v>21:0213</v>
      </c>
      <c r="E2564" t="s">
        <v>9790</v>
      </c>
      <c r="F2564" t="s">
        <v>9791</v>
      </c>
      <c r="H2564">
        <v>62.601183499999998</v>
      </c>
      <c r="I2564">
        <v>-135.66423950000001</v>
      </c>
      <c r="J2564" s="1" t="str">
        <f t="shared" si="408"/>
        <v>NGR bulk stream sediment</v>
      </c>
      <c r="K2564" s="1" t="str">
        <f t="shared" si="409"/>
        <v>&lt;177 micron (NGR)</v>
      </c>
      <c r="L2564">
        <v>75</v>
      </c>
      <c r="M2564" t="s">
        <v>116</v>
      </c>
      <c r="N2564">
        <v>1490</v>
      </c>
      <c r="O2564">
        <v>26</v>
      </c>
      <c r="P2564">
        <v>5</v>
      </c>
      <c r="Q2564">
        <v>2</v>
      </c>
      <c r="R2564">
        <v>9</v>
      </c>
      <c r="S2564">
        <v>4</v>
      </c>
      <c r="T2564">
        <v>0.1</v>
      </c>
      <c r="U2564">
        <v>248</v>
      </c>
      <c r="V2564">
        <v>0.83</v>
      </c>
      <c r="W2564">
        <v>0.1</v>
      </c>
      <c r="X2564">
        <v>1</v>
      </c>
      <c r="Y2564">
        <v>1</v>
      </c>
      <c r="Z2564">
        <v>11</v>
      </c>
      <c r="AA2564">
        <v>0.2</v>
      </c>
      <c r="AB2564">
        <v>5</v>
      </c>
      <c r="AC2564">
        <v>720</v>
      </c>
      <c r="AD2564">
        <v>16</v>
      </c>
      <c r="AE2564">
        <v>2.6</v>
      </c>
      <c r="AF2564">
        <v>2</v>
      </c>
      <c r="AG2564">
        <v>1.9</v>
      </c>
      <c r="AH2564">
        <v>287</v>
      </c>
    </row>
    <row r="2565" spans="1:34" x14ac:dyDescent="0.3">
      <c r="A2565" t="s">
        <v>9792</v>
      </c>
      <c r="B2565" t="s">
        <v>9793</v>
      </c>
      <c r="C2565" s="1" t="str">
        <f t="shared" si="406"/>
        <v>21:0720</v>
      </c>
      <c r="D2565" s="1" t="str">
        <f t="shared" si="407"/>
        <v>21:0213</v>
      </c>
      <c r="E2565" t="s">
        <v>9794</v>
      </c>
      <c r="F2565" t="s">
        <v>9795</v>
      </c>
      <c r="H2565">
        <v>62.619483000000002</v>
      </c>
      <c r="I2565">
        <v>-135.7989465</v>
      </c>
      <c r="J2565" s="1" t="str">
        <f t="shared" si="408"/>
        <v>NGR bulk stream sediment</v>
      </c>
      <c r="K2565" s="1" t="str">
        <f t="shared" si="409"/>
        <v>&lt;177 micron (NGR)</v>
      </c>
      <c r="L2565">
        <v>75</v>
      </c>
      <c r="M2565" t="s">
        <v>126</v>
      </c>
      <c r="N2565">
        <v>1491</v>
      </c>
      <c r="O2565">
        <v>68</v>
      </c>
      <c r="P2565">
        <v>17</v>
      </c>
      <c r="Q2565">
        <v>3</v>
      </c>
      <c r="R2565">
        <v>14</v>
      </c>
      <c r="S2565">
        <v>9</v>
      </c>
      <c r="T2565">
        <v>0.2</v>
      </c>
      <c r="U2565">
        <v>3640</v>
      </c>
      <c r="V2565">
        <v>1.37</v>
      </c>
      <c r="W2565">
        <v>0.2</v>
      </c>
      <c r="X2565">
        <v>3</v>
      </c>
      <c r="Y2565">
        <v>1</v>
      </c>
      <c r="Z2565">
        <v>29</v>
      </c>
      <c r="AA2565">
        <v>0.3</v>
      </c>
      <c r="AB2565">
        <v>3</v>
      </c>
      <c r="AC2565">
        <v>585</v>
      </c>
      <c r="AD2565">
        <v>35</v>
      </c>
      <c r="AE2565">
        <v>18.8</v>
      </c>
      <c r="AF2565">
        <v>2</v>
      </c>
      <c r="AG2565">
        <v>2.4</v>
      </c>
      <c r="AH2565">
        <v>468</v>
      </c>
    </row>
    <row r="2566" spans="1:34" x14ac:dyDescent="0.3">
      <c r="A2566" t="s">
        <v>9796</v>
      </c>
      <c r="B2566" t="s">
        <v>9797</v>
      </c>
      <c r="C2566" s="1" t="str">
        <f t="shared" si="406"/>
        <v>21:0720</v>
      </c>
      <c r="D2566" s="1" t="str">
        <f t="shared" si="407"/>
        <v>21:0213</v>
      </c>
      <c r="E2566" t="s">
        <v>9798</v>
      </c>
      <c r="F2566" t="s">
        <v>9799</v>
      </c>
      <c r="H2566">
        <v>62.646082700000001</v>
      </c>
      <c r="I2566">
        <v>-135.7872342</v>
      </c>
      <c r="J2566" s="1" t="str">
        <f t="shared" si="408"/>
        <v>NGR bulk stream sediment</v>
      </c>
      <c r="K2566" s="1" t="str">
        <f t="shared" si="409"/>
        <v>&lt;177 micron (NGR)</v>
      </c>
      <c r="L2566">
        <v>75</v>
      </c>
      <c r="M2566" t="s">
        <v>131</v>
      </c>
      <c r="N2566">
        <v>1492</v>
      </c>
      <c r="O2566">
        <v>37</v>
      </c>
      <c r="P2566">
        <v>12</v>
      </c>
      <c r="Q2566">
        <v>4</v>
      </c>
      <c r="R2566">
        <v>12</v>
      </c>
      <c r="S2566">
        <v>5</v>
      </c>
      <c r="T2566">
        <v>0.1</v>
      </c>
      <c r="U2566">
        <v>162</v>
      </c>
      <c r="V2566">
        <v>1.03</v>
      </c>
      <c r="W2566">
        <v>0.1</v>
      </c>
      <c r="X2566">
        <v>1</v>
      </c>
      <c r="Y2566">
        <v>1</v>
      </c>
      <c r="Z2566">
        <v>17</v>
      </c>
      <c r="AA2566">
        <v>0.2</v>
      </c>
      <c r="AB2566">
        <v>3</v>
      </c>
      <c r="AC2566">
        <v>844</v>
      </c>
      <c r="AD2566">
        <v>23</v>
      </c>
      <c r="AE2566">
        <v>6.2</v>
      </c>
      <c r="AF2566">
        <v>2</v>
      </c>
      <c r="AG2566">
        <v>2.4</v>
      </c>
      <c r="AH2566">
        <v>316</v>
      </c>
    </row>
    <row r="2567" spans="1:34" x14ac:dyDescent="0.3">
      <c r="A2567" t="s">
        <v>9800</v>
      </c>
      <c r="B2567" t="s">
        <v>9801</v>
      </c>
      <c r="C2567" s="1" t="str">
        <f t="shared" si="406"/>
        <v>21:0720</v>
      </c>
      <c r="D2567" s="1" t="str">
        <f t="shared" si="407"/>
        <v>21:0213</v>
      </c>
      <c r="E2567" t="s">
        <v>9802</v>
      </c>
      <c r="F2567" t="s">
        <v>9803</v>
      </c>
      <c r="H2567">
        <v>62.985003900000002</v>
      </c>
      <c r="I2567">
        <v>-135.9959599</v>
      </c>
      <c r="J2567" s="1" t="str">
        <f t="shared" si="408"/>
        <v>NGR bulk stream sediment</v>
      </c>
      <c r="K2567" s="1" t="str">
        <f t="shared" si="409"/>
        <v>&lt;177 micron (NGR)</v>
      </c>
      <c r="L2567">
        <v>76</v>
      </c>
      <c r="M2567" t="s">
        <v>38</v>
      </c>
      <c r="N2567">
        <v>1493</v>
      </c>
      <c r="O2567">
        <v>69</v>
      </c>
      <c r="P2567">
        <v>19</v>
      </c>
      <c r="Q2567">
        <v>10</v>
      </c>
      <c r="R2567">
        <v>21</v>
      </c>
      <c r="S2567">
        <v>10</v>
      </c>
      <c r="T2567">
        <v>0.1</v>
      </c>
      <c r="U2567">
        <v>854</v>
      </c>
      <c r="V2567">
        <v>1.74</v>
      </c>
      <c r="W2567">
        <v>0.1</v>
      </c>
      <c r="X2567">
        <v>4</v>
      </c>
      <c r="Y2567">
        <v>1</v>
      </c>
      <c r="Z2567">
        <v>24</v>
      </c>
      <c r="AA2567">
        <v>0.3</v>
      </c>
      <c r="AB2567">
        <v>2</v>
      </c>
      <c r="AC2567">
        <v>1040</v>
      </c>
      <c r="AD2567">
        <v>62</v>
      </c>
      <c r="AE2567">
        <v>5.8</v>
      </c>
      <c r="AF2567">
        <v>2</v>
      </c>
      <c r="AG2567">
        <v>2.6</v>
      </c>
      <c r="AH2567">
        <v>309</v>
      </c>
    </row>
    <row r="2568" spans="1:34" x14ac:dyDescent="0.3">
      <c r="A2568" t="s">
        <v>9804</v>
      </c>
      <c r="B2568" t="s">
        <v>9805</v>
      </c>
      <c r="C2568" s="1" t="str">
        <f t="shared" si="406"/>
        <v>21:0720</v>
      </c>
      <c r="D2568" s="1" t="str">
        <f t="shared" si="407"/>
        <v>21:0213</v>
      </c>
      <c r="E2568" t="s">
        <v>9806</v>
      </c>
      <c r="F2568" t="s">
        <v>9807</v>
      </c>
      <c r="H2568">
        <v>62.657490000000003</v>
      </c>
      <c r="I2568">
        <v>-135.79223870000001</v>
      </c>
      <c r="J2568" s="1" t="str">
        <f t="shared" si="408"/>
        <v>NGR bulk stream sediment</v>
      </c>
      <c r="K2568" s="1" t="str">
        <f t="shared" si="409"/>
        <v>&lt;177 micron (NGR)</v>
      </c>
      <c r="L2568">
        <v>76</v>
      </c>
      <c r="M2568" t="s">
        <v>43</v>
      </c>
      <c r="N2568">
        <v>1494</v>
      </c>
      <c r="O2568">
        <v>44</v>
      </c>
      <c r="P2568">
        <v>16</v>
      </c>
      <c r="Q2568">
        <v>2</v>
      </c>
      <c r="R2568">
        <v>8</v>
      </c>
      <c r="S2568">
        <v>2</v>
      </c>
      <c r="T2568">
        <v>0.1</v>
      </c>
      <c r="U2568">
        <v>139</v>
      </c>
      <c r="V2568">
        <v>0.53</v>
      </c>
      <c r="W2568">
        <v>0.1</v>
      </c>
      <c r="X2568">
        <v>1</v>
      </c>
      <c r="Y2568">
        <v>1</v>
      </c>
      <c r="Z2568">
        <v>9</v>
      </c>
      <c r="AA2568">
        <v>0.2</v>
      </c>
      <c r="AB2568">
        <v>5</v>
      </c>
      <c r="AC2568">
        <v>435</v>
      </c>
      <c r="AD2568">
        <v>35</v>
      </c>
      <c r="AE2568">
        <v>56.2</v>
      </c>
      <c r="AF2568">
        <v>2</v>
      </c>
      <c r="AG2568">
        <v>8.4</v>
      </c>
      <c r="AH2568">
        <v>259</v>
      </c>
    </row>
    <row r="2569" spans="1:34" x14ac:dyDescent="0.3">
      <c r="A2569" t="s">
        <v>9808</v>
      </c>
      <c r="B2569" t="s">
        <v>9809</v>
      </c>
      <c r="C2569" s="1" t="str">
        <f t="shared" si="406"/>
        <v>21:0720</v>
      </c>
      <c r="D2569" s="1" t="str">
        <f t="shared" si="407"/>
        <v>21:0213</v>
      </c>
      <c r="E2569" t="s">
        <v>9810</v>
      </c>
      <c r="F2569" t="s">
        <v>9811</v>
      </c>
      <c r="H2569">
        <v>62.710388899999998</v>
      </c>
      <c r="I2569">
        <v>-135.7773416</v>
      </c>
      <c r="J2569" s="1" t="str">
        <f t="shared" si="408"/>
        <v>NGR bulk stream sediment</v>
      </c>
      <c r="K2569" s="1" t="str">
        <f t="shared" si="409"/>
        <v>&lt;177 micron (NGR)</v>
      </c>
      <c r="L2569">
        <v>76</v>
      </c>
      <c r="M2569" t="s">
        <v>48</v>
      </c>
      <c r="N2569">
        <v>1495</v>
      </c>
      <c r="O2569">
        <v>26</v>
      </c>
      <c r="P2569">
        <v>11</v>
      </c>
      <c r="Q2569">
        <v>1</v>
      </c>
      <c r="R2569">
        <v>5</v>
      </c>
      <c r="S2569">
        <v>1</v>
      </c>
      <c r="T2569">
        <v>0.1</v>
      </c>
      <c r="U2569">
        <v>74</v>
      </c>
      <c r="V2569">
        <v>0.22</v>
      </c>
      <c r="W2569">
        <v>0.1</v>
      </c>
      <c r="X2569">
        <v>0.5</v>
      </c>
      <c r="Y2569">
        <v>1</v>
      </c>
      <c r="Z2569">
        <v>9</v>
      </c>
      <c r="AA2569">
        <v>0.1</v>
      </c>
      <c r="AB2569">
        <v>2</v>
      </c>
      <c r="AC2569">
        <v>202</v>
      </c>
      <c r="AD2569">
        <v>43</v>
      </c>
      <c r="AE2569">
        <v>74</v>
      </c>
      <c r="AF2569">
        <v>2</v>
      </c>
      <c r="AG2569">
        <v>8.9</v>
      </c>
      <c r="AH2569">
        <v>180</v>
      </c>
    </row>
    <row r="2570" spans="1:34" x14ac:dyDescent="0.3">
      <c r="A2570" t="s">
        <v>9812</v>
      </c>
      <c r="B2570" t="s">
        <v>9813</v>
      </c>
      <c r="C2570" s="1" t="str">
        <f t="shared" si="406"/>
        <v>21:0720</v>
      </c>
      <c r="D2570" s="1" t="str">
        <f t="shared" si="407"/>
        <v>21:0213</v>
      </c>
      <c r="E2570" t="s">
        <v>9814</v>
      </c>
      <c r="F2570" t="s">
        <v>9815</v>
      </c>
      <c r="H2570">
        <v>62.734689299999999</v>
      </c>
      <c r="I2570">
        <v>-135.8347345</v>
      </c>
      <c r="J2570" s="1" t="str">
        <f t="shared" si="408"/>
        <v>NGR bulk stream sediment</v>
      </c>
      <c r="K2570" s="1" t="str">
        <f t="shared" si="409"/>
        <v>&lt;177 micron (NGR)</v>
      </c>
      <c r="L2570">
        <v>76</v>
      </c>
      <c r="M2570" t="s">
        <v>53</v>
      </c>
      <c r="N2570">
        <v>1496</v>
      </c>
      <c r="O2570">
        <v>53</v>
      </c>
      <c r="P2570">
        <v>17</v>
      </c>
      <c r="Q2570">
        <v>6</v>
      </c>
      <c r="R2570">
        <v>20</v>
      </c>
      <c r="S2570">
        <v>7</v>
      </c>
      <c r="T2570">
        <v>0.1</v>
      </c>
      <c r="U2570">
        <v>2600</v>
      </c>
      <c r="V2570">
        <v>1.92</v>
      </c>
      <c r="W2570">
        <v>0.1</v>
      </c>
      <c r="X2570">
        <v>11</v>
      </c>
      <c r="Y2570">
        <v>1</v>
      </c>
      <c r="Z2570">
        <v>24</v>
      </c>
      <c r="AA2570">
        <v>0.4</v>
      </c>
      <c r="AB2570">
        <v>1</v>
      </c>
      <c r="AC2570">
        <v>994</v>
      </c>
      <c r="AD2570">
        <v>39</v>
      </c>
      <c r="AE2570">
        <v>6.4</v>
      </c>
      <c r="AF2570">
        <v>2</v>
      </c>
      <c r="AG2570">
        <v>2.5</v>
      </c>
      <c r="AH2570">
        <v>315</v>
      </c>
    </row>
    <row r="2571" spans="1:34" x14ac:dyDescent="0.3">
      <c r="A2571" t="s">
        <v>9816</v>
      </c>
      <c r="B2571" t="s">
        <v>9817</v>
      </c>
      <c r="C2571" s="1" t="str">
        <f t="shared" si="406"/>
        <v>21:0720</v>
      </c>
      <c r="D2571" s="1" t="str">
        <f t="shared" si="407"/>
        <v>21:0213</v>
      </c>
      <c r="E2571" t="s">
        <v>9818</v>
      </c>
      <c r="F2571" t="s">
        <v>9819</v>
      </c>
      <c r="H2571">
        <v>62.755890200000003</v>
      </c>
      <c r="I2571">
        <v>-135.75243209999999</v>
      </c>
      <c r="J2571" s="1" t="str">
        <f t="shared" si="408"/>
        <v>NGR bulk stream sediment</v>
      </c>
      <c r="K2571" s="1" t="str">
        <f t="shared" si="409"/>
        <v>&lt;177 micron (NGR)</v>
      </c>
      <c r="L2571">
        <v>76</v>
      </c>
      <c r="M2571" t="s">
        <v>58</v>
      </c>
      <c r="N2571">
        <v>1497</v>
      </c>
      <c r="O2571">
        <v>34</v>
      </c>
      <c r="P2571">
        <v>7</v>
      </c>
      <c r="Q2571">
        <v>1</v>
      </c>
      <c r="R2571">
        <v>5</v>
      </c>
      <c r="S2571">
        <v>2</v>
      </c>
      <c r="T2571">
        <v>0.1</v>
      </c>
      <c r="U2571">
        <v>152</v>
      </c>
      <c r="V2571">
        <v>0.53</v>
      </c>
      <c r="W2571">
        <v>0.1</v>
      </c>
      <c r="X2571">
        <v>2</v>
      </c>
      <c r="Y2571">
        <v>4</v>
      </c>
      <c r="Z2571">
        <v>7</v>
      </c>
      <c r="AA2571">
        <v>0.1</v>
      </c>
      <c r="AB2571">
        <v>6</v>
      </c>
      <c r="AC2571">
        <v>259</v>
      </c>
      <c r="AD2571">
        <v>63</v>
      </c>
      <c r="AE2571">
        <v>76.8</v>
      </c>
      <c r="AF2571">
        <v>2</v>
      </c>
      <c r="AG2571">
        <v>6.3</v>
      </c>
      <c r="AH2571">
        <v>93</v>
      </c>
    </row>
    <row r="2572" spans="1:34" x14ac:dyDescent="0.3">
      <c r="A2572" t="s">
        <v>9820</v>
      </c>
      <c r="B2572" t="s">
        <v>9821</v>
      </c>
      <c r="C2572" s="1" t="str">
        <f t="shared" si="406"/>
        <v>21:0720</v>
      </c>
      <c r="D2572" s="1" t="str">
        <f t="shared" si="407"/>
        <v>21:0213</v>
      </c>
      <c r="E2572" t="s">
        <v>9822</v>
      </c>
      <c r="F2572" t="s">
        <v>9823</v>
      </c>
      <c r="H2572">
        <v>62.746392</v>
      </c>
      <c r="I2572">
        <v>-135.67513339999999</v>
      </c>
      <c r="J2572" s="1" t="str">
        <f t="shared" si="408"/>
        <v>NGR bulk stream sediment</v>
      </c>
      <c r="K2572" s="1" t="str">
        <f t="shared" si="409"/>
        <v>&lt;177 micron (NGR)</v>
      </c>
      <c r="L2572">
        <v>76</v>
      </c>
      <c r="M2572" t="s">
        <v>63</v>
      </c>
      <c r="N2572">
        <v>1498</v>
      </c>
      <c r="O2572">
        <v>67</v>
      </c>
      <c r="P2572">
        <v>6</v>
      </c>
      <c r="Q2572">
        <v>1</v>
      </c>
      <c r="R2572">
        <v>4</v>
      </c>
      <c r="S2572">
        <v>1</v>
      </c>
      <c r="T2572">
        <v>0.1</v>
      </c>
      <c r="U2572">
        <v>66</v>
      </c>
      <c r="V2572">
        <v>0.27</v>
      </c>
      <c r="W2572">
        <v>0.2</v>
      </c>
      <c r="X2572">
        <v>0.5</v>
      </c>
      <c r="Y2572">
        <v>1</v>
      </c>
      <c r="Z2572">
        <v>7</v>
      </c>
      <c r="AA2572">
        <v>0.1</v>
      </c>
      <c r="AB2572">
        <v>4</v>
      </c>
      <c r="AC2572">
        <v>177</v>
      </c>
      <c r="AD2572">
        <v>62</v>
      </c>
      <c r="AE2572">
        <v>87.3</v>
      </c>
      <c r="AF2572">
        <v>2</v>
      </c>
      <c r="AG2572">
        <v>1.1000000000000001</v>
      </c>
      <c r="AH2572">
        <v>56</v>
      </c>
    </row>
    <row r="2573" spans="1:34" x14ac:dyDescent="0.3">
      <c r="A2573" t="s">
        <v>9824</v>
      </c>
      <c r="B2573" t="s">
        <v>9825</v>
      </c>
      <c r="C2573" s="1" t="str">
        <f t="shared" si="406"/>
        <v>21:0720</v>
      </c>
      <c r="D2573" s="1" t="str">
        <f t="shared" si="407"/>
        <v>21:0213</v>
      </c>
      <c r="E2573" t="s">
        <v>9826</v>
      </c>
      <c r="F2573" t="s">
        <v>9827</v>
      </c>
      <c r="H2573">
        <v>62.758394600000003</v>
      </c>
      <c r="I2573">
        <v>-135.69322489999999</v>
      </c>
      <c r="J2573" s="1" t="str">
        <f t="shared" si="408"/>
        <v>NGR bulk stream sediment</v>
      </c>
      <c r="K2573" s="1" t="str">
        <f t="shared" si="409"/>
        <v>&lt;177 micron (NGR)</v>
      </c>
      <c r="L2573">
        <v>76</v>
      </c>
      <c r="M2573" t="s">
        <v>76</v>
      </c>
      <c r="N2573">
        <v>1499</v>
      </c>
      <c r="O2573">
        <v>32</v>
      </c>
      <c r="P2573">
        <v>2</v>
      </c>
      <c r="Q2573">
        <v>2</v>
      </c>
      <c r="R2573">
        <v>10</v>
      </c>
      <c r="S2573">
        <v>3</v>
      </c>
      <c r="T2573">
        <v>0.3</v>
      </c>
      <c r="U2573">
        <v>65</v>
      </c>
      <c r="V2573">
        <v>0.86</v>
      </c>
      <c r="W2573">
        <v>0.1</v>
      </c>
      <c r="X2573">
        <v>1</v>
      </c>
      <c r="Y2573">
        <v>1</v>
      </c>
      <c r="Z2573">
        <v>12</v>
      </c>
      <c r="AA2573">
        <v>0.2</v>
      </c>
      <c r="AB2573">
        <v>2</v>
      </c>
      <c r="AC2573">
        <v>840</v>
      </c>
      <c r="AD2573">
        <v>23</v>
      </c>
      <c r="AE2573">
        <v>7.8</v>
      </c>
      <c r="AF2573">
        <v>4</v>
      </c>
      <c r="AG2573">
        <v>3.1</v>
      </c>
      <c r="AH2573">
        <v>269</v>
      </c>
    </row>
    <row r="2574" spans="1:34" x14ac:dyDescent="0.3">
      <c r="A2574" t="s">
        <v>9828</v>
      </c>
      <c r="B2574" t="s">
        <v>9829</v>
      </c>
      <c r="C2574" s="1" t="str">
        <f t="shared" si="406"/>
        <v>21:0720</v>
      </c>
      <c r="D2574" s="1" t="str">
        <f t="shared" si="407"/>
        <v>21:0213</v>
      </c>
      <c r="E2574" t="s">
        <v>9830</v>
      </c>
      <c r="F2574" t="s">
        <v>9831</v>
      </c>
      <c r="H2574">
        <v>62.780897199999998</v>
      </c>
      <c r="I2574">
        <v>-135.530226</v>
      </c>
      <c r="J2574" s="1" t="str">
        <f t="shared" si="408"/>
        <v>NGR bulk stream sediment</v>
      </c>
      <c r="K2574" s="1" t="str">
        <f t="shared" si="409"/>
        <v>&lt;177 micron (NGR)</v>
      </c>
      <c r="L2574">
        <v>76</v>
      </c>
      <c r="M2574" t="s">
        <v>81</v>
      </c>
      <c r="N2574">
        <v>1500</v>
      </c>
      <c r="O2574">
        <v>63</v>
      </c>
      <c r="P2574">
        <v>16</v>
      </c>
      <c r="Q2574">
        <v>6</v>
      </c>
      <c r="R2574">
        <v>19</v>
      </c>
      <c r="S2574">
        <v>7</v>
      </c>
      <c r="T2574">
        <v>0.2</v>
      </c>
      <c r="U2574">
        <v>464</v>
      </c>
      <c r="V2574">
        <v>1.41</v>
      </c>
      <c r="W2574">
        <v>0.2</v>
      </c>
      <c r="X2574">
        <v>4</v>
      </c>
      <c r="Y2574">
        <v>1</v>
      </c>
      <c r="Z2574">
        <v>19</v>
      </c>
      <c r="AA2574">
        <v>0.4</v>
      </c>
      <c r="AB2574">
        <v>5</v>
      </c>
      <c r="AC2574">
        <v>1000</v>
      </c>
      <c r="AD2574">
        <v>31</v>
      </c>
      <c r="AE2574">
        <v>11.6</v>
      </c>
      <c r="AF2574">
        <v>2</v>
      </c>
      <c r="AG2574">
        <v>2.5</v>
      </c>
      <c r="AH2574">
        <v>316</v>
      </c>
    </row>
    <row r="2575" spans="1:34" x14ac:dyDescent="0.3">
      <c r="A2575" t="s">
        <v>9832</v>
      </c>
      <c r="B2575" t="s">
        <v>9833</v>
      </c>
      <c r="C2575" s="1" t="str">
        <f t="shared" si="406"/>
        <v>21:0720</v>
      </c>
      <c r="D2575" s="1" t="str">
        <f t="shared" si="407"/>
        <v>21:0213</v>
      </c>
      <c r="E2575" t="s">
        <v>9834</v>
      </c>
      <c r="F2575" t="s">
        <v>9835</v>
      </c>
      <c r="H2575">
        <v>62.9584039</v>
      </c>
      <c r="I2575">
        <v>-135.99006739999999</v>
      </c>
      <c r="J2575" s="1" t="str">
        <f t="shared" si="408"/>
        <v>NGR bulk stream sediment</v>
      </c>
      <c r="K2575" s="1" t="str">
        <f t="shared" si="409"/>
        <v>&lt;177 micron (NGR)</v>
      </c>
      <c r="L2575">
        <v>76</v>
      </c>
      <c r="M2575" t="s">
        <v>86</v>
      </c>
      <c r="N2575">
        <v>1501</v>
      </c>
      <c r="O2575">
        <v>55</v>
      </c>
      <c r="P2575">
        <v>13</v>
      </c>
      <c r="Q2575">
        <v>19</v>
      </c>
      <c r="R2575">
        <v>15</v>
      </c>
      <c r="S2575">
        <v>7</v>
      </c>
      <c r="T2575">
        <v>0.2</v>
      </c>
      <c r="U2575">
        <v>191</v>
      </c>
      <c r="V2575">
        <v>1.5</v>
      </c>
      <c r="W2575">
        <v>0.1</v>
      </c>
      <c r="X2575">
        <v>3</v>
      </c>
      <c r="Y2575">
        <v>1</v>
      </c>
      <c r="Z2575">
        <v>18</v>
      </c>
      <c r="AA2575">
        <v>0.5</v>
      </c>
      <c r="AB2575">
        <v>2</v>
      </c>
      <c r="AC2575">
        <v>809</v>
      </c>
      <c r="AD2575">
        <v>85</v>
      </c>
      <c r="AE2575">
        <v>7.8</v>
      </c>
      <c r="AF2575">
        <v>4</v>
      </c>
      <c r="AG2575">
        <v>9.9</v>
      </c>
      <c r="AH2575">
        <v>428</v>
      </c>
    </row>
    <row r="2576" spans="1:34" x14ac:dyDescent="0.3">
      <c r="A2576" t="s">
        <v>9836</v>
      </c>
      <c r="B2576" t="s">
        <v>9837</v>
      </c>
      <c r="C2576" s="1" t="str">
        <f t="shared" si="406"/>
        <v>21:0720</v>
      </c>
      <c r="D2576" s="1" t="str">
        <f t="shared" si="407"/>
        <v>21:0213</v>
      </c>
      <c r="E2576" t="s">
        <v>9802</v>
      </c>
      <c r="F2576" t="s">
        <v>9838</v>
      </c>
      <c r="H2576">
        <v>62.985003900000002</v>
      </c>
      <c r="I2576">
        <v>-135.9959599</v>
      </c>
      <c r="J2576" s="1" t="str">
        <f t="shared" si="408"/>
        <v>NGR bulk stream sediment</v>
      </c>
      <c r="K2576" s="1" t="str">
        <f t="shared" si="409"/>
        <v>&lt;177 micron (NGR)</v>
      </c>
      <c r="L2576">
        <v>76</v>
      </c>
      <c r="M2576" t="s">
        <v>71</v>
      </c>
      <c r="N2576">
        <v>1502</v>
      </c>
      <c r="O2576">
        <v>74</v>
      </c>
      <c r="P2576">
        <v>22</v>
      </c>
      <c r="Q2576">
        <v>8</v>
      </c>
      <c r="R2576">
        <v>21</v>
      </c>
      <c r="S2576">
        <v>10</v>
      </c>
      <c r="T2576">
        <v>0.2</v>
      </c>
      <c r="U2576">
        <v>837</v>
      </c>
      <c r="V2576">
        <v>1.84</v>
      </c>
      <c r="W2576">
        <v>0.4</v>
      </c>
      <c r="X2576">
        <v>3</v>
      </c>
      <c r="Y2576">
        <v>1</v>
      </c>
      <c r="Z2576">
        <v>29</v>
      </c>
      <c r="AA2576">
        <v>0.3</v>
      </c>
      <c r="AB2576">
        <v>1</v>
      </c>
      <c r="AC2576">
        <v>1010</v>
      </c>
      <c r="AD2576">
        <v>58</v>
      </c>
      <c r="AE2576">
        <v>6</v>
      </c>
      <c r="AF2576">
        <v>2</v>
      </c>
      <c r="AG2576">
        <v>2.8</v>
      </c>
      <c r="AH2576">
        <v>290</v>
      </c>
    </row>
    <row r="2577" spans="1:34" x14ac:dyDescent="0.3">
      <c r="A2577" t="s">
        <v>9839</v>
      </c>
      <c r="B2577" t="s">
        <v>9840</v>
      </c>
      <c r="C2577" s="1" t="str">
        <f t="shared" si="406"/>
        <v>21:0720</v>
      </c>
      <c r="D2577" s="1" t="str">
        <f t="shared" si="407"/>
        <v>21:0213</v>
      </c>
      <c r="E2577" t="s">
        <v>9802</v>
      </c>
      <c r="F2577" t="s">
        <v>9841</v>
      </c>
      <c r="H2577">
        <v>62.985003900000002</v>
      </c>
      <c r="I2577">
        <v>-135.9959599</v>
      </c>
      <c r="J2577" s="1" t="str">
        <f t="shared" si="408"/>
        <v>NGR bulk stream sediment</v>
      </c>
      <c r="K2577" s="1" t="str">
        <f t="shared" si="409"/>
        <v>&lt;177 micron (NGR)</v>
      </c>
      <c r="L2577">
        <v>76</v>
      </c>
      <c r="M2577" t="s">
        <v>67</v>
      </c>
      <c r="N2577">
        <v>1503</v>
      </c>
      <c r="O2577">
        <v>67</v>
      </c>
      <c r="P2577">
        <v>19</v>
      </c>
      <c r="Q2577">
        <v>7</v>
      </c>
      <c r="R2577">
        <v>20</v>
      </c>
      <c r="S2577">
        <v>10</v>
      </c>
      <c r="T2577">
        <v>0.2</v>
      </c>
      <c r="U2577">
        <v>863</v>
      </c>
      <c r="V2577">
        <v>1.66</v>
      </c>
      <c r="W2577">
        <v>0.1</v>
      </c>
      <c r="X2577">
        <v>4</v>
      </c>
      <c r="Y2577">
        <v>1</v>
      </c>
      <c r="Z2577">
        <v>22</v>
      </c>
      <c r="AA2577">
        <v>0.3</v>
      </c>
      <c r="AB2577">
        <v>4</v>
      </c>
      <c r="AC2577">
        <v>1020</v>
      </c>
      <c r="AD2577">
        <v>50</v>
      </c>
      <c r="AE2577">
        <v>6.6</v>
      </c>
      <c r="AF2577">
        <v>4</v>
      </c>
      <c r="AG2577">
        <v>2.8</v>
      </c>
      <c r="AH2577">
        <v>352</v>
      </c>
    </row>
    <row r="2578" spans="1:34" x14ac:dyDescent="0.3">
      <c r="A2578" t="s">
        <v>9842</v>
      </c>
      <c r="B2578" t="s">
        <v>9843</v>
      </c>
      <c r="C2578" s="1" t="str">
        <f t="shared" si="406"/>
        <v>21:0720</v>
      </c>
      <c r="D2578" s="1" t="str">
        <f t="shared" si="407"/>
        <v>21:0213</v>
      </c>
      <c r="E2578" t="s">
        <v>9844</v>
      </c>
      <c r="F2578" t="s">
        <v>9845</v>
      </c>
      <c r="H2578">
        <v>62.997407899999999</v>
      </c>
      <c r="I2578">
        <v>-135.92185219999999</v>
      </c>
      <c r="J2578" s="1" t="str">
        <f t="shared" si="408"/>
        <v>NGR bulk stream sediment</v>
      </c>
      <c r="K2578" s="1" t="str">
        <f t="shared" si="409"/>
        <v>&lt;177 micron (NGR)</v>
      </c>
      <c r="L2578">
        <v>76</v>
      </c>
      <c r="M2578" t="s">
        <v>91</v>
      </c>
      <c r="N2578">
        <v>1504</v>
      </c>
      <c r="O2578">
        <v>62</v>
      </c>
      <c r="P2578">
        <v>17</v>
      </c>
      <c r="Q2578">
        <v>9</v>
      </c>
      <c r="R2578">
        <v>17</v>
      </c>
      <c r="S2578">
        <v>7</v>
      </c>
      <c r="T2578">
        <v>0.1</v>
      </c>
      <c r="U2578">
        <v>347</v>
      </c>
      <c r="V2578">
        <v>1.58</v>
      </c>
      <c r="W2578">
        <v>0.1</v>
      </c>
      <c r="X2578">
        <v>3</v>
      </c>
      <c r="Y2578">
        <v>1</v>
      </c>
      <c r="Z2578">
        <v>24</v>
      </c>
      <c r="AA2578">
        <v>0.3</v>
      </c>
      <c r="AB2578">
        <v>1</v>
      </c>
      <c r="AC2578">
        <v>1050</v>
      </c>
      <c r="AD2578">
        <v>50</v>
      </c>
      <c r="AE2578">
        <v>7.4</v>
      </c>
      <c r="AF2578">
        <v>4</v>
      </c>
      <c r="AG2578">
        <v>2.5</v>
      </c>
      <c r="AH2578">
        <v>280</v>
      </c>
    </row>
    <row r="2579" spans="1:34" x14ac:dyDescent="0.3">
      <c r="A2579" t="s">
        <v>9846</v>
      </c>
      <c r="B2579" t="s">
        <v>9847</v>
      </c>
      <c r="C2579" s="1" t="str">
        <f t="shared" si="406"/>
        <v>21:0720</v>
      </c>
      <c r="D2579" s="1" t="str">
        <f t="shared" si="407"/>
        <v>21:0213</v>
      </c>
      <c r="E2579" t="s">
        <v>9848</v>
      </c>
      <c r="F2579" t="s">
        <v>9849</v>
      </c>
      <c r="H2579">
        <v>62.960800800000001</v>
      </c>
      <c r="I2579">
        <v>-135.92095850000001</v>
      </c>
      <c r="J2579" s="1" t="str">
        <f t="shared" si="408"/>
        <v>NGR bulk stream sediment</v>
      </c>
      <c r="K2579" s="1" t="str">
        <f t="shared" si="409"/>
        <v>&lt;177 micron (NGR)</v>
      </c>
      <c r="L2579">
        <v>76</v>
      </c>
      <c r="M2579" t="s">
        <v>96</v>
      </c>
      <c r="N2579">
        <v>1505</v>
      </c>
      <c r="O2579">
        <v>61</v>
      </c>
      <c r="P2579">
        <v>27</v>
      </c>
      <c r="Q2579">
        <v>12</v>
      </c>
      <c r="R2579">
        <v>24</v>
      </c>
      <c r="S2579">
        <v>16</v>
      </c>
      <c r="T2579">
        <v>0.2</v>
      </c>
      <c r="U2579">
        <v>684</v>
      </c>
      <c r="V2579">
        <v>2.1800000000000002</v>
      </c>
      <c r="W2579">
        <v>0.1</v>
      </c>
      <c r="X2579">
        <v>11</v>
      </c>
      <c r="Y2579">
        <v>1</v>
      </c>
      <c r="Z2579">
        <v>19</v>
      </c>
      <c r="AA2579">
        <v>1.3</v>
      </c>
      <c r="AB2579">
        <v>1</v>
      </c>
      <c r="AC2579">
        <v>814</v>
      </c>
      <c r="AD2579">
        <v>58</v>
      </c>
      <c r="AE2579">
        <v>5.2</v>
      </c>
      <c r="AF2579">
        <v>4</v>
      </c>
      <c r="AG2579">
        <v>3.5</v>
      </c>
      <c r="AH2579">
        <v>471</v>
      </c>
    </row>
    <row r="2580" spans="1:34" x14ac:dyDescent="0.3">
      <c r="A2580" t="s">
        <v>9850</v>
      </c>
      <c r="B2580" t="s">
        <v>9851</v>
      </c>
      <c r="C2580" s="1" t="str">
        <f t="shared" si="406"/>
        <v>21:0720</v>
      </c>
      <c r="D2580" s="1" t="str">
        <f t="shared" si="407"/>
        <v>21:0213</v>
      </c>
      <c r="E2580" t="s">
        <v>9852</v>
      </c>
      <c r="F2580" t="s">
        <v>9853</v>
      </c>
      <c r="H2580">
        <v>62.967401099999996</v>
      </c>
      <c r="I2580">
        <v>-135.84874590000001</v>
      </c>
      <c r="J2580" s="1" t="str">
        <f t="shared" si="408"/>
        <v>NGR bulk stream sediment</v>
      </c>
      <c r="K2580" s="1" t="str">
        <f t="shared" si="409"/>
        <v>&lt;177 micron (NGR)</v>
      </c>
      <c r="L2580">
        <v>76</v>
      </c>
      <c r="M2580" t="s">
        <v>101</v>
      </c>
      <c r="N2580">
        <v>1506</v>
      </c>
      <c r="O2580">
        <v>57</v>
      </c>
      <c r="P2580">
        <v>29</v>
      </c>
      <c r="Q2580">
        <v>10</v>
      </c>
      <c r="R2580">
        <v>22</v>
      </c>
      <c r="S2580">
        <v>10</v>
      </c>
      <c r="T2580">
        <v>0.1</v>
      </c>
      <c r="U2580">
        <v>509</v>
      </c>
      <c r="V2580">
        <v>2.0699999999999998</v>
      </c>
      <c r="W2580">
        <v>0.1</v>
      </c>
      <c r="X2580">
        <v>7</v>
      </c>
      <c r="Y2580">
        <v>1</v>
      </c>
      <c r="Z2580">
        <v>18</v>
      </c>
      <c r="AA2580">
        <v>1.5</v>
      </c>
      <c r="AB2580">
        <v>2</v>
      </c>
      <c r="AC2580">
        <v>919</v>
      </c>
      <c r="AD2580">
        <v>70</v>
      </c>
      <c r="AE2580">
        <v>2.9</v>
      </c>
      <c r="AF2580">
        <v>2</v>
      </c>
      <c r="AG2580">
        <v>3.6</v>
      </c>
      <c r="AH2580">
        <v>390</v>
      </c>
    </row>
    <row r="2581" spans="1:34" x14ac:dyDescent="0.3">
      <c r="A2581" t="s">
        <v>9854</v>
      </c>
      <c r="B2581" t="s">
        <v>9855</v>
      </c>
      <c r="C2581" s="1" t="str">
        <f t="shared" si="406"/>
        <v>21:0720</v>
      </c>
      <c r="D2581" s="1" t="str">
        <f t="shared" si="407"/>
        <v>21:0213</v>
      </c>
      <c r="E2581" t="s">
        <v>9856</v>
      </c>
      <c r="F2581" t="s">
        <v>9857</v>
      </c>
      <c r="H2581">
        <v>62.974300300000003</v>
      </c>
      <c r="I2581">
        <v>-135.84626230000001</v>
      </c>
      <c r="J2581" s="1" t="str">
        <f t="shared" si="408"/>
        <v>NGR bulk stream sediment</v>
      </c>
      <c r="K2581" s="1" t="str">
        <f t="shared" si="409"/>
        <v>&lt;177 micron (NGR)</v>
      </c>
      <c r="L2581">
        <v>76</v>
      </c>
      <c r="M2581" t="s">
        <v>106</v>
      </c>
      <c r="N2581">
        <v>1507</v>
      </c>
      <c r="O2581">
        <v>55</v>
      </c>
      <c r="P2581">
        <v>22</v>
      </c>
      <c r="Q2581">
        <v>10</v>
      </c>
      <c r="R2581">
        <v>16</v>
      </c>
      <c r="S2581">
        <v>7</v>
      </c>
      <c r="T2581">
        <v>0.1</v>
      </c>
      <c r="U2581">
        <v>356</v>
      </c>
      <c r="V2581">
        <v>1.76</v>
      </c>
      <c r="W2581">
        <v>0.1</v>
      </c>
      <c r="X2581">
        <v>7</v>
      </c>
      <c r="Y2581">
        <v>1</v>
      </c>
      <c r="Z2581">
        <v>24</v>
      </c>
      <c r="AA2581">
        <v>1</v>
      </c>
      <c r="AB2581">
        <v>3</v>
      </c>
      <c r="AC2581">
        <v>914</v>
      </c>
      <c r="AD2581">
        <v>54</v>
      </c>
      <c r="AE2581">
        <v>1</v>
      </c>
      <c r="AF2581">
        <v>2</v>
      </c>
      <c r="AG2581">
        <v>3.3</v>
      </c>
      <c r="AH2581">
        <v>329</v>
      </c>
    </row>
    <row r="2582" spans="1:34" x14ac:dyDescent="0.3">
      <c r="A2582" t="s">
        <v>9858</v>
      </c>
      <c r="B2582" t="s">
        <v>9859</v>
      </c>
      <c r="C2582" s="1" t="str">
        <f t="shared" si="406"/>
        <v>21:0720</v>
      </c>
      <c r="D2582" s="1" t="str">
        <f t="shared" si="407"/>
        <v>21:0213</v>
      </c>
      <c r="E2582" t="s">
        <v>9860</v>
      </c>
      <c r="F2582" t="s">
        <v>9861</v>
      </c>
      <c r="H2582">
        <v>62.977806000000001</v>
      </c>
      <c r="I2582">
        <v>-135.78784870000001</v>
      </c>
      <c r="J2582" s="1" t="str">
        <f t="shared" si="408"/>
        <v>NGR bulk stream sediment</v>
      </c>
      <c r="K2582" s="1" t="str">
        <f t="shared" si="409"/>
        <v>&lt;177 micron (NGR)</v>
      </c>
      <c r="L2582">
        <v>76</v>
      </c>
      <c r="M2582" t="s">
        <v>111</v>
      </c>
      <c r="N2582">
        <v>1508</v>
      </c>
      <c r="O2582">
        <v>38</v>
      </c>
      <c r="P2582">
        <v>20</v>
      </c>
      <c r="Q2582">
        <v>7</v>
      </c>
      <c r="R2582">
        <v>12</v>
      </c>
      <c r="S2582">
        <v>7</v>
      </c>
      <c r="T2582">
        <v>0.1</v>
      </c>
      <c r="U2582">
        <v>208</v>
      </c>
      <c r="V2582">
        <v>1.54</v>
      </c>
      <c r="W2582">
        <v>0.1</v>
      </c>
      <c r="X2582">
        <v>5</v>
      </c>
      <c r="Y2582">
        <v>1</v>
      </c>
      <c r="Z2582">
        <v>18</v>
      </c>
      <c r="AA2582">
        <v>0.9</v>
      </c>
      <c r="AB2582">
        <v>1</v>
      </c>
      <c r="AC2582">
        <v>560</v>
      </c>
      <c r="AD2582">
        <v>31</v>
      </c>
      <c r="AE2582">
        <v>1</v>
      </c>
      <c r="AF2582">
        <v>2</v>
      </c>
      <c r="AG2582">
        <v>2.2000000000000002</v>
      </c>
      <c r="AH2582">
        <v>290</v>
      </c>
    </row>
    <row r="2583" spans="1:34" x14ac:dyDescent="0.3">
      <c r="A2583" t="s">
        <v>9862</v>
      </c>
      <c r="B2583" t="s">
        <v>9863</v>
      </c>
      <c r="C2583" s="1" t="str">
        <f t="shared" si="406"/>
        <v>21:0720</v>
      </c>
      <c r="D2583" s="1" t="str">
        <f t="shared" si="407"/>
        <v>21:0213</v>
      </c>
      <c r="E2583" t="s">
        <v>9864</v>
      </c>
      <c r="F2583" t="s">
        <v>9865</v>
      </c>
      <c r="H2583">
        <v>62.975205199999998</v>
      </c>
      <c r="I2583">
        <v>-135.75955039999999</v>
      </c>
      <c r="J2583" s="1" t="str">
        <f t="shared" si="408"/>
        <v>NGR bulk stream sediment</v>
      </c>
      <c r="K2583" s="1" t="str">
        <f t="shared" si="409"/>
        <v>&lt;177 micron (NGR)</v>
      </c>
      <c r="L2583">
        <v>76</v>
      </c>
      <c r="M2583" t="s">
        <v>116</v>
      </c>
      <c r="N2583">
        <v>1509</v>
      </c>
      <c r="O2583">
        <v>66</v>
      </c>
      <c r="P2583">
        <v>24</v>
      </c>
      <c r="Q2583">
        <v>14</v>
      </c>
      <c r="R2583">
        <v>16</v>
      </c>
      <c r="S2583">
        <v>9</v>
      </c>
      <c r="T2583">
        <v>0.1</v>
      </c>
      <c r="U2583">
        <v>411</v>
      </c>
      <c r="V2583">
        <v>1.84</v>
      </c>
      <c r="W2583">
        <v>0.1</v>
      </c>
      <c r="X2583">
        <v>5</v>
      </c>
      <c r="Y2583">
        <v>1</v>
      </c>
      <c r="Z2583">
        <v>28</v>
      </c>
      <c r="AA2583">
        <v>0.6</v>
      </c>
      <c r="AB2583">
        <v>2</v>
      </c>
      <c r="AC2583">
        <v>740</v>
      </c>
      <c r="AD2583">
        <v>43</v>
      </c>
      <c r="AE2583">
        <v>4</v>
      </c>
      <c r="AF2583">
        <v>2</v>
      </c>
      <c r="AG2583">
        <v>2.8</v>
      </c>
      <c r="AH2583">
        <v>338</v>
      </c>
    </row>
    <row r="2584" spans="1:34" hidden="1" x14ac:dyDescent="0.3">
      <c r="A2584" t="s">
        <v>9866</v>
      </c>
      <c r="B2584" t="s">
        <v>9867</v>
      </c>
      <c r="C2584" s="1" t="str">
        <f t="shared" si="406"/>
        <v>21:0720</v>
      </c>
      <c r="D2584" s="1" t="str">
        <f>HYPERLINK("https://geochem.nrcan.gc.ca/cdogs/content/svy/svy_e.htm", "")</f>
        <v/>
      </c>
      <c r="G2584" s="1" t="str">
        <f>HYPERLINK("https://geochem.nrcan.gc.ca/cdogs/content/cr_/cr_00079_e.htm", "79")</f>
        <v>79</v>
      </c>
      <c r="J2584" t="s">
        <v>119</v>
      </c>
      <c r="K2584" t="s">
        <v>120</v>
      </c>
      <c r="L2584">
        <v>76</v>
      </c>
      <c r="M2584" t="s">
        <v>121</v>
      </c>
      <c r="N2584">
        <v>1510</v>
      </c>
      <c r="O2584">
        <v>105</v>
      </c>
      <c r="P2584">
        <v>97</v>
      </c>
      <c r="Q2584">
        <v>20</v>
      </c>
      <c r="R2584">
        <v>230</v>
      </c>
      <c r="S2584">
        <v>28</v>
      </c>
      <c r="T2584">
        <v>0.1</v>
      </c>
      <c r="U2584">
        <v>934</v>
      </c>
      <c r="V2584">
        <v>3.23</v>
      </c>
      <c r="W2584">
        <v>1</v>
      </c>
      <c r="X2584">
        <v>12</v>
      </c>
      <c r="Y2584">
        <v>1</v>
      </c>
      <c r="Z2584">
        <v>68</v>
      </c>
      <c r="AA2584">
        <v>0.6</v>
      </c>
      <c r="AB2584">
        <v>3</v>
      </c>
      <c r="AC2584">
        <v>783</v>
      </c>
      <c r="AD2584">
        <v>43</v>
      </c>
      <c r="AE2584">
        <v>3</v>
      </c>
      <c r="AF2584">
        <v>4</v>
      </c>
      <c r="AG2584">
        <v>3.1</v>
      </c>
      <c r="AH2584">
        <v>536</v>
      </c>
    </row>
    <row r="2585" spans="1:34" x14ac:dyDescent="0.3">
      <c r="A2585" t="s">
        <v>9868</v>
      </c>
      <c r="B2585" t="s">
        <v>9869</v>
      </c>
      <c r="C2585" s="1" t="str">
        <f t="shared" si="406"/>
        <v>21:0720</v>
      </c>
      <c r="D2585" s="1" t="str">
        <f t="shared" ref="D2585:D2603" si="410">HYPERLINK("https://geochem.nrcan.gc.ca/cdogs/content/svy/svy210213_e.htm", "21:0213")</f>
        <v>21:0213</v>
      </c>
      <c r="E2585" t="s">
        <v>9870</v>
      </c>
      <c r="F2585" t="s">
        <v>9871</v>
      </c>
      <c r="H2585">
        <v>62.9686047</v>
      </c>
      <c r="I2585">
        <v>-135.75515920000001</v>
      </c>
      <c r="J2585" s="1" t="str">
        <f t="shared" ref="J2585:J2603" si="411">HYPERLINK("https://geochem.nrcan.gc.ca/cdogs/content/kwd/kwd020030_e.htm", "NGR bulk stream sediment")</f>
        <v>NGR bulk stream sediment</v>
      </c>
      <c r="K2585" s="1" t="str">
        <f t="shared" ref="K2585:K2603" si="412">HYPERLINK("https://geochem.nrcan.gc.ca/cdogs/content/kwd/kwd080006_e.htm", "&lt;177 micron (NGR)")</f>
        <v>&lt;177 micron (NGR)</v>
      </c>
      <c r="L2585">
        <v>76</v>
      </c>
      <c r="M2585" t="s">
        <v>126</v>
      </c>
      <c r="N2585">
        <v>1511</v>
      </c>
      <c r="O2585">
        <v>58</v>
      </c>
      <c r="P2585">
        <v>25</v>
      </c>
      <c r="Q2585">
        <v>9</v>
      </c>
      <c r="R2585">
        <v>17</v>
      </c>
      <c r="S2585">
        <v>9</v>
      </c>
      <c r="T2585">
        <v>0.1</v>
      </c>
      <c r="U2585">
        <v>396</v>
      </c>
      <c r="V2585">
        <v>1.9</v>
      </c>
      <c r="W2585">
        <v>0.1</v>
      </c>
      <c r="X2585">
        <v>5</v>
      </c>
      <c r="Y2585">
        <v>1</v>
      </c>
      <c r="Z2585">
        <v>30</v>
      </c>
      <c r="AA2585">
        <v>0.6</v>
      </c>
      <c r="AB2585">
        <v>1</v>
      </c>
      <c r="AC2585">
        <v>799</v>
      </c>
      <c r="AD2585">
        <v>47</v>
      </c>
      <c r="AE2585">
        <v>3.2</v>
      </c>
      <c r="AF2585">
        <v>2</v>
      </c>
      <c r="AG2585">
        <v>2.6</v>
      </c>
      <c r="AH2585">
        <v>373</v>
      </c>
    </row>
    <row r="2586" spans="1:34" x14ac:dyDescent="0.3">
      <c r="A2586" t="s">
        <v>9872</v>
      </c>
      <c r="B2586" t="s">
        <v>9873</v>
      </c>
      <c r="C2586" s="1" t="str">
        <f t="shared" si="406"/>
        <v>21:0720</v>
      </c>
      <c r="D2586" s="1" t="str">
        <f t="shared" si="410"/>
        <v>21:0213</v>
      </c>
      <c r="E2586" t="s">
        <v>9874</v>
      </c>
      <c r="F2586" t="s">
        <v>9875</v>
      </c>
      <c r="H2586">
        <v>62.979202700000002</v>
      </c>
      <c r="I2586">
        <v>-135.69604749999999</v>
      </c>
      <c r="J2586" s="1" t="str">
        <f t="shared" si="411"/>
        <v>NGR bulk stream sediment</v>
      </c>
      <c r="K2586" s="1" t="str">
        <f t="shared" si="412"/>
        <v>&lt;177 micron (NGR)</v>
      </c>
      <c r="L2586">
        <v>76</v>
      </c>
      <c r="M2586" t="s">
        <v>131</v>
      </c>
      <c r="N2586">
        <v>1512</v>
      </c>
      <c r="O2586">
        <v>71</v>
      </c>
      <c r="P2586">
        <v>18</v>
      </c>
      <c r="Q2586">
        <v>8</v>
      </c>
      <c r="R2586">
        <v>18</v>
      </c>
      <c r="S2586">
        <v>8</v>
      </c>
      <c r="T2586">
        <v>0.1</v>
      </c>
      <c r="U2586">
        <v>245</v>
      </c>
      <c r="V2586">
        <v>1.52</v>
      </c>
      <c r="W2586">
        <v>0.2</v>
      </c>
      <c r="X2586">
        <v>11</v>
      </c>
      <c r="Y2586">
        <v>1</v>
      </c>
      <c r="Z2586">
        <v>22</v>
      </c>
      <c r="AA2586">
        <v>0.9</v>
      </c>
      <c r="AB2586">
        <v>3</v>
      </c>
      <c r="AC2586">
        <v>1050</v>
      </c>
      <c r="AD2586">
        <v>45</v>
      </c>
      <c r="AE2586">
        <v>2.8</v>
      </c>
      <c r="AF2586">
        <v>4</v>
      </c>
      <c r="AG2586">
        <v>3.3</v>
      </c>
      <c r="AH2586">
        <v>430</v>
      </c>
    </row>
    <row r="2587" spans="1:34" x14ac:dyDescent="0.3">
      <c r="A2587" t="s">
        <v>9876</v>
      </c>
      <c r="B2587" t="s">
        <v>9877</v>
      </c>
      <c r="C2587" s="1" t="str">
        <f t="shared" si="406"/>
        <v>21:0720</v>
      </c>
      <c r="D2587" s="1" t="str">
        <f t="shared" si="410"/>
        <v>21:0213</v>
      </c>
      <c r="E2587" t="s">
        <v>9878</v>
      </c>
      <c r="F2587" t="s">
        <v>9879</v>
      </c>
      <c r="H2587">
        <v>62.9875027</v>
      </c>
      <c r="I2587">
        <v>-135.69105429999999</v>
      </c>
      <c r="J2587" s="1" t="str">
        <f t="shared" si="411"/>
        <v>NGR bulk stream sediment</v>
      </c>
      <c r="K2587" s="1" t="str">
        <f t="shared" si="412"/>
        <v>&lt;177 micron (NGR)</v>
      </c>
      <c r="L2587">
        <v>77</v>
      </c>
      <c r="M2587" t="s">
        <v>38</v>
      </c>
      <c r="N2587">
        <v>1513</v>
      </c>
      <c r="O2587">
        <v>193</v>
      </c>
      <c r="P2587">
        <v>40</v>
      </c>
      <c r="Q2587">
        <v>17</v>
      </c>
      <c r="R2587">
        <v>36</v>
      </c>
      <c r="S2587">
        <v>11</v>
      </c>
      <c r="T2587">
        <v>0.1</v>
      </c>
      <c r="U2587">
        <v>181</v>
      </c>
      <c r="V2587">
        <v>2.0299999999999998</v>
      </c>
      <c r="W2587">
        <v>1.3</v>
      </c>
      <c r="X2587">
        <v>11</v>
      </c>
      <c r="Y2587">
        <v>1</v>
      </c>
      <c r="Z2587">
        <v>46</v>
      </c>
      <c r="AA2587">
        <v>1.4</v>
      </c>
      <c r="AB2587">
        <v>4</v>
      </c>
      <c r="AC2587">
        <v>1350</v>
      </c>
      <c r="AD2587">
        <v>50</v>
      </c>
      <c r="AE2587">
        <v>5.6</v>
      </c>
      <c r="AF2587">
        <v>4</v>
      </c>
      <c r="AG2587">
        <v>5.7</v>
      </c>
      <c r="AH2587">
        <v>560</v>
      </c>
    </row>
    <row r="2588" spans="1:34" x14ac:dyDescent="0.3">
      <c r="A2588" t="s">
        <v>9880</v>
      </c>
      <c r="B2588" t="s">
        <v>9881</v>
      </c>
      <c r="C2588" s="1" t="str">
        <f t="shared" si="406"/>
        <v>21:0720</v>
      </c>
      <c r="D2588" s="1" t="str">
        <f t="shared" si="410"/>
        <v>21:0213</v>
      </c>
      <c r="E2588" t="s">
        <v>9878</v>
      </c>
      <c r="F2588" t="s">
        <v>9882</v>
      </c>
      <c r="H2588">
        <v>62.9875027</v>
      </c>
      <c r="I2588">
        <v>-135.69105429999999</v>
      </c>
      <c r="J2588" s="1" t="str">
        <f t="shared" si="411"/>
        <v>NGR bulk stream sediment</v>
      </c>
      <c r="K2588" s="1" t="str">
        <f t="shared" si="412"/>
        <v>&lt;177 micron (NGR)</v>
      </c>
      <c r="L2588">
        <v>77</v>
      </c>
      <c r="M2588" t="s">
        <v>67</v>
      </c>
      <c r="N2588">
        <v>1514</v>
      </c>
      <c r="O2588">
        <v>192</v>
      </c>
      <c r="P2588">
        <v>39</v>
      </c>
      <c r="Q2588">
        <v>17</v>
      </c>
      <c r="R2588">
        <v>37</v>
      </c>
      <c r="S2588">
        <v>11</v>
      </c>
      <c r="T2588">
        <v>0.1</v>
      </c>
      <c r="U2588">
        <v>175</v>
      </c>
      <c r="V2588">
        <v>2.0499999999999998</v>
      </c>
      <c r="W2588">
        <v>1.4</v>
      </c>
      <c r="X2588">
        <v>11</v>
      </c>
      <c r="Y2588">
        <v>1</v>
      </c>
      <c r="Z2588">
        <v>46</v>
      </c>
      <c r="AA2588">
        <v>1.4</v>
      </c>
      <c r="AB2588">
        <v>3</v>
      </c>
      <c r="AC2588">
        <v>1490</v>
      </c>
      <c r="AD2588">
        <v>54</v>
      </c>
      <c r="AE2588">
        <v>6.2</v>
      </c>
      <c r="AF2588">
        <v>4</v>
      </c>
      <c r="AG2588">
        <v>5.3</v>
      </c>
      <c r="AH2588">
        <v>614</v>
      </c>
    </row>
    <row r="2589" spans="1:34" x14ac:dyDescent="0.3">
      <c r="A2589" t="s">
        <v>9883</v>
      </c>
      <c r="B2589" t="s">
        <v>9884</v>
      </c>
      <c r="C2589" s="1" t="str">
        <f t="shared" si="406"/>
        <v>21:0720</v>
      </c>
      <c r="D2589" s="1" t="str">
        <f t="shared" si="410"/>
        <v>21:0213</v>
      </c>
      <c r="E2589" t="s">
        <v>9878</v>
      </c>
      <c r="F2589" t="s">
        <v>9885</v>
      </c>
      <c r="H2589">
        <v>62.9875027</v>
      </c>
      <c r="I2589">
        <v>-135.69105429999999</v>
      </c>
      <c r="J2589" s="1" t="str">
        <f t="shared" si="411"/>
        <v>NGR bulk stream sediment</v>
      </c>
      <c r="K2589" s="1" t="str">
        <f t="shared" si="412"/>
        <v>&lt;177 micron (NGR)</v>
      </c>
      <c r="L2589">
        <v>77</v>
      </c>
      <c r="M2589" t="s">
        <v>71</v>
      </c>
      <c r="N2589">
        <v>1515</v>
      </c>
      <c r="O2589">
        <v>232</v>
      </c>
      <c r="P2589">
        <v>41</v>
      </c>
      <c r="Q2589">
        <v>18</v>
      </c>
      <c r="R2589">
        <v>39</v>
      </c>
      <c r="S2589">
        <v>13</v>
      </c>
      <c r="T2589">
        <v>0.1</v>
      </c>
      <c r="U2589">
        <v>193</v>
      </c>
      <c r="V2589">
        <v>2.2599999999999998</v>
      </c>
      <c r="W2589">
        <v>1.6</v>
      </c>
      <c r="X2589">
        <v>14</v>
      </c>
      <c r="Y2589">
        <v>1</v>
      </c>
      <c r="Z2589">
        <v>45</v>
      </c>
      <c r="AA2589">
        <v>1.6</v>
      </c>
      <c r="AB2589">
        <v>4</v>
      </c>
      <c r="AC2589">
        <v>1520</v>
      </c>
      <c r="AD2589">
        <v>74</v>
      </c>
      <c r="AE2589">
        <v>8</v>
      </c>
      <c r="AF2589">
        <v>4</v>
      </c>
      <c r="AG2589">
        <v>6.3</v>
      </c>
      <c r="AH2589">
        <v>600</v>
      </c>
    </row>
    <row r="2590" spans="1:34" x14ac:dyDescent="0.3">
      <c r="A2590" t="s">
        <v>9886</v>
      </c>
      <c r="B2590" t="s">
        <v>9887</v>
      </c>
      <c r="C2590" s="1" t="str">
        <f t="shared" si="406"/>
        <v>21:0720</v>
      </c>
      <c r="D2590" s="1" t="str">
        <f t="shared" si="410"/>
        <v>21:0213</v>
      </c>
      <c r="E2590" t="s">
        <v>9888</v>
      </c>
      <c r="F2590" t="s">
        <v>9889</v>
      </c>
      <c r="H2590">
        <v>62.982905899999999</v>
      </c>
      <c r="I2590">
        <v>-135.64955</v>
      </c>
      <c r="J2590" s="1" t="str">
        <f t="shared" si="411"/>
        <v>NGR bulk stream sediment</v>
      </c>
      <c r="K2590" s="1" t="str">
        <f t="shared" si="412"/>
        <v>&lt;177 micron (NGR)</v>
      </c>
      <c r="L2590">
        <v>77</v>
      </c>
      <c r="M2590" t="s">
        <v>43</v>
      </c>
      <c r="N2590">
        <v>1516</v>
      </c>
      <c r="O2590">
        <v>162</v>
      </c>
      <c r="P2590">
        <v>39</v>
      </c>
      <c r="Q2590">
        <v>20</v>
      </c>
      <c r="R2590">
        <v>39</v>
      </c>
      <c r="S2590">
        <v>12</v>
      </c>
      <c r="T2590">
        <v>0.1</v>
      </c>
      <c r="U2590">
        <v>212</v>
      </c>
      <c r="V2590">
        <v>2.11</v>
      </c>
      <c r="W2590">
        <v>0.5</v>
      </c>
      <c r="X2590">
        <v>17</v>
      </c>
      <c r="Y2590">
        <v>1</v>
      </c>
      <c r="Z2590">
        <v>48</v>
      </c>
      <c r="AA2590">
        <v>1.7</v>
      </c>
      <c r="AB2590">
        <v>3</v>
      </c>
      <c r="AC2590">
        <v>1430</v>
      </c>
      <c r="AD2590">
        <v>62</v>
      </c>
      <c r="AE2590">
        <v>4.8</v>
      </c>
      <c r="AF2590">
        <v>2</v>
      </c>
      <c r="AG2590">
        <v>5.2</v>
      </c>
      <c r="AH2590">
        <v>524</v>
      </c>
    </row>
    <row r="2591" spans="1:34" x14ac:dyDescent="0.3">
      <c r="A2591" t="s">
        <v>9890</v>
      </c>
      <c r="B2591" t="s">
        <v>9891</v>
      </c>
      <c r="C2591" s="1" t="str">
        <f t="shared" si="406"/>
        <v>21:0720</v>
      </c>
      <c r="D2591" s="1" t="str">
        <f t="shared" si="410"/>
        <v>21:0213</v>
      </c>
      <c r="E2591" t="s">
        <v>9892</v>
      </c>
      <c r="F2591" t="s">
        <v>9893</v>
      </c>
      <c r="H2591">
        <v>62.988003300000003</v>
      </c>
      <c r="I2591">
        <v>-135.6049447</v>
      </c>
      <c r="J2591" s="1" t="str">
        <f t="shared" si="411"/>
        <v>NGR bulk stream sediment</v>
      </c>
      <c r="K2591" s="1" t="str">
        <f t="shared" si="412"/>
        <v>&lt;177 micron (NGR)</v>
      </c>
      <c r="L2591">
        <v>77</v>
      </c>
      <c r="M2591" t="s">
        <v>48</v>
      </c>
      <c r="N2591">
        <v>1517</v>
      </c>
      <c r="O2591">
        <v>157</v>
      </c>
      <c r="P2591">
        <v>19</v>
      </c>
      <c r="Q2591">
        <v>8</v>
      </c>
      <c r="R2591">
        <v>27</v>
      </c>
      <c r="S2591">
        <v>8</v>
      </c>
      <c r="T2591">
        <v>0.1</v>
      </c>
      <c r="U2591">
        <v>125</v>
      </c>
      <c r="V2591">
        <v>1.51</v>
      </c>
      <c r="W2591">
        <v>1.1000000000000001</v>
      </c>
      <c r="X2591">
        <v>5</v>
      </c>
      <c r="Y2591">
        <v>1</v>
      </c>
      <c r="Z2591">
        <v>35</v>
      </c>
      <c r="AA2591">
        <v>0.7</v>
      </c>
      <c r="AB2591">
        <v>3</v>
      </c>
      <c r="AC2591">
        <v>1450</v>
      </c>
      <c r="AD2591">
        <v>43</v>
      </c>
      <c r="AE2591">
        <v>8.1999999999999993</v>
      </c>
      <c r="AF2591">
        <v>2</v>
      </c>
      <c r="AG2591">
        <v>3.5</v>
      </c>
      <c r="AH2591">
        <v>492</v>
      </c>
    </row>
    <row r="2592" spans="1:34" x14ac:dyDescent="0.3">
      <c r="A2592" t="s">
        <v>9894</v>
      </c>
      <c r="B2592" t="s">
        <v>9895</v>
      </c>
      <c r="C2592" s="1" t="str">
        <f t="shared" si="406"/>
        <v>21:0720</v>
      </c>
      <c r="D2592" s="1" t="str">
        <f t="shared" si="410"/>
        <v>21:0213</v>
      </c>
      <c r="E2592" t="s">
        <v>9896</v>
      </c>
      <c r="F2592" t="s">
        <v>9897</v>
      </c>
      <c r="H2592">
        <v>62.9560076</v>
      </c>
      <c r="I2592">
        <v>-135.64335610000001</v>
      </c>
      <c r="J2592" s="1" t="str">
        <f t="shared" si="411"/>
        <v>NGR bulk stream sediment</v>
      </c>
      <c r="K2592" s="1" t="str">
        <f t="shared" si="412"/>
        <v>&lt;177 micron (NGR)</v>
      </c>
      <c r="L2592">
        <v>77</v>
      </c>
      <c r="M2592" t="s">
        <v>53</v>
      </c>
      <c r="N2592">
        <v>1518</v>
      </c>
      <c r="O2592">
        <v>61</v>
      </c>
      <c r="P2592">
        <v>25</v>
      </c>
      <c r="Q2592">
        <v>16</v>
      </c>
      <c r="R2592">
        <v>20</v>
      </c>
      <c r="S2592">
        <v>10</v>
      </c>
      <c r="T2592">
        <v>0.1</v>
      </c>
      <c r="U2592">
        <v>376</v>
      </c>
      <c r="V2592">
        <v>1.94</v>
      </c>
      <c r="W2592">
        <v>0.1</v>
      </c>
      <c r="X2592">
        <v>11</v>
      </c>
      <c r="Y2592">
        <v>1</v>
      </c>
      <c r="Z2592">
        <v>20</v>
      </c>
      <c r="AA2592">
        <v>0.9</v>
      </c>
      <c r="AB2592">
        <v>2</v>
      </c>
      <c r="AC2592">
        <v>808</v>
      </c>
      <c r="AD2592">
        <v>62</v>
      </c>
      <c r="AE2592">
        <v>3</v>
      </c>
      <c r="AF2592">
        <v>2</v>
      </c>
      <c r="AG2592">
        <v>3.1</v>
      </c>
      <c r="AH2592">
        <v>451</v>
      </c>
    </row>
    <row r="2593" spans="1:34" x14ac:dyDescent="0.3">
      <c r="A2593" t="s">
        <v>9898</v>
      </c>
      <c r="B2593" t="s">
        <v>9899</v>
      </c>
      <c r="C2593" s="1" t="str">
        <f t="shared" si="406"/>
        <v>21:0720</v>
      </c>
      <c r="D2593" s="1" t="str">
        <f t="shared" si="410"/>
        <v>21:0213</v>
      </c>
      <c r="E2593" t="s">
        <v>9900</v>
      </c>
      <c r="F2593" t="s">
        <v>9901</v>
      </c>
      <c r="H2593">
        <v>62.942600900000002</v>
      </c>
      <c r="I2593">
        <v>-135.66225410000001</v>
      </c>
      <c r="J2593" s="1" t="str">
        <f t="shared" si="411"/>
        <v>NGR bulk stream sediment</v>
      </c>
      <c r="K2593" s="1" t="str">
        <f t="shared" si="412"/>
        <v>&lt;177 micron (NGR)</v>
      </c>
      <c r="L2593">
        <v>77</v>
      </c>
      <c r="M2593" t="s">
        <v>58</v>
      </c>
      <c r="N2593">
        <v>1519</v>
      </c>
      <c r="O2593">
        <v>52</v>
      </c>
      <c r="P2593">
        <v>16</v>
      </c>
      <c r="Q2593">
        <v>14</v>
      </c>
      <c r="R2593">
        <v>14</v>
      </c>
      <c r="S2593">
        <v>7</v>
      </c>
      <c r="T2593">
        <v>0.1</v>
      </c>
      <c r="U2593">
        <v>400</v>
      </c>
      <c r="V2593">
        <v>1.36</v>
      </c>
      <c r="W2593">
        <v>0.1</v>
      </c>
      <c r="X2593">
        <v>6</v>
      </c>
      <c r="Y2593">
        <v>1</v>
      </c>
      <c r="Z2593">
        <v>16</v>
      </c>
      <c r="AA2593">
        <v>0.4</v>
      </c>
      <c r="AB2593">
        <v>2</v>
      </c>
      <c r="AC2593">
        <v>797</v>
      </c>
      <c r="AD2593">
        <v>62</v>
      </c>
      <c r="AE2593">
        <v>3.6</v>
      </c>
      <c r="AF2593">
        <v>2</v>
      </c>
      <c r="AG2593">
        <v>2.5</v>
      </c>
      <c r="AH2593">
        <v>368</v>
      </c>
    </row>
    <row r="2594" spans="1:34" x14ac:dyDescent="0.3">
      <c r="A2594" t="s">
        <v>9902</v>
      </c>
      <c r="B2594" t="s">
        <v>9903</v>
      </c>
      <c r="C2594" s="1" t="str">
        <f t="shared" si="406"/>
        <v>21:0720</v>
      </c>
      <c r="D2594" s="1" t="str">
        <f t="shared" si="410"/>
        <v>21:0213</v>
      </c>
      <c r="E2594" t="s">
        <v>9904</v>
      </c>
      <c r="F2594" t="s">
        <v>9905</v>
      </c>
      <c r="H2594">
        <v>62.944504299999998</v>
      </c>
      <c r="I2594">
        <v>-135.59315129999999</v>
      </c>
      <c r="J2594" s="1" t="str">
        <f t="shared" si="411"/>
        <v>NGR bulk stream sediment</v>
      </c>
      <c r="K2594" s="1" t="str">
        <f t="shared" si="412"/>
        <v>&lt;177 micron (NGR)</v>
      </c>
      <c r="L2594">
        <v>77</v>
      </c>
      <c r="M2594" t="s">
        <v>63</v>
      </c>
      <c r="N2594">
        <v>1520</v>
      </c>
      <c r="O2594">
        <v>50</v>
      </c>
      <c r="P2594">
        <v>18</v>
      </c>
      <c r="Q2594">
        <v>9</v>
      </c>
      <c r="R2594">
        <v>14</v>
      </c>
      <c r="S2594">
        <v>8</v>
      </c>
      <c r="T2594">
        <v>0.1</v>
      </c>
      <c r="U2594">
        <v>280</v>
      </c>
      <c r="V2594">
        <v>1.54</v>
      </c>
      <c r="W2594">
        <v>0.1</v>
      </c>
      <c r="X2594">
        <v>5</v>
      </c>
      <c r="Y2594">
        <v>1</v>
      </c>
      <c r="Z2594">
        <v>22</v>
      </c>
      <c r="AA2594">
        <v>0.7</v>
      </c>
      <c r="AB2594">
        <v>3</v>
      </c>
      <c r="AC2594">
        <v>1000</v>
      </c>
      <c r="AD2594">
        <v>70</v>
      </c>
      <c r="AE2594">
        <v>2</v>
      </c>
      <c r="AF2594">
        <v>2</v>
      </c>
      <c r="AG2594">
        <v>2.8</v>
      </c>
      <c r="AH2594">
        <v>378</v>
      </c>
    </row>
    <row r="2595" spans="1:34" x14ac:dyDescent="0.3">
      <c r="A2595" t="s">
        <v>9906</v>
      </c>
      <c r="B2595" t="s">
        <v>9907</v>
      </c>
      <c r="C2595" s="1" t="str">
        <f t="shared" si="406"/>
        <v>21:0720</v>
      </c>
      <c r="D2595" s="1" t="str">
        <f t="shared" si="410"/>
        <v>21:0213</v>
      </c>
      <c r="E2595" t="s">
        <v>9908</v>
      </c>
      <c r="F2595" t="s">
        <v>9909</v>
      </c>
      <c r="H2595">
        <v>62.955100999999999</v>
      </c>
      <c r="I2595">
        <v>-135.56984879999999</v>
      </c>
      <c r="J2595" s="1" t="str">
        <f t="shared" si="411"/>
        <v>NGR bulk stream sediment</v>
      </c>
      <c r="K2595" s="1" t="str">
        <f t="shared" si="412"/>
        <v>&lt;177 micron (NGR)</v>
      </c>
      <c r="L2595">
        <v>77</v>
      </c>
      <c r="M2595" t="s">
        <v>76</v>
      </c>
      <c r="N2595">
        <v>1521</v>
      </c>
      <c r="O2595">
        <v>276</v>
      </c>
      <c r="P2595">
        <v>38</v>
      </c>
      <c r="Q2595">
        <v>16</v>
      </c>
      <c r="R2595">
        <v>50</v>
      </c>
      <c r="S2595">
        <v>12</v>
      </c>
      <c r="T2595">
        <v>0.1</v>
      </c>
      <c r="U2595">
        <v>379</v>
      </c>
      <c r="V2595">
        <v>2.5099999999999998</v>
      </c>
      <c r="W2595">
        <v>1.9</v>
      </c>
      <c r="X2595">
        <v>15</v>
      </c>
      <c r="Y2595">
        <v>3</v>
      </c>
      <c r="Z2595">
        <v>60</v>
      </c>
      <c r="AA2595">
        <v>1.4</v>
      </c>
      <c r="AB2595">
        <v>5</v>
      </c>
      <c r="AC2595">
        <v>1420</v>
      </c>
      <c r="AD2595">
        <v>50</v>
      </c>
      <c r="AE2595">
        <v>5.2</v>
      </c>
      <c r="AF2595">
        <v>6</v>
      </c>
      <c r="AG2595">
        <v>5</v>
      </c>
      <c r="AH2595">
        <v>538</v>
      </c>
    </row>
    <row r="2596" spans="1:34" x14ac:dyDescent="0.3">
      <c r="A2596" t="s">
        <v>9910</v>
      </c>
      <c r="B2596" t="s">
        <v>9911</v>
      </c>
      <c r="C2596" s="1" t="str">
        <f t="shared" si="406"/>
        <v>21:0720</v>
      </c>
      <c r="D2596" s="1" t="str">
        <f t="shared" si="410"/>
        <v>21:0213</v>
      </c>
      <c r="E2596" t="s">
        <v>9912</v>
      </c>
      <c r="F2596" t="s">
        <v>9913</v>
      </c>
      <c r="H2596">
        <v>62.942207799999998</v>
      </c>
      <c r="I2596">
        <v>-135.54355039999999</v>
      </c>
      <c r="J2596" s="1" t="str">
        <f t="shared" si="411"/>
        <v>NGR bulk stream sediment</v>
      </c>
      <c r="K2596" s="1" t="str">
        <f t="shared" si="412"/>
        <v>&lt;177 micron (NGR)</v>
      </c>
      <c r="L2596">
        <v>77</v>
      </c>
      <c r="M2596" t="s">
        <v>81</v>
      </c>
      <c r="N2596">
        <v>1522</v>
      </c>
      <c r="O2596">
        <v>90</v>
      </c>
      <c r="P2596">
        <v>19</v>
      </c>
      <c r="Q2596">
        <v>10</v>
      </c>
      <c r="R2596">
        <v>21</v>
      </c>
      <c r="S2596">
        <v>6</v>
      </c>
      <c r="T2596">
        <v>0.1</v>
      </c>
      <c r="U2596">
        <v>234</v>
      </c>
      <c r="V2596">
        <v>1.52</v>
      </c>
      <c r="W2596">
        <v>0.6</v>
      </c>
      <c r="X2596">
        <v>6</v>
      </c>
      <c r="Y2596">
        <v>1</v>
      </c>
      <c r="Z2596">
        <v>34</v>
      </c>
      <c r="AA2596">
        <v>0.9</v>
      </c>
      <c r="AB2596">
        <v>3</v>
      </c>
      <c r="AC2596">
        <v>1400</v>
      </c>
      <c r="AD2596">
        <v>58</v>
      </c>
      <c r="AE2596">
        <v>3.8</v>
      </c>
      <c r="AF2596">
        <v>2</v>
      </c>
      <c r="AG2596">
        <v>3.2</v>
      </c>
      <c r="AH2596">
        <v>482</v>
      </c>
    </row>
    <row r="2597" spans="1:34" x14ac:dyDescent="0.3">
      <c r="A2597" t="s">
        <v>9914</v>
      </c>
      <c r="B2597" t="s">
        <v>9915</v>
      </c>
      <c r="C2597" s="1" t="str">
        <f t="shared" si="406"/>
        <v>21:0720</v>
      </c>
      <c r="D2597" s="1" t="str">
        <f t="shared" si="410"/>
        <v>21:0213</v>
      </c>
      <c r="E2597" t="s">
        <v>9916</v>
      </c>
      <c r="F2597" t="s">
        <v>9917</v>
      </c>
      <c r="H2597">
        <v>62.907403700000003</v>
      </c>
      <c r="I2597">
        <v>-135.62343749999999</v>
      </c>
      <c r="J2597" s="1" t="str">
        <f t="shared" si="411"/>
        <v>NGR bulk stream sediment</v>
      </c>
      <c r="K2597" s="1" t="str">
        <f t="shared" si="412"/>
        <v>&lt;177 micron (NGR)</v>
      </c>
      <c r="L2597">
        <v>77</v>
      </c>
      <c r="M2597" t="s">
        <v>86</v>
      </c>
      <c r="N2597">
        <v>1523</v>
      </c>
      <c r="O2597">
        <v>54</v>
      </c>
      <c r="P2597">
        <v>22</v>
      </c>
      <c r="Q2597">
        <v>17</v>
      </c>
      <c r="R2597">
        <v>19</v>
      </c>
      <c r="S2597">
        <v>10</v>
      </c>
      <c r="T2597">
        <v>0.3</v>
      </c>
      <c r="U2597">
        <v>293</v>
      </c>
      <c r="V2597">
        <v>1.79</v>
      </c>
      <c r="W2597">
        <v>0.1</v>
      </c>
      <c r="X2597">
        <v>13</v>
      </c>
      <c r="Y2597">
        <v>1</v>
      </c>
      <c r="Z2597">
        <v>15</v>
      </c>
      <c r="AA2597">
        <v>0.8</v>
      </c>
      <c r="AB2597">
        <v>3</v>
      </c>
      <c r="AC2597">
        <v>784</v>
      </c>
      <c r="AD2597">
        <v>68</v>
      </c>
      <c r="AE2597">
        <v>5.6</v>
      </c>
      <c r="AF2597">
        <v>2</v>
      </c>
      <c r="AG2597">
        <v>2.5</v>
      </c>
      <c r="AH2597">
        <v>335</v>
      </c>
    </row>
    <row r="2598" spans="1:34" x14ac:dyDescent="0.3">
      <c r="A2598" t="s">
        <v>9918</v>
      </c>
      <c r="B2598" t="s">
        <v>9919</v>
      </c>
      <c r="C2598" s="1" t="str">
        <f t="shared" si="406"/>
        <v>21:0720</v>
      </c>
      <c r="D2598" s="1" t="str">
        <f t="shared" si="410"/>
        <v>21:0213</v>
      </c>
      <c r="E2598" t="s">
        <v>9920</v>
      </c>
      <c r="F2598" t="s">
        <v>9921</v>
      </c>
      <c r="H2598">
        <v>62.904306800000001</v>
      </c>
      <c r="I2598">
        <v>-135.72684219999999</v>
      </c>
      <c r="J2598" s="1" t="str">
        <f t="shared" si="411"/>
        <v>NGR bulk stream sediment</v>
      </c>
      <c r="K2598" s="1" t="str">
        <f t="shared" si="412"/>
        <v>&lt;177 micron (NGR)</v>
      </c>
      <c r="L2598">
        <v>77</v>
      </c>
      <c r="M2598" t="s">
        <v>91</v>
      </c>
      <c r="N2598">
        <v>1524</v>
      </c>
      <c r="O2598">
        <v>71</v>
      </c>
      <c r="P2598">
        <v>30</v>
      </c>
      <c r="Q2598">
        <v>15</v>
      </c>
      <c r="R2598">
        <v>21</v>
      </c>
      <c r="S2598">
        <v>10</v>
      </c>
      <c r="T2598">
        <v>0.1</v>
      </c>
      <c r="U2598">
        <v>551</v>
      </c>
      <c r="V2598">
        <v>2.25</v>
      </c>
      <c r="W2598">
        <v>0.1</v>
      </c>
      <c r="X2598">
        <v>9</v>
      </c>
      <c r="Y2598">
        <v>1</v>
      </c>
      <c r="Z2598">
        <v>44</v>
      </c>
      <c r="AA2598">
        <v>1.3</v>
      </c>
      <c r="AB2598">
        <v>2</v>
      </c>
      <c r="AC2598">
        <v>1220</v>
      </c>
      <c r="AD2598">
        <v>88</v>
      </c>
      <c r="AE2598">
        <v>1.6</v>
      </c>
      <c r="AF2598">
        <v>2</v>
      </c>
      <c r="AG2598">
        <v>2.9</v>
      </c>
      <c r="AH2598">
        <v>372</v>
      </c>
    </row>
    <row r="2599" spans="1:34" x14ac:dyDescent="0.3">
      <c r="A2599" t="s">
        <v>9922</v>
      </c>
      <c r="B2599" t="s">
        <v>9923</v>
      </c>
      <c r="C2599" s="1" t="str">
        <f t="shared" si="406"/>
        <v>21:0720</v>
      </c>
      <c r="D2599" s="1" t="str">
        <f t="shared" si="410"/>
        <v>21:0213</v>
      </c>
      <c r="E2599" t="s">
        <v>9924</v>
      </c>
      <c r="F2599" t="s">
        <v>9925</v>
      </c>
      <c r="H2599">
        <v>62.918907799999999</v>
      </c>
      <c r="I2599">
        <v>-135.71875900000001</v>
      </c>
      <c r="J2599" s="1" t="str">
        <f t="shared" si="411"/>
        <v>NGR bulk stream sediment</v>
      </c>
      <c r="K2599" s="1" t="str">
        <f t="shared" si="412"/>
        <v>&lt;177 micron (NGR)</v>
      </c>
      <c r="L2599">
        <v>77</v>
      </c>
      <c r="M2599" t="s">
        <v>96</v>
      </c>
      <c r="N2599">
        <v>1525</v>
      </c>
      <c r="O2599">
        <v>80</v>
      </c>
      <c r="P2599">
        <v>56</v>
      </c>
      <c r="Q2599">
        <v>28</v>
      </c>
      <c r="R2599">
        <v>41</v>
      </c>
      <c r="S2599">
        <v>16</v>
      </c>
      <c r="T2599">
        <v>0.1</v>
      </c>
      <c r="U2599">
        <v>959</v>
      </c>
      <c r="V2599">
        <v>1.96</v>
      </c>
      <c r="W2599">
        <v>0.1</v>
      </c>
      <c r="X2599">
        <v>12</v>
      </c>
      <c r="Y2599">
        <v>2</v>
      </c>
      <c r="Z2599">
        <v>18</v>
      </c>
      <c r="AA2599">
        <v>2.6</v>
      </c>
      <c r="AB2599">
        <v>6</v>
      </c>
      <c r="AC2599">
        <v>2020</v>
      </c>
      <c r="AD2599">
        <v>64</v>
      </c>
      <c r="AE2599">
        <v>3.6</v>
      </c>
      <c r="AF2599">
        <v>2</v>
      </c>
      <c r="AG2599">
        <v>2.8</v>
      </c>
      <c r="AH2599">
        <v>423</v>
      </c>
    </row>
    <row r="2600" spans="1:34" x14ac:dyDescent="0.3">
      <c r="A2600" t="s">
        <v>9926</v>
      </c>
      <c r="B2600" t="s">
        <v>9927</v>
      </c>
      <c r="C2600" s="1" t="str">
        <f t="shared" si="406"/>
        <v>21:0720</v>
      </c>
      <c r="D2600" s="1" t="str">
        <f t="shared" si="410"/>
        <v>21:0213</v>
      </c>
      <c r="E2600" t="s">
        <v>9928</v>
      </c>
      <c r="F2600" t="s">
        <v>9929</v>
      </c>
      <c r="H2600">
        <v>62.926307100000002</v>
      </c>
      <c r="I2600">
        <v>-135.76266029999999</v>
      </c>
      <c r="J2600" s="1" t="str">
        <f t="shared" si="411"/>
        <v>NGR bulk stream sediment</v>
      </c>
      <c r="K2600" s="1" t="str">
        <f t="shared" si="412"/>
        <v>&lt;177 micron (NGR)</v>
      </c>
      <c r="L2600">
        <v>77</v>
      </c>
      <c r="M2600" t="s">
        <v>101</v>
      </c>
      <c r="N2600">
        <v>1526</v>
      </c>
      <c r="O2600">
        <v>70</v>
      </c>
      <c r="P2600">
        <v>21</v>
      </c>
      <c r="Q2600">
        <v>9</v>
      </c>
      <c r="R2600">
        <v>16</v>
      </c>
      <c r="S2600">
        <v>9</v>
      </c>
      <c r="T2600">
        <v>0.1</v>
      </c>
      <c r="U2600">
        <v>472</v>
      </c>
      <c r="V2600">
        <v>2.0099999999999998</v>
      </c>
      <c r="W2600">
        <v>0.1</v>
      </c>
      <c r="X2600">
        <v>6</v>
      </c>
      <c r="Y2600">
        <v>1</v>
      </c>
      <c r="Z2600">
        <v>49</v>
      </c>
      <c r="AA2600">
        <v>0.7</v>
      </c>
      <c r="AB2600">
        <v>3</v>
      </c>
      <c r="AC2600">
        <v>987</v>
      </c>
      <c r="AD2600">
        <v>99</v>
      </c>
      <c r="AE2600">
        <v>7</v>
      </c>
      <c r="AF2600">
        <v>2</v>
      </c>
      <c r="AG2600">
        <v>8.4</v>
      </c>
      <c r="AH2600">
        <v>297</v>
      </c>
    </row>
    <row r="2601" spans="1:34" x14ac:dyDescent="0.3">
      <c r="A2601" t="s">
        <v>9930</v>
      </c>
      <c r="B2601" t="s">
        <v>9931</v>
      </c>
      <c r="C2601" s="1" t="str">
        <f t="shared" si="406"/>
        <v>21:0720</v>
      </c>
      <c r="D2601" s="1" t="str">
        <f t="shared" si="410"/>
        <v>21:0213</v>
      </c>
      <c r="E2601" t="s">
        <v>9932</v>
      </c>
      <c r="F2601" t="s">
        <v>9933</v>
      </c>
      <c r="H2601">
        <v>62.887100699999998</v>
      </c>
      <c r="I2601">
        <v>-135.77703790000001</v>
      </c>
      <c r="J2601" s="1" t="str">
        <f t="shared" si="411"/>
        <v>NGR bulk stream sediment</v>
      </c>
      <c r="K2601" s="1" t="str">
        <f t="shared" si="412"/>
        <v>&lt;177 micron (NGR)</v>
      </c>
      <c r="L2601">
        <v>77</v>
      </c>
      <c r="M2601" t="s">
        <v>106</v>
      </c>
      <c r="N2601">
        <v>1527</v>
      </c>
      <c r="O2601">
        <v>79</v>
      </c>
      <c r="P2601">
        <v>30</v>
      </c>
      <c r="Q2601">
        <v>15</v>
      </c>
      <c r="R2601">
        <v>23</v>
      </c>
      <c r="S2601">
        <v>9</v>
      </c>
      <c r="T2601">
        <v>0.1</v>
      </c>
      <c r="U2601">
        <v>406</v>
      </c>
      <c r="V2601">
        <v>1.71</v>
      </c>
      <c r="W2601">
        <v>0.1</v>
      </c>
      <c r="X2601">
        <v>9</v>
      </c>
      <c r="Y2601">
        <v>1</v>
      </c>
      <c r="Z2601">
        <v>24</v>
      </c>
      <c r="AA2601">
        <v>1.1000000000000001</v>
      </c>
      <c r="AB2601">
        <v>3</v>
      </c>
      <c r="AC2601">
        <v>1410</v>
      </c>
      <c r="AD2601">
        <v>45</v>
      </c>
      <c r="AE2601">
        <v>3</v>
      </c>
      <c r="AF2601">
        <v>2</v>
      </c>
      <c r="AG2601">
        <v>2.8</v>
      </c>
      <c r="AH2601">
        <v>402</v>
      </c>
    </row>
    <row r="2602" spans="1:34" x14ac:dyDescent="0.3">
      <c r="A2602" t="s">
        <v>9934</v>
      </c>
      <c r="B2602" t="s">
        <v>9935</v>
      </c>
      <c r="C2602" s="1" t="str">
        <f t="shared" si="406"/>
        <v>21:0720</v>
      </c>
      <c r="D2602" s="1" t="str">
        <f t="shared" si="410"/>
        <v>21:0213</v>
      </c>
      <c r="E2602" t="s">
        <v>9936</v>
      </c>
      <c r="F2602" t="s">
        <v>9937</v>
      </c>
      <c r="H2602">
        <v>62.903400300000001</v>
      </c>
      <c r="I2602">
        <v>-135.80464850000001</v>
      </c>
      <c r="J2602" s="1" t="str">
        <f t="shared" si="411"/>
        <v>NGR bulk stream sediment</v>
      </c>
      <c r="K2602" s="1" t="str">
        <f t="shared" si="412"/>
        <v>&lt;177 micron (NGR)</v>
      </c>
      <c r="L2602">
        <v>77</v>
      </c>
      <c r="M2602" t="s">
        <v>111</v>
      </c>
      <c r="N2602">
        <v>1528</v>
      </c>
      <c r="O2602">
        <v>60</v>
      </c>
      <c r="P2602">
        <v>38</v>
      </c>
      <c r="Q2602">
        <v>16</v>
      </c>
      <c r="R2602">
        <v>24</v>
      </c>
      <c r="S2602">
        <v>10</v>
      </c>
      <c r="T2602">
        <v>0.1</v>
      </c>
      <c r="U2602">
        <v>555</v>
      </c>
      <c r="V2602">
        <v>1.69</v>
      </c>
      <c r="W2602">
        <v>0.1</v>
      </c>
      <c r="X2602">
        <v>7</v>
      </c>
      <c r="Y2602">
        <v>1</v>
      </c>
      <c r="Z2602">
        <v>15</v>
      </c>
      <c r="AA2602">
        <v>0.8</v>
      </c>
      <c r="AB2602">
        <v>2</v>
      </c>
      <c r="AC2602">
        <v>1130</v>
      </c>
      <c r="AD2602">
        <v>88</v>
      </c>
      <c r="AE2602">
        <v>8</v>
      </c>
      <c r="AF2602">
        <v>2</v>
      </c>
      <c r="AG2602">
        <v>2.6</v>
      </c>
      <c r="AH2602">
        <v>372</v>
      </c>
    </row>
    <row r="2603" spans="1:34" x14ac:dyDescent="0.3">
      <c r="A2603" t="s">
        <v>9938</v>
      </c>
      <c r="B2603" t="s">
        <v>9939</v>
      </c>
      <c r="C2603" s="1" t="str">
        <f t="shared" si="406"/>
        <v>21:0720</v>
      </c>
      <c r="D2603" s="1" t="str">
        <f t="shared" si="410"/>
        <v>21:0213</v>
      </c>
      <c r="E2603" t="s">
        <v>9940</v>
      </c>
      <c r="F2603" t="s">
        <v>9941</v>
      </c>
      <c r="H2603">
        <v>62.921705299999999</v>
      </c>
      <c r="I2603">
        <v>-135.85176100000001</v>
      </c>
      <c r="J2603" s="1" t="str">
        <f t="shared" si="411"/>
        <v>NGR bulk stream sediment</v>
      </c>
      <c r="K2603" s="1" t="str">
        <f t="shared" si="412"/>
        <v>&lt;177 micron (NGR)</v>
      </c>
      <c r="L2603">
        <v>77</v>
      </c>
      <c r="M2603" t="s">
        <v>116</v>
      </c>
      <c r="N2603">
        <v>1529</v>
      </c>
      <c r="O2603">
        <v>57</v>
      </c>
      <c r="P2603">
        <v>36</v>
      </c>
      <c r="Q2603">
        <v>12</v>
      </c>
      <c r="R2603">
        <v>20</v>
      </c>
      <c r="S2603">
        <v>8</v>
      </c>
      <c r="T2603">
        <v>0.1</v>
      </c>
      <c r="U2603">
        <v>348</v>
      </c>
      <c r="V2603">
        <v>1.71</v>
      </c>
      <c r="W2603">
        <v>0.1</v>
      </c>
      <c r="X2603">
        <v>14</v>
      </c>
      <c r="Y2603">
        <v>1</v>
      </c>
      <c r="Z2603">
        <v>13</v>
      </c>
      <c r="AA2603">
        <v>2</v>
      </c>
      <c r="AB2603">
        <v>1</v>
      </c>
      <c r="AC2603">
        <v>925</v>
      </c>
      <c r="AD2603">
        <v>72</v>
      </c>
      <c r="AE2603">
        <v>4</v>
      </c>
      <c r="AF2603">
        <v>2</v>
      </c>
      <c r="AG2603">
        <v>3.3</v>
      </c>
      <c r="AH2603">
        <v>368</v>
      </c>
    </row>
    <row r="2604" spans="1:34" hidden="1" x14ac:dyDescent="0.3">
      <c r="A2604" t="s">
        <v>9942</v>
      </c>
      <c r="B2604" t="s">
        <v>9943</v>
      </c>
      <c r="C2604" s="1" t="str">
        <f t="shared" si="406"/>
        <v>21:0720</v>
      </c>
      <c r="D2604" s="1" t="str">
        <f>HYPERLINK("https://geochem.nrcan.gc.ca/cdogs/content/svy/svy_e.htm", "")</f>
        <v/>
      </c>
      <c r="G2604" s="1" t="str">
        <f>HYPERLINK("https://geochem.nrcan.gc.ca/cdogs/content/cr_/cr_00078_e.htm", "78")</f>
        <v>78</v>
      </c>
      <c r="J2604" t="s">
        <v>119</v>
      </c>
      <c r="K2604" t="s">
        <v>120</v>
      </c>
      <c r="L2604">
        <v>77</v>
      </c>
      <c r="M2604" t="s">
        <v>121</v>
      </c>
      <c r="N2604">
        <v>1530</v>
      </c>
      <c r="O2604">
        <v>92</v>
      </c>
      <c r="P2604">
        <v>40</v>
      </c>
      <c r="Q2604">
        <v>17</v>
      </c>
      <c r="R2604">
        <v>248</v>
      </c>
      <c r="S2604">
        <v>23</v>
      </c>
      <c r="T2604">
        <v>0.1</v>
      </c>
      <c r="U2604">
        <v>468</v>
      </c>
      <c r="V2604">
        <v>2.76</v>
      </c>
      <c r="W2604">
        <v>0.2</v>
      </c>
      <c r="X2604">
        <v>21</v>
      </c>
      <c r="Y2604">
        <v>4</v>
      </c>
      <c r="Z2604">
        <v>50</v>
      </c>
      <c r="AA2604">
        <v>0.9</v>
      </c>
      <c r="AB2604">
        <v>8</v>
      </c>
      <c r="AC2604">
        <v>682</v>
      </c>
      <c r="AD2604">
        <v>32</v>
      </c>
      <c r="AE2604">
        <v>2.8</v>
      </c>
      <c r="AF2604">
        <v>10</v>
      </c>
      <c r="AG2604">
        <v>11.7</v>
      </c>
      <c r="AH2604">
        <v>529</v>
      </c>
    </row>
    <row r="2605" spans="1:34" x14ac:dyDescent="0.3">
      <c r="A2605" t="s">
        <v>9944</v>
      </c>
      <c r="B2605" t="s">
        <v>9945</v>
      </c>
      <c r="C2605" s="1" t="str">
        <f t="shared" si="406"/>
        <v>21:0720</v>
      </c>
      <c r="D2605" s="1" t="str">
        <f>HYPERLINK("https://geochem.nrcan.gc.ca/cdogs/content/svy/svy210213_e.htm", "21:0213")</f>
        <v>21:0213</v>
      </c>
      <c r="E2605" t="s">
        <v>9946</v>
      </c>
      <c r="F2605" t="s">
        <v>9947</v>
      </c>
      <c r="H2605">
        <v>62.893401400000002</v>
      </c>
      <c r="I2605">
        <v>-135.8353558</v>
      </c>
      <c r="J2605" s="1" t="str">
        <f>HYPERLINK("https://geochem.nrcan.gc.ca/cdogs/content/kwd/kwd020030_e.htm", "NGR bulk stream sediment")</f>
        <v>NGR bulk stream sediment</v>
      </c>
      <c r="K2605" s="1" t="str">
        <f>HYPERLINK("https://geochem.nrcan.gc.ca/cdogs/content/kwd/kwd080006_e.htm", "&lt;177 micron (NGR)")</f>
        <v>&lt;177 micron (NGR)</v>
      </c>
      <c r="L2605">
        <v>77</v>
      </c>
      <c r="M2605" t="s">
        <v>126</v>
      </c>
      <c r="N2605">
        <v>1531</v>
      </c>
      <c r="O2605">
        <v>55</v>
      </c>
      <c r="P2605">
        <v>50</v>
      </c>
      <c r="Q2605">
        <v>16</v>
      </c>
      <c r="R2605">
        <v>28</v>
      </c>
      <c r="S2605">
        <v>13</v>
      </c>
      <c r="T2605">
        <v>0.1</v>
      </c>
      <c r="U2605">
        <v>654</v>
      </c>
      <c r="V2605">
        <v>2.1800000000000002</v>
      </c>
      <c r="W2605">
        <v>0.1</v>
      </c>
      <c r="X2605">
        <v>12</v>
      </c>
      <c r="Y2605">
        <v>1</v>
      </c>
      <c r="Z2605">
        <v>15</v>
      </c>
      <c r="AA2605">
        <v>2.4</v>
      </c>
      <c r="AB2605">
        <v>2</v>
      </c>
      <c r="AC2605">
        <v>790</v>
      </c>
      <c r="AD2605">
        <v>60</v>
      </c>
      <c r="AE2605">
        <v>2.2000000000000002</v>
      </c>
      <c r="AF2605">
        <v>2</v>
      </c>
      <c r="AG2605">
        <v>2.9</v>
      </c>
      <c r="AH2605">
        <v>391</v>
      </c>
    </row>
    <row r="2606" spans="1:34" x14ac:dyDescent="0.3">
      <c r="A2606" t="s">
        <v>9948</v>
      </c>
      <c r="B2606" t="s">
        <v>9949</v>
      </c>
      <c r="C2606" s="1" t="str">
        <f t="shared" si="406"/>
        <v>21:0720</v>
      </c>
      <c r="D2606" s="1" t="str">
        <f>HYPERLINK("https://geochem.nrcan.gc.ca/cdogs/content/svy/svy210213_e.htm", "21:0213")</f>
        <v>21:0213</v>
      </c>
      <c r="E2606" t="s">
        <v>9950</v>
      </c>
      <c r="F2606" t="s">
        <v>9951</v>
      </c>
      <c r="H2606">
        <v>62.901898099999997</v>
      </c>
      <c r="I2606">
        <v>-135.92375340000001</v>
      </c>
      <c r="J2606" s="1" t="str">
        <f>HYPERLINK("https://geochem.nrcan.gc.ca/cdogs/content/kwd/kwd020030_e.htm", "NGR bulk stream sediment")</f>
        <v>NGR bulk stream sediment</v>
      </c>
      <c r="K2606" s="1" t="str">
        <f>HYPERLINK("https://geochem.nrcan.gc.ca/cdogs/content/kwd/kwd080006_e.htm", "&lt;177 micron (NGR)")</f>
        <v>&lt;177 micron (NGR)</v>
      </c>
      <c r="L2606">
        <v>77</v>
      </c>
      <c r="M2606" t="s">
        <v>131</v>
      </c>
      <c r="N2606">
        <v>1532</v>
      </c>
      <c r="O2606">
        <v>88</v>
      </c>
      <c r="P2606">
        <v>34</v>
      </c>
      <c r="Q2606">
        <v>10</v>
      </c>
      <c r="R2606">
        <v>20</v>
      </c>
      <c r="S2606">
        <v>8</v>
      </c>
      <c r="T2606">
        <v>0.2</v>
      </c>
      <c r="U2606">
        <v>278</v>
      </c>
      <c r="V2606">
        <v>1.33</v>
      </c>
      <c r="W2606">
        <v>0.5</v>
      </c>
      <c r="X2606">
        <v>20</v>
      </c>
      <c r="Y2606">
        <v>2</v>
      </c>
      <c r="Z2606">
        <v>17</v>
      </c>
      <c r="AA2606">
        <v>1.1000000000000001</v>
      </c>
      <c r="AB2606">
        <v>5</v>
      </c>
      <c r="AC2606">
        <v>623</v>
      </c>
      <c r="AD2606">
        <v>68</v>
      </c>
      <c r="AE2606">
        <v>42.2</v>
      </c>
      <c r="AF2606">
        <v>2</v>
      </c>
      <c r="AG2606">
        <v>13.1</v>
      </c>
      <c r="AH2606">
        <v>281</v>
      </c>
    </row>
    <row r="2607" spans="1:34" x14ac:dyDescent="0.3">
      <c r="A2607" t="s">
        <v>9952</v>
      </c>
      <c r="B2607" t="s">
        <v>9953</v>
      </c>
      <c r="C2607" s="1" t="str">
        <f t="shared" si="406"/>
        <v>21:0720</v>
      </c>
      <c r="D2607" s="1" t="str">
        <f>HYPERLINK("https://geochem.nrcan.gc.ca/cdogs/content/svy/svy210213_e.htm", "21:0213")</f>
        <v>21:0213</v>
      </c>
      <c r="E2607" t="s">
        <v>9954</v>
      </c>
      <c r="F2607" t="s">
        <v>9955</v>
      </c>
      <c r="H2607">
        <v>62.885200500000003</v>
      </c>
      <c r="I2607">
        <v>-135.94804239999999</v>
      </c>
      <c r="J2607" s="1" t="str">
        <f>HYPERLINK("https://geochem.nrcan.gc.ca/cdogs/content/kwd/kwd020030_e.htm", "NGR bulk stream sediment")</f>
        <v>NGR bulk stream sediment</v>
      </c>
      <c r="K2607" s="1" t="str">
        <f>HYPERLINK("https://geochem.nrcan.gc.ca/cdogs/content/kwd/kwd080006_e.htm", "&lt;177 micron (NGR)")</f>
        <v>&lt;177 micron (NGR)</v>
      </c>
      <c r="L2607">
        <v>78</v>
      </c>
      <c r="M2607" t="s">
        <v>38</v>
      </c>
      <c r="N2607">
        <v>1533</v>
      </c>
      <c r="O2607">
        <v>128</v>
      </c>
      <c r="P2607">
        <v>18</v>
      </c>
      <c r="Q2607">
        <v>23</v>
      </c>
      <c r="R2607">
        <v>19</v>
      </c>
      <c r="S2607">
        <v>9</v>
      </c>
      <c r="T2607">
        <v>0.1</v>
      </c>
      <c r="U2607">
        <v>430</v>
      </c>
      <c r="V2607">
        <v>1.73</v>
      </c>
      <c r="W2607">
        <v>0.3</v>
      </c>
      <c r="X2607">
        <v>23</v>
      </c>
      <c r="Y2607">
        <v>1</v>
      </c>
      <c r="Z2607">
        <v>19</v>
      </c>
      <c r="AA2607">
        <v>2.4</v>
      </c>
      <c r="AB2607">
        <v>3</v>
      </c>
      <c r="AC2607">
        <v>705</v>
      </c>
      <c r="AD2607">
        <v>29</v>
      </c>
      <c r="AE2607">
        <v>5.2</v>
      </c>
      <c r="AF2607">
        <v>2</v>
      </c>
      <c r="AG2607">
        <v>2.9</v>
      </c>
      <c r="AH2607">
        <v>405</v>
      </c>
    </row>
    <row r="2608" spans="1:34" x14ac:dyDescent="0.3">
      <c r="A2608" t="s">
        <v>9956</v>
      </c>
      <c r="B2608" t="s">
        <v>9957</v>
      </c>
      <c r="C2608" s="1" t="str">
        <f t="shared" si="406"/>
        <v>21:0720</v>
      </c>
      <c r="D2608" s="1" t="str">
        <f>HYPERLINK("https://geochem.nrcan.gc.ca/cdogs/content/svy/svy210213_e.htm", "21:0213")</f>
        <v>21:0213</v>
      </c>
      <c r="E2608" t="s">
        <v>9958</v>
      </c>
      <c r="F2608" t="s">
        <v>9959</v>
      </c>
      <c r="H2608">
        <v>62.918698499999998</v>
      </c>
      <c r="I2608">
        <v>-135.91066140000001</v>
      </c>
      <c r="J2608" s="1" t="str">
        <f>HYPERLINK("https://geochem.nrcan.gc.ca/cdogs/content/kwd/kwd020030_e.htm", "NGR bulk stream sediment")</f>
        <v>NGR bulk stream sediment</v>
      </c>
      <c r="K2608" s="1" t="str">
        <f>HYPERLINK("https://geochem.nrcan.gc.ca/cdogs/content/kwd/kwd080006_e.htm", "&lt;177 micron (NGR)")</f>
        <v>&lt;177 micron (NGR)</v>
      </c>
      <c r="L2608">
        <v>78</v>
      </c>
      <c r="M2608" t="s">
        <v>43</v>
      </c>
      <c r="N2608">
        <v>1534</v>
      </c>
      <c r="O2608">
        <v>86</v>
      </c>
      <c r="P2608">
        <v>21</v>
      </c>
      <c r="Q2608">
        <v>14</v>
      </c>
      <c r="R2608">
        <v>20</v>
      </c>
      <c r="S2608">
        <v>10</v>
      </c>
      <c r="T2608">
        <v>0.1</v>
      </c>
      <c r="U2608">
        <v>445</v>
      </c>
      <c r="V2608">
        <v>2.04</v>
      </c>
      <c r="W2608">
        <v>0.1</v>
      </c>
      <c r="X2608">
        <v>12</v>
      </c>
      <c r="Y2608">
        <v>1</v>
      </c>
      <c r="Z2608">
        <v>30</v>
      </c>
      <c r="AA2608">
        <v>0.7</v>
      </c>
      <c r="AB2608">
        <v>2</v>
      </c>
      <c r="AC2608">
        <v>793</v>
      </c>
      <c r="AD2608">
        <v>48</v>
      </c>
      <c r="AE2608">
        <v>9</v>
      </c>
      <c r="AF2608">
        <v>4</v>
      </c>
      <c r="AG2608">
        <v>4.5</v>
      </c>
      <c r="AH2608">
        <v>397</v>
      </c>
    </row>
    <row r="2609" spans="1:34" hidden="1" x14ac:dyDescent="0.3">
      <c r="A2609" t="s">
        <v>9960</v>
      </c>
      <c r="B2609" t="s">
        <v>9961</v>
      </c>
      <c r="C2609" s="1" t="str">
        <f t="shared" si="406"/>
        <v>21:0720</v>
      </c>
      <c r="D2609" s="1" t="str">
        <f>HYPERLINK("https://geochem.nrcan.gc.ca/cdogs/content/svy/svy_e.htm", "")</f>
        <v/>
      </c>
      <c r="G2609" s="1" t="str">
        <f>HYPERLINK("https://geochem.nrcan.gc.ca/cdogs/content/cr_/cr_00078_e.htm", "78")</f>
        <v>78</v>
      </c>
      <c r="J2609" t="s">
        <v>119</v>
      </c>
      <c r="K2609" t="s">
        <v>120</v>
      </c>
      <c r="L2609">
        <v>78</v>
      </c>
      <c r="M2609" t="s">
        <v>121</v>
      </c>
      <c r="N2609">
        <v>1535</v>
      </c>
      <c r="O2609">
        <v>92</v>
      </c>
      <c r="P2609">
        <v>40</v>
      </c>
      <c r="Q2609">
        <v>20</v>
      </c>
      <c r="R2609">
        <v>252</v>
      </c>
      <c r="S2609">
        <v>24</v>
      </c>
      <c r="T2609">
        <v>0.3</v>
      </c>
      <c r="U2609">
        <v>456</v>
      </c>
      <c r="V2609">
        <v>2.78</v>
      </c>
      <c r="W2609">
        <v>0.2</v>
      </c>
      <c r="X2609">
        <v>22</v>
      </c>
      <c r="Y2609">
        <v>4</v>
      </c>
      <c r="Z2609">
        <v>49</v>
      </c>
      <c r="AA2609">
        <v>1</v>
      </c>
      <c r="AB2609">
        <v>4</v>
      </c>
      <c r="AC2609">
        <v>711</v>
      </c>
      <c r="AD2609">
        <v>20</v>
      </c>
      <c r="AE2609">
        <v>2</v>
      </c>
      <c r="AF2609">
        <v>16</v>
      </c>
      <c r="AG2609">
        <v>12.4</v>
      </c>
      <c r="AH2609">
        <v>624</v>
      </c>
    </row>
    <row r="2610" spans="1:34" x14ac:dyDescent="0.3">
      <c r="A2610" t="s">
        <v>9962</v>
      </c>
      <c r="B2610" t="s">
        <v>9963</v>
      </c>
      <c r="C2610" s="1" t="str">
        <f t="shared" si="406"/>
        <v>21:0720</v>
      </c>
      <c r="D2610" s="1" t="str">
        <f t="shared" ref="D2610:D2644" si="413">HYPERLINK("https://geochem.nrcan.gc.ca/cdogs/content/svy/svy210213_e.htm", "21:0213")</f>
        <v>21:0213</v>
      </c>
      <c r="E2610" t="s">
        <v>9954</v>
      </c>
      <c r="F2610" t="s">
        <v>9964</v>
      </c>
      <c r="H2610">
        <v>62.885200500000003</v>
      </c>
      <c r="I2610">
        <v>-135.94804239999999</v>
      </c>
      <c r="J2610" s="1" t="str">
        <f t="shared" ref="J2610:J2644" si="414">HYPERLINK("https://geochem.nrcan.gc.ca/cdogs/content/kwd/kwd020030_e.htm", "NGR bulk stream sediment")</f>
        <v>NGR bulk stream sediment</v>
      </c>
      <c r="K2610" s="1" t="str">
        <f t="shared" ref="K2610:K2644" si="415">HYPERLINK("https://geochem.nrcan.gc.ca/cdogs/content/kwd/kwd080006_e.htm", "&lt;177 micron (NGR)")</f>
        <v>&lt;177 micron (NGR)</v>
      </c>
      <c r="L2610">
        <v>78</v>
      </c>
      <c r="M2610" t="s">
        <v>67</v>
      </c>
      <c r="N2610">
        <v>1536</v>
      </c>
      <c r="O2610">
        <v>132</v>
      </c>
      <c r="P2610">
        <v>17</v>
      </c>
      <c r="Q2610">
        <v>26</v>
      </c>
      <c r="R2610">
        <v>27</v>
      </c>
      <c r="S2610">
        <v>9</v>
      </c>
      <c r="T2610">
        <v>0.1</v>
      </c>
      <c r="U2610">
        <v>442</v>
      </c>
      <c r="V2610">
        <v>1.83</v>
      </c>
      <c r="W2610">
        <v>0.2</v>
      </c>
      <c r="X2610">
        <v>23</v>
      </c>
      <c r="Y2610">
        <v>1</v>
      </c>
      <c r="Z2610">
        <v>21</v>
      </c>
      <c r="AA2610">
        <v>2.2000000000000002</v>
      </c>
      <c r="AB2610">
        <v>2</v>
      </c>
      <c r="AC2610">
        <v>755</v>
      </c>
      <c r="AD2610">
        <v>32</v>
      </c>
      <c r="AE2610">
        <v>5.8</v>
      </c>
      <c r="AF2610">
        <v>2</v>
      </c>
      <c r="AG2610">
        <v>3.2</v>
      </c>
      <c r="AH2610">
        <v>414</v>
      </c>
    </row>
    <row r="2611" spans="1:34" x14ac:dyDescent="0.3">
      <c r="A2611" t="s">
        <v>9965</v>
      </c>
      <c r="B2611" t="s">
        <v>9966</v>
      </c>
      <c r="C2611" s="1" t="str">
        <f t="shared" ref="C2611:C2674" si="416">HYPERLINK("https://geochem.nrcan.gc.ca/cdogs/content/bdl/bdl210720_e.htm", "21:0720")</f>
        <v>21:0720</v>
      </c>
      <c r="D2611" s="1" t="str">
        <f t="shared" si="413"/>
        <v>21:0213</v>
      </c>
      <c r="E2611" t="s">
        <v>9954</v>
      </c>
      <c r="F2611" t="s">
        <v>9967</v>
      </c>
      <c r="H2611">
        <v>62.885200500000003</v>
      </c>
      <c r="I2611">
        <v>-135.94804239999999</v>
      </c>
      <c r="J2611" s="1" t="str">
        <f t="shared" si="414"/>
        <v>NGR bulk stream sediment</v>
      </c>
      <c r="K2611" s="1" t="str">
        <f t="shared" si="415"/>
        <v>&lt;177 micron (NGR)</v>
      </c>
      <c r="L2611">
        <v>78</v>
      </c>
      <c r="M2611" t="s">
        <v>71</v>
      </c>
      <c r="N2611">
        <v>1537</v>
      </c>
      <c r="O2611">
        <v>134</v>
      </c>
      <c r="P2611">
        <v>17</v>
      </c>
      <c r="Q2611">
        <v>26</v>
      </c>
      <c r="R2611">
        <v>20</v>
      </c>
      <c r="S2611">
        <v>9</v>
      </c>
      <c r="T2611">
        <v>0.1</v>
      </c>
      <c r="U2611">
        <v>395</v>
      </c>
      <c r="V2611">
        <v>1.76</v>
      </c>
      <c r="W2611">
        <v>0.1</v>
      </c>
      <c r="X2611">
        <v>23</v>
      </c>
      <c r="Y2611">
        <v>1</v>
      </c>
      <c r="Z2611">
        <v>19</v>
      </c>
      <c r="AA2611">
        <v>2.4</v>
      </c>
      <c r="AB2611">
        <v>1</v>
      </c>
      <c r="AC2611">
        <v>722</v>
      </c>
      <c r="AD2611">
        <v>32</v>
      </c>
      <c r="AE2611">
        <v>4.4000000000000004</v>
      </c>
      <c r="AF2611">
        <v>2</v>
      </c>
      <c r="AG2611">
        <v>2.8</v>
      </c>
      <c r="AH2611">
        <v>473</v>
      </c>
    </row>
    <row r="2612" spans="1:34" x14ac:dyDescent="0.3">
      <c r="A2612" t="s">
        <v>9968</v>
      </c>
      <c r="B2612" t="s">
        <v>9969</v>
      </c>
      <c r="C2612" s="1" t="str">
        <f t="shared" si="416"/>
        <v>21:0720</v>
      </c>
      <c r="D2612" s="1" t="str">
        <f t="shared" si="413"/>
        <v>21:0213</v>
      </c>
      <c r="E2612" t="s">
        <v>9970</v>
      </c>
      <c r="F2612" t="s">
        <v>9971</v>
      </c>
      <c r="H2612">
        <v>62.559076500000003</v>
      </c>
      <c r="I2612">
        <v>-135.09314259999999</v>
      </c>
      <c r="J2612" s="1" t="str">
        <f t="shared" si="414"/>
        <v>NGR bulk stream sediment</v>
      </c>
      <c r="K2612" s="1" t="str">
        <f t="shared" si="415"/>
        <v>&lt;177 micron (NGR)</v>
      </c>
      <c r="L2612">
        <v>78</v>
      </c>
      <c r="M2612" t="s">
        <v>48</v>
      </c>
      <c r="N2612">
        <v>1538</v>
      </c>
      <c r="O2612">
        <v>56</v>
      </c>
      <c r="P2612">
        <v>8</v>
      </c>
      <c r="Q2612">
        <v>6</v>
      </c>
      <c r="R2612">
        <v>14</v>
      </c>
      <c r="S2612">
        <v>5</v>
      </c>
      <c r="T2612">
        <v>0.1</v>
      </c>
      <c r="U2612">
        <v>433</v>
      </c>
      <c r="V2612">
        <v>1.39</v>
      </c>
      <c r="W2612">
        <v>0.1</v>
      </c>
      <c r="X2612">
        <v>3</v>
      </c>
      <c r="Y2612">
        <v>1</v>
      </c>
      <c r="Z2612">
        <v>19</v>
      </c>
      <c r="AA2612">
        <v>0.3</v>
      </c>
      <c r="AB2612">
        <v>3</v>
      </c>
      <c r="AC2612">
        <v>832</v>
      </c>
      <c r="AD2612">
        <v>20</v>
      </c>
      <c r="AE2612">
        <v>4.2</v>
      </c>
      <c r="AF2612">
        <v>2</v>
      </c>
      <c r="AG2612">
        <v>1.9</v>
      </c>
      <c r="AH2612">
        <v>360</v>
      </c>
    </row>
    <row r="2613" spans="1:34" x14ac:dyDescent="0.3">
      <c r="A2613" t="s">
        <v>9972</v>
      </c>
      <c r="B2613" t="s">
        <v>9973</v>
      </c>
      <c r="C2613" s="1" t="str">
        <f t="shared" si="416"/>
        <v>21:0720</v>
      </c>
      <c r="D2613" s="1" t="str">
        <f t="shared" si="413"/>
        <v>21:0213</v>
      </c>
      <c r="E2613" t="s">
        <v>9974</v>
      </c>
      <c r="F2613" t="s">
        <v>9975</v>
      </c>
      <c r="H2613">
        <v>62.593575199999997</v>
      </c>
      <c r="I2613">
        <v>-135.07163439999999</v>
      </c>
      <c r="J2613" s="1" t="str">
        <f t="shared" si="414"/>
        <v>NGR bulk stream sediment</v>
      </c>
      <c r="K2613" s="1" t="str">
        <f t="shared" si="415"/>
        <v>&lt;177 micron (NGR)</v>
      </c>
      <c r="L2613">
        <v>78</v>
      </c>
      <c r="M2613" t="s">
        <v>53</v>
      </c>
      <c r="N2613">
        <v>1539</v>
      </c>
      <c r="O2613">
        <v>46</v>
      </c>
      <c r="P2613">
        <v>12</v>
      </c>
      <c r="Q2613">
        <v>5</v>
      </c>
      <c r="R2613">
        <v>11</v>
      </c>
      <c r="S2613">
        <v>4</v>
      </c>
      <c r="T2613">
        <v>0.1</v>
      </c>
      <c r="U2613">
        <v>118</v>
      </c>
      <c r="V2613">
        <v>1.08</v>
      </c>
      <c r="W2613">
        <v>0.1</v>
      </c>
      <c r="X2613">
        <v>2</v>
      </c>
      <c r="Y2613">
        <v>1</v>
      </c>
      <c r="Z2613">
        <v>16</v>
      </c>
      <c r="AA2613">
        <v>0.2</v>
      </c>
      <c r="AB2613">
        <v>2</v>
      </c>
      <c r="AC2613">
        <v>821</v>
      </c>
      <c r="AD2613">
        <v>24</v>
      </c>
      <c r="AE2613">
        <v>5.8</v>
      </c>
      <c r="AF2613">
        <v>2</v>
      </c>
      <c r="AG2613">
        <v>3.3</v>
      </c>
      <c r="AH2613">
        <v>447</v>
      </c>
    </row>
    <row r="2614" spans="1:34" x14ac:dyDescent="0.3">
      <c r="A2614" t="s">
        <v>9976</v>
      </c>
      <c r="B2614" t="s">
        <v>9977</v>
      </c>
      <c r="C2614" s="1" t="str">
        <f t="shared" si="416"/>
        <v>21:0720</v>
      </c>
      <c r="D2614" s="1" t="str">
        <f t="shared" si="413"/>
        <v>21:0213</v>
      </c>
      <c r="E2614" t="s">
        <v>9978</v>
      </c>
      <c r="F2614" t="s">
        <v>9979</v>
      </c>
      <c r="H2614">
        <v>62.618383700000003</v>
      </c>
      <c r="I2614">
        <v>-135.0280382</v>
      </c>
      <c r="J2614" s="1" t="str">
        <f t="shared" si="414"/>
        <v>NGR bulk stream sediment</v>
      </c>
      <c r="K2614" s="1" t="str">
        <f t="shared" si="415"/>
        <v>&lt;177 micron (NGR)</v>
      </c>
      <c r="L2614">
        <v>78</v>
      </c>
      <c r="M2614" t="s">
        <v>58</v>
      </c>
      <c r="N2614">
        <v>1540</v>
      </c>
      <c r="O2614">
        <v>97</v>
      </c>
      <c r="P2614">
        <v>24</v>
      </c>
      <c r="Q2614">
        <v>15</v>
      </c>
      <c r="R2614">
        <v>29</v>
      </c>
      <c r="S2614">
        <v>10</v>
      </c>
      <c r="T2614">
        <v>0.1</v>
      </c>
      <c r="U2614">
        <v>358</v>
      </c>
      <c r="V2614">
        <v>2.0299999999999998</v>
      </c>
      <c r="W2614">
        <v>0.3</v>
      </c>
      <c r="X2614">
        <v>7</v>
      </c>
      <c r="Y2614">
        <v>4</v>
      </c>
      <c r="Z2614">
        <v>29</v>
      </c>
      <c r="AA2614">
        <v>1.4</v>
      </c>
      <c r="AB2614">
        <v>7</v>
      </c>
      <c r="AC2614">
        <v>1070</v>
      </c>
      <c r="AD2614">
        <v>40</v>
      </c>
      <c r="AE2614">
        <v>3.2</v>
      </c>
      <c r="AF2614">
        <v>2</v>
      </c>
      <c r="AG2614">
        <v>2.9</v>
      </c>
      <c r="AH2614">
        <v>466</v>
      </c>
    </row>
    <row r="2615" spans="1:34" x14ac:dyDescent="0.3">
      <c r="A2615" t="s">
        <v>9980</v>
      </c>
      <c r="B2615" t="s">
        <v>9981</v>
      </c>
      <c r="C2615" s="1" t="str">
        <f t="shared" si="416"/>
        <v>21:0720</v>
      </c>
      <c r="D2615" s="1" t="str">
        <f t="shared" si="413"/>
        <v>21:0213</v>
      </c>
      <c r="E2615" t="s">
        <v>9982</v>
      </c>
      <c r="F2615" t="s">
        <v>9983</v>
      </c>
      <c r="H2615">
        <v>62.613875299999997</v>
      </c>
      <c r="I2615">
        <v>-135.03752370000001</v>
      </c>
      <c r="J2615" s="1" t="str">
        <f t="shared" si="414"/>
        <v>NGR bulk stream sediment</v>
      </c>
      <c r="K2615" s="1" t="str">
        <f t="shared" si="415"/>
        <v>&lt;177 micron (NGR)</v>
      </c>
      <c r="L2615">
        <v>78</v>
      </c>
      <c r="M2615" t="s">
        <v>63</v>
      </c>
      <c r="N2615">
        <v>1541</v>
      </c>
      <c r="O2615">
        <v>94</v>
      </c>
      <c r="P2615">
        <v>23</v>
      </c>
      <c r="Q2615">
        <v>16</v>
      </c>
      <c r="R2615">
        <v>27</v>
      </c>
      <c r="S2615">
        <v>10</v>
      </c>
      <c r="T2615">
        <v>0.2</v>
      </c>
      <c r="U2615">
        <v>312</v>
      </c>
      <c r="V2615">
        <v>1.88</v>
      </c>
      <c r="W2615">
        <v>0.4</v>
      </c>
      <c r="X2615">
        <v>6</v>
      </c>
      <c r="Y2615">
        <v>2</v>
      </c>
      <c r="Z2615">
        <v>33</v>
      </c>
      <c r="AA2615">
        <v>1</v>
      </c>
      <c r="AB2615">
        <v>5</v>
      </c>
      <c r="AC2615">
        <v>1010</v>
      </c>
      <c r="AD2615">
        <v>33</v>
      </c>
      <c r="AE2615">
        <v>3.4</v>
      </c>
      <c r="AF2615">
        <v>2</v>
      </c>
      <c r="AG2615">
        <v>3</v>
      </c>
      <c r="AH2615">
        <v>446</v>
      </c>
    </row>
    <row r="2616" spans="1:34" x14ac:dyDescent="0.3">
      <c r="A2616" t="s">
        <v>9984</v>
      </c>
      <c r="B2616" t="s">
        <v>9985</v>
      </c>
      <c r="C2616" s="1" t="str">
        <f t="shared" si="416"/>
        <v>21:0720</v>
      </c>
      <c r="D2616" s="1" t="str">
        <f t="shared" si="413"/>
        <v>21:0213</v>
      </c>
      <c r="E2616" t="s">
        <v>9986</v>
      </c>
      <c r="F2616" t="s">
        <v>9987</v>
      </c>
      <c r="H2616">
        <v>62.488678299999997</v>
      </c>
      <c r="I2616">
        <v>-135.40864160000001</v>
      </c>
      <c r="J2616" s="1" t="str">
        <f t="shared" si="414"/>
        <v>NGR bulk stream sediment</v>
      </c>
      <c r="K2616" s="1" t="str">
        <f t="shared" si="415"/>
        <v>&lt;177 micron (NGR)</v>
      </c>
      <c r="L2616">
        <v>78</v>
      </c>
      <c r="M2616" t="s">
        <v>76</v>
      </c>
      <c r="N2616">
        <v>1542</v>
      </c>
      <c r="O2616">
        <v>43</v>
      </c>
      <c r="P2616">
        <v>14</v>
      </c>
      <c r="Q2616">
        <v>6</v>
      </c>
      <c r="R2616">
        <v>18</v>
      </c>
      <c r="S2616">
        <v>6</v>
      </c>
      <c r="T2616">
        <v>0.2</v>
      </c>
      <c r="U2616">
        <v>160</v>
      </c>
      <c r="V2616">
        <v>1.24</v>
      </c>
      <c r="W2616">
        <v>0.1</v>
      </c>
      <c r="X2616">
        <v>2</v>
      </c>
      <c r="Y2616">
        <v>1</v>
      </c>
      <c r="Z2616">
        <v>18</v>
      </c>
      <c r="AA2616">
        <v>0.2</v>
      </c>
      <c r="AB2616">
        <v>4</v>
      </c>
      <c r="AC2616">
        <v>10410</v>
      </c>
      <c r="AD2616">
        <v>17</v>
      </c>
      <c r="AE2616">
        <v>3.8</v>
      </c>
      <c r="AF2616">
        <v>4</v>
      </c>
      <c r="AG2616">
        <v>2.2000000000000002</v>
      </c>
      <c r="AH2616">
        <v>364</v>
      </c>
    </row>
    <row r="2617" spans="1:34" x14ac:dyDescent="0.3">
      <c r="A2617" t="s">
        <v>9988</v>
      </c>
      <c r="B2617" t="s">
        <v>9989</v>
      </c>
      <c r="C2617" s="1" t="str">
        <f t="shared" si="416"/>
        <v>21:0720</v>
      </c>
      <c r="D2617" s="1" t="str">
        <f t="shared" si="413"/>
        <v>21:0213</v>
      </c>
      <c r="E2617" t="s">
        <v>9990</v>
      </c>
      <c r="F2617" t="s">
        <v>9991</v>
      </c>
      <c r="H2617">
        <v>62.510179999999998</v>
      </c>
      <c r="I2617">
        <v>-135.42874019999999</v>
      </c>
      <c r="J2617" s="1" t="str">
        <f t="shared" si="414"/>
        <v>NGR bulk stream sediment</v>
      </c>
      <c r="K2617" s="1" t="str">
        <f t="shared" si="415"/>
        <v>&lt;177 micron (NGR)</v>
      </c>
      <c r="L2617">
        <v>78</v>
      </c>
      <c r="M2617" t="s">
        <v>81</v>
      </c>
      <c r="N2617">
        <v>1543</v>
      </c>
      <c r="O2617">
        <v>38</v>
      </c>
      <c r="P2617">
        <v>15</v>
      </c>
      <c r="Q2617">
        <v>5</v>
      </c>
      <c r="R2617">
        <v>14</v>
      </c>
      <c r="S2617">
        <v>6</v>
      </c>
      <c r="T2617">
        <v>0.1</v>
      </c>
      <c r="U2617">
        <v>160</v>
      </c>
      <c r="V2617">
        <v>1.01</v>
      </c>
      <c r="W2617">
        <v>0.1</v>
      </c>
      <c r="X2617">
        <v>2</v>
      </c>
      <c r="Y2617">
        <v>1</v>
      </c>
      <c r="Z2617">
        <v>19</v>
      </c>
      <c r="AA2617">
        <v>0.2</v>
      </c>
      <c r="AB2617">
        <v>8</v>
      </c>
      <c r="AC2617">
        <v>767</v>
      </c>
      <c r="AD2617">
        <v>20</v>
      </c>
      <c r="AE2617">
        <v>8.6</v>
      </c>
      <c r="AF2617">
        <v>2</v>
      </c>
      <c r="AG2617">
        <v>2</v>
      </c>
      <c r="AH2617">
        <v>429</v>
      </c>
    </row>
    <row r="2618" spans="1:34" x14ac:dyDescent="0.3">
      <c r="A2618" t="s">
        <v>9992</v>
      </c>
      <c r="B2618" t="s">
        <v>9993</v>
      </c>
      <c r="C2618" s="1" t="str">
        <f t="shared" si="416"/>
        <v>21:0720</v>
      </c>
      <c r="D2618" s="1" t="str">
        <f t="shared" si="413"/>
        <v>21:0213</v>
      </c>
      <c r="E2618" t="s">
        <v>9994</v>
      </c>
      <c r="F2618" t="s">
        <v>9995</v>
      </c>
      <c r="H2618">
        <v>62.544375199999998</v>
      </c>
      <c r="I2618">
        <v>-135.32524770000001</v>
      </c>
      <c r="J2618" s="1" t="str">
        <f t="shared" si="414"/>
        <v>NGR bulk stream sediment</v>
      </c>
      <c r="K2618" s="1" t="str">
        <f t="shared" si="415"/>
        <v>&lt;177 micron (NGR)</v>
      </c>
      <c r="L2618">
        <v>78</v>
      </c>
      <c r="M2618" t="s">
        <v>86</v>
      </c>
      <c r="N2618">
        <v>1544</v>
      </c>
      <c r="O2618">
        <v>60</v>
      </c>
      <c r="P2618">
        <v>35</v>
      </c>
      <c r="Q2618">
        <v>3</v>
      </c>
      <c r="R2618">
        <v>12</v>
      </c>
      <c r="S2618">
        <v>13</v>
      </c>
      <c r="T2618">
        <v>0.1</v>
      </c>
      <c r="U2618">
        <v>8020</v>
      </c>
      <c r="V2618">
        <v>8.6300000000000008</v>
      </c>
      <c r="W2618">
        <v>0.1</v>
      </c>
      <c r="X2618">
        <v>2</v>
      </c>
      <c r="Y2618">
        <v>2</v>
      </c>
      <c r="Z2618">
        <v>12</v>
      </c>
      <c r="AA2618">
        <v>0.2</v>
      </c>
      <c r="AB2618">
        <v>6</v>
      </c>
      <c r="AC2618">
        <v>858</v>
      </c>
      <c r="AD2618">
        <v>72</v>
      </c>
      <c r="AE2618">
        <v>32.700000000000003</v>
      </c>
      <c r="AF2618">
        <v>2</v>
      </c>
      <c r="AG2618">
        <v>14.6</v>
      </c>
      <c r="AH2618">
        <v>208</v>
      </c>
    </row>
    <row r="2619" spans="1:34" x14ac:dyDescent="0.3">
      <c r="A2619" t="s">
        <v>9996</v>
      </c>
      <c r="B2619" t="s">
        <v>9997</v>
      </c>
      <c r="C2619" s="1" t="str">
        <f t="shared" si="416"/>
        <v>21:0720</v>
      </c>
      <c r="D2619" s="1" t="str">
        <f t="shared" si="413"/>
        <v>21:0213</v>
      </c>
      <c r="E2619" t="s">
        <v>9998</v>
      </c>
      <c r="F2619" t="s">
        <v>9999</v>
      </c>
      <c r="H2619">
        <v>62.529873199999997</v>
      </c>
      <c r="I2619">
        <v>-135.28164390000001</v>
      </c>
      <c r="J2619" s="1" t="str">
        <f t="shared" si="414"/>
        <v>NGR bulk stream sediment</v>
      </c>
      <c r="K2619" s="1" t="str">
        <f t="shared" si="415"/>
        <v>&lt;177 micron (NGR)</v>
      </c>
      <c r="L2619">
        <v>78</v>
      </c>
      <c r="M2619" t="s">
        <v>91</v>
      </c>
      <c r="N2619">
        <v>1545</v>
      </c>
      <c r="O2619">
        <v>61</v>
      </c>
      <c r="P2619">
        <v>16</v>
      </c>
      <c r="Q2619">
        <v>6</v>
      </c>
      <c r="R2619">
        <v>22</v>
      </c>
      <c r="S2619">
        <v>7</v>
      </c>
      <c r="T2619">
        <v>0.1</v>
      </c>
      <c r="U2619">
        <v>228</v>
      </c>
      <c r="V2619">
        <v>1.46</v>
      </c>
      <c r="W2619">
        <v>0.1</v>
      </c>
      <c r="X2619">
        <v>4</v>
      </c>
      <c r="Y2619">
        <v>1</v>
      </c>
      <c r="Z2619">
        <v>19</v>
      </c>
      <c r="AA2619">
        <v>0.6</v>
      </c>
      <c r="AB2619">
        <v>3</v>
      </c>
      <c r="AC2619">
        <v>869</v>
      </c>
      <c r="AD2619">
        <v>44</v>
      </c>
      <c r="AE2619">
        <v>4.8</v>
      </c>
      <c r="AF2619">
        <v>2</v>
      </c>
      <c r="AG2619">
        <v>1.9</v>
      </c>
      <c r="AH2619">
        <v>370</v>
      </c>
    </row>
    <row r="2620" spans="1:34" x14ac:dyDescent="0.3">
      <c r="A2620" t="s">
        <v>10000</v>
      </c>
      <c r="B2620" t="s">
        <v>10001</v>
      </c>
      <c r="C2620" s="1" t="str">
        <f t="shared" si="416"/>
        <v>21:0720</v>
      </c>
      <c r="D2620" s="1" t="str">
        <f t="shared" si="413"/>
        <v>21:0213</v>
      </c>
      <c r="E2620" t="s">
        <v>10002</v>
      </c>
      <c r="F2620" t="s">
        <v>10003</v>
      </c>
      <c r="H2620">
        <v>62.523372100000003</v>
      </c>
      <c r="I2620">
        <v>-135.2440321</v>
      </c>
      <c r="J2620" s="1" t="str">
        <f t="shared" si="414"/>
        <v>NGR bulk stream sediment</v>
      </c>
      <c r="K2620" s="1" t="str">
        <f t="shared" si="415"/>
        <v>&lt;177 micron (NGR)</v>
      </c>
      <c r="L2620">
        <v>78</v>
      </c>
      <c r="M2620" t="s">
        <v>96</v>
      </c>
      <c r="N2620">
        <v>1546</v>
      </c>
      <c r="O2620">
        <v>34</v>
      </c>
      <c r="P2620">
        <v>8</v>
      </c>
      <c r="Q2620">
        <v>4</v>
      </c>
      <c r="R2620">
        <v>16</v>
      </c>
      <c r="S2620">
        <v>6</v>
      </c>
      <c r="T2620">
        <v>0.1</v>
      </c>
      <c r="U2620">
        <v>560</v>
      </c>
      <c r="V2620">
        <v>1.02</v>
      </c>
      <c r="W2620">
        <v>0.1</v>
      </c>
      <c r="X2620">
        <v>3</v>
      </c>
      <c r="Y2620">
        <v>2</v>
      </c>
      <c r="Z2620">
        <v>16</v>
      </c>
      <c r="AA2620">
        <v>0.3</v>
      </c>
      <c r="AB2620">
        <v>4</v>
      </c>
      <c r="AC2620">
        <v>810</v>
      </c>
      <c r="AD2620">
        <v>32</v>
      </c>
      <c r="AE2620">
        <v>1.4</v>
      </c>
      <c r="AF2620">
        <v>2</v>
      </c>
      <c r="AG2620">
        <v>3.1</v>
      </c>
      <c r="AH2620">
        <v>290</v>
      </c>
    </row>
    <row r="2621" spans="1:34" x14ac:dyDescent="0.3">
      <c r="A2621" t="s">
        <v>10004</v>
      </c>
      <c r="B2621" t="s">
        <v>10005</v>
      </c>
      <c r="C2621" s="1" t="str">
        <f t="shared" si="416"/>
        <v>21:0720</v>
      </c>
      <c r="D2621" s="1" t="str">
        <f t="shared" si="413"/>
        <v>21:0213</v>
      </c>
      <c r="E2621" t="s">
        <v>10006</v>
      </c>
      <c r="F2621" t="s">
        <v>10007</v>
      </c>
      <c r="H2621">
        <v>62.515276</v>
      </c>
      <c r="I2621">
        <v>-135.23312949999999</v>
      </c>
      <c r="J2621" s="1" t="str">
        <f t="shared" si="414"/>
        <v>NGR bulk stream sediment</v>
      </c>
      <c r="K2621" s="1" t="str">
        <f t="shared" si="415"/>
        <v>&lt;177 micron (NGR)</v>
      </c>
      <c r="L2621">
        <v>78</v>
      </c>
      <c r="M2621" t="s">
        <v>101</v>
      </c>
      <c r="N2621">
        <v>1547</v>
      </c>
      <c r="O2621">
        <v>49</v>
      </c>
      <c r="P2621">
        <v>14</v>
      </c>
      <c r="Q2621">
        <v>7</v>
      </c>
      <c r="R2621">
        <v>18</v>
      </c>
      <c r="S2621">
        <v>7</v>
      </c>
      <c r="T2621">
        <v>0.1</v>
      </c>
      <c r="U2621">
        <v>320</v>
      </c>
      <c r="V2621">
        <v>1.45</v>
      </c>
      <c r="W2621">
        <v>0.1</v>
      </c>
      <c r="X2621">
        <v>5</v>
      </c>
      <c r="Y2621">
        <v>1</v>
      </c>
      <c r="Z2621">
        <v>23</v>
      </c>
      <c r="AA2621">
        <v>0.5</v>
      </c>
      <c r="AB2621">
        <v>3</v>
      </c>
      <c r="AC2621">
        <v>853</v>
      </c>
      <c r="AD2621">
        <v>28</v>
      </c>
      <c r="AE2621">
        <v>2.4</v>
      </c>
      <c r="AF2621">
        <v>2</v>
      </c>
      <c r="AG2621">
        <v>2.6</v>
      </c>
      <c r="AH2621">
        <v>337</v>
      </c>
    </row>
    <row r="2622" spans="1:34" x14ac:dyDescent="0.3">
      <c r="A2622" t="s">
        <v>10008</v>
      </c>
      <c r="B2622" t="s">
        <v>10009</v>
      </c>
      <c r="C2622" s="1" t="str">
        <f t="shared" si="416"/>
        <v>21:0720</v>
      </c>
      <c r="D2622" s="1" t="str">
        <f t="shared" si="413"/>
        <v>21:0213</v>
      </c>
      <c r="E2622" t="s">
        <v>10010</v>
      </c>
      <c r="F2622" t="s">
        <v>10011</v>
      </c>
      <c r="H2622">
        <v>62.6493818</v>
      </c>
      <c r="I2622">
        <v>-134.95492780000001</v>
      </c>
      <c r="J2622" s="1" t="str">
        <f t="shared" si="414"/>
        <v>NGR bulk stream sediment</v>
      </c>
      <c r="K2622" s="1" t="str">
        <f t="shared" si="415"/>
        <v>&lt;177 micron (NGR)</v>
      </c>
      <c r="L2622">
        <v>78</v>
      </c>
      <c r="M2622" t="s">
        <v>106</v>
      </c>
      <c r="N2622">
        <v>1548</v>
      </c>
      <c r="O2622">
        <v>70</v>
      </c>
      <c r="P2622">
        <v>18</v>
      </c>
      <c r="Q2622">
        <v>13</v>
      </c>
      <c r="R2622">
        <v>22</v>
      </c>
      <c r="S2622">
        <v>10</v>
      </c>
      <c r="T2622">
        <v>0.1</v>
      </c>
      <c r="U2622">
        <v>264</v>
      </c>
      <c r="V2622">
        <v>1.9</v>
      </c>
      <c r="W2622">
        <v>0.1</v>
      </c>
      <c r="X2622">
        <v>5</v>
      </c>
      <c r="Y2622">
        <v>1</v>
      </c>
      <c r="Z2622">
        <v>19</v>
      </c>
      <c r="AA2622">
        <v>0.4</v>
      </c>
      <c r="AB2622">
        <v>2</v>
      </c>
      <c r="AC2622">
        <v>847</v>
      </c>
      <c r="AD2622">
        <v>40</v>
      </c>
      <c r="AE2622">
        <v>7.2</v>
      </c>
      <c r="AF2622">
        <v>2</v>
      </c>
      <c r="AG2622">
        <v>2.9</v>
      </c>
      <c r="AH2622">
        <v>425</v>
      </c>
    </row>
    <row r="2623" spans="1:34" x14ac:dyDescent="0.3">
      <c r="A2623" t="s">
        <v>10012</v>
      </c>
      <c r="B2623" t="s">
        <v>10013</v>
      </c>
      <c r="C2623" s="1" t="str">
        <f t="shared" si="416"/>
        <v>21:0720</v>
      </c>
      <c r="D2623" s="1" t="str">
        <f t="shared" si="413"/>
        <v>21:0213</v>
      </c>
      <c r="E2623" t="s">
        <v>10014</v>
      </c>
      <c r="F2623" t="s">
        <v>10015</v>
      </c>
      <c r="H2623">
        <v>62.666382300000002</v>
      </c>
      <c r="I2623">
        <v>-134.82562279999999</v>
      </c>
      <c r="J2623" s="1" t="str">
        <f t="shared" si="414"/>
        <v>NGR bulk stream sediment</v>
      </c>
      <c r="K2623" s="1" t="str">
        <f t="shared" si="415"/>
        <v>&lt;177 micron (NGR)</v>
      </c>
      <c r="L2623">
        <v>78</v>
      </c>
      <c r="M2623" t="s">
        <v>111</v>
      </c>
      <c r="N2623">
        <v>1549</v>
      </c>
      <c r="O2623">
        <v>59</v>
      </c>
      <c r="P2623">
        <v>13</v>
      </c>
      <c r="Q2623">
        <v>10</v>
      </c>
      <c r="R2623">
        <v>15</v>
      </c>
      <c r="S2623">
        <v>6</v>
      </c>
      <c r="T2623">
        <v>0.1</v>
      </c>
      <c r="U2623">
        <v>457</v>
      </c>
      <c r="V2623">
        <v>1.73</v>
      </c>
      <c r="W2623">
        <v>0.1</v>
      </c>
      <c r="X2623">
        <v>3</v>
      </c>
      <c r="Y2623">
        <v>1</v>
      </c>
      <c r="Z2623">
        <v>23</v>
      </c>
      <c r="AA2623">
        <v>0.2</v>
      </c>
      <c r="AB2623">
        <v>1</v>
      </c>
      <c r="AC2623">
        <v>861</v>
      </c>
      <c r="AD2623">
        <v>26</v>
      </c>
      <c r="AE2623">
        <v>7</v>
      </c>
      <c r="AF2623">
        <v>4</v>
      </c>
      <c r="AG2623">
        <v>10.6</v>
      </c>
      <c r="AH2623">
        <v>380</v>
      </c>
    </row>
    <row r="2624" spans="1:34" x14ac:dyDescent="0.3">
      <c r="A2624" t="s">
        <v>10016</v>
      </c>
      <c r="B2624" t="s">
        <v>10017</v>
      </c>
      <c r="C2624" s="1" t="str">
        <f t="shared" si="416"/>
        <v>21:0720</v>
      </c>
      <c r="D2624" s="1" t="str">
        <f t="shared" si="413"/>
        <v>21:0213</v>
      </c>
      <c r="E2624" t="s">
        <v>10018</v>
      </c>
      <c r="F2624" t="s">
        <v>10019</v>
      </c>
      <c r="H2624">
        <v>62.673878999999999</v>
      </c>
      <c r="I2624">
        <v>-134.80603360000001</v>
      </c>
      <c r="J2624" s="1" t="str">
        <f t="shared" si="414"/>
        <v>NGR bulk stream sediment</v>
      </c>
      <c r="K2624" s="1" t="str">
        <f t="shared" si="415"/>
        <v>&lt;177 micron (NGR)</v>
      </c>
      <c r="L2624">
        <v>78</v>
      </c>
      <c r="M2624" t="s">
        <v>116</v>
      </c>
      <c r="N2624">
        <v>1550</v>
      </c>
      <c r="O2624">
        <v>64</v>
      </c>
      <c r="P2624">
        <v>26</v>
      </c>
      <c r="Q2624">
        <v>3</v>
      </c>
      <c r="R2624">
        <v>13</v>
      </c>
      <c r="S2624">
        <v>3</v>
      </c>
      <c r="T2624">
        <v>0.1</v>
      </c>
      <c r="U2624">
        <v>195</v>
      </c>
      <c r="V2624">
        <v>0.76</v>
      </c>
      <c r="W2624">
        <v>0.2</v>
      </c>
      <c r="X2624">
        <v>1</v>
      </c>
      <c r="Y2624">
        <v>1</v>
      </c>
      <c r="Z2624">
        <v>9</v>
      </c>
      <c r="AA2624">
        <v>0.2</v>
      </c>
      <c r="AB2624">
        <v>4</v>
      </c>
      <c r="AC2624">
        <v>301</v>
      </c>
      <c r="AD2624">
        <v>42</v>
      </c>
      <c r="AE2624">
        <v>57.6</v>
      </c>
      <c r="AF2624">
        <v>2</v>
      </c>
      <c r="AG2624">
        <v>2.2999999999999998</v>
      </c>
      <c r="AH2624">
        <v>158</v>
      </c>
    </row>
    <row r="2625" spans="1:34" x14ac:dyDescent="0.3">
      <c r="A2625" t="s">
        <v>10020</v>
      </c>
      <c r="B2625" t="s">
        <v>10021</v>
      </c>
      <c r="C2625" s="1" t="str">
        <f t="shared" si="416"/>
        <v>21:0720</v>
      </c>
      <c r="D2625" s="1" t="str">
        <f t="shared" si="413"/>
        <v>21:0213</v>
      </c>
      <c r="E2625" t="s">
        <v>10022</v>
      </c>
      <c r="F2625" t="s">
        <v>10023</v>
      </c>
      <c r="H2625">
        <v>62.676581400000003</v>
      </c>
      <c r="I2625">
        <v>-134.48421500000001</v>
      </c>
      <c r="J2625" s="1" t="str">
        <f t="shared" si="414"/>
        <v>NGR bulk stream sediment</v>
      </c>
      <c r="K2625" s="1" t="str">
        <f t="shared" si="415"/>
        <v>&lt;177 micron (NGR)</v>
      </c>
      <c r="L2625">
        <v>78</v>
      </c>
      <c r="M2625" t="s">
        <v>126</v>
      </c>
      <c r="N2625">
        <v>1551</v>
      </c>
      <c r="O2625">
        <v>74</v>
      </c>
      <c r="P2625">
        <v>36</v>
      </c>
      <c r="Q2625">
        <v>12</v>
      </c>
      <c r="R2625">
        <v>32</v>
      </c>
      <c r="S2625">
        <v>12</v>
      </c>
      <c r="T2625">
        <v>0.1</v>
      </c>
      <c r="U2625">
        <v>230</v>
      </c>
      <c r="V2625">
        <v>2.29</v>
      </c>
      <c r="W2625">
        <v>0.1</v>
      </c>
      <c r="X2625">
        <v>6</v>
      </c>
      <c r="Y2625">
        <v>1</v>
      </c>
      <c r="Z2625">
        <v>30</v>
      </c>
      <c r="AA2625">
        <v>2</v>
      </c>
      <c r="AB2625">
        <v>3</v>
      </c>
      <c r="AC2625">
        <v>829</v>
      </c>
      <c r="AD2625">
        <v>45</v>
      </c>
      <c r="AE2625">
        <v>14.2</v>
      </c>
      <c r="AF2625">
        <v>2</v>
      </c>
      <c r="AG2625">
        <v>2.7</v>
      </c>
      <c r="AH2625">
        <v>400</v>
      </c>
    </row>
    <row r="2626" spans="1:34" x14ac:dyDescent="0.3">
      <c r="A2626" t="s">
        <v>10024</v>
      </c>
      <c r="B2626" t="s">
        <v>10025</v>
      </c>
      <c r="C2626" s="1" t="str">
        <f t="shared" si="416"/>
        <v>21:0720</v>
      </c>
      <c r="D2626" s="1" t="str">
        <f t="shared" si="413"/>
        <v>21:0213</v>
      </c>
      <c r="E2626" t="s">
        <v>10026</v>
      </c>
      <c r="F2626" t="s">
        <v>10027</v>
      </c>
      <c r="H2626">
        <v>62.691183600000002</v>
      </c>
      <c r="I2626">
        <v>-134.45981269999999</v>
      </c>
      <c r="J2626" s="1" t="str">
        <f t="shared" si="414"/>
        <v>NGR bulk stream sediment</v>
      </c>
      <c r="K2626" s="1" t="str">
        <f t="shared" si="415"/>
        <v>&lt;177 micron (NGR)</v>
      </c>
      <c r="L2626">
        <v>78</v>
      </c>
      <c r="M2626" t="s">
        <v>131</v>
      </c>
      <c r="N2626">
        <v>1552</v>
      </c>
      <c r="O2626">
        <v>54</v>
      </c>
      <c r="P2626">
        <v>31</v>
      </c>
      <c r="Q2626">
        <v>4</v>
      </c>
      <c r="R2626">
        <v>26</v>
      </c>
      <c r="S2626">
        <v>11</v>
      </c>
      <c r="T2626">
        <v>0.2</v>
      </c>
      <c r="U2626">
        <v>162</v>
      </c>
      <c r="V2626">
        <v>1.59</v>
      </c>
      <c r="W2626">
        <v>0.1</v>
      </c>
      <c r="X2626">
        <v>2</v>
      </c>
      <c r="Y2626">
        <v>1</v>
      </c>
      <c r="Z2626">
        <v>20</v>
      </c>
      <c r="AA2626">
        <v>1</v>
      </c>
      <c r="AB2626">
        <v>3</v>
      </c>
      <c r="AC2626">
        <v>1040</v>
      </c>
      <c r="AD2626">
        <v>72</v>
      </c>
      <c r="AE2626">
        <v>10.8</v>
      </c>
      <c r="AF2626">
        <v>2</v>
      </c>
      <c r="AG2626">
        <v>2.7</v>
      </c>
      <c r="AH2626">
        <v>531</v>
      </c>
    </row>
    <row r="2627" spans="1:34" x14ac:dyDescent="0.3">
      <c r="A2627" t="s">
        <v>10028</v>
      </c>
      <c r="B2627" t="s">
        <v>10029</v>
      </c>
      <c r="C2627" s="1" t="str">
        <f t="shared" si="416"/>
        <v>21:0720</v>
      </c>
      <c r="D2627" s="1" t="str">
        <f t="shared" si="413"/>
        <v>21:0213</v>
      </c>
      <c r="E2627" t="s">
        <v>10030</v>
      </c>
      <c r="F2627" t="s">
        <v>10031</v>
      </c>
      <c r="H2627">
        <v>62.694084699999998</v>
      </c>
      <c r="I2627">
        <v>-134.38181950000001</v>
      </c>
      <c r="J2627" s="1" t="str">
        <f t="shared" si="414"/>
        <v>NGR bulk stream sediment</v>
      </c>
      <c r="K2627" s="1" t="str">
        <f t="shared" si="415"/>
        <v>&lt;177 micron (NGR)</v>
      </c>
      <c r="L2627">
        <v>79</v>
      </c>
      <c r="M2627" t="s">
        <v>38</v>
      </c>
      <c r="N2627">
        <v>1553</v>
      </c>
      <c r="O2627">
        <v>98</v>
      </c>
      <c r="P2627">
        <v>36</v>
      </c>
      <c r="Q2627">
        <v>15</v>
      </c>
      <c r="R2627">
        <v>33</v>
      </c>
      <c r="S2627">
        <v>8</v>
      </c>
      <c r="T2627">
        <v>0.2</v>
      </c>
      <c r="U2627">
        <v>300</v>
      </c>
      <c r="V2627">
        <v>1.6</v>
      </c>
      <c r="W2627">
        <v>0.7</v>
      </c>
      <c r="X2627">
        <v>10</v>
      </c>
      <c r="Y2627">
        <v>1</v>
      </c>
      <c r="Z2627">
        <v>32</v>
      </c>
      <c r="AA2627">
        <v>2.5</v>
      </c>
      <c r="AB2627">
        <v>6</v>
      </c>
      <c r="AC2627">
        <v>2550</v>
      </c>
      <c r="AD2627">
        <v>95</v>
      </c>
      <c r="AE2627">
        <v>4.8</v>
      </c>
      <c r="AF2627">
        <v>2</v>
      </c>
      <c r="AG2627">
        <v>3.2</v>
      </c>
      <c r="AH2627">
        <v>582</v>
      </c>
    </row>
    <row r="2628" spans="1:34" x14ac:dyDescent="0.3">
      <c r="A2628" t="s">
        <v>10032</v>
      </c>
      <c r="B2628" t="s">
        <v>10033</v>
      </c>
      <c r="C2628" s="1" t="str">
        <f t="shared" si="416"/>
        <v>21:0720</v>
      </c>
      <c r="D2628" s="1" t="str">
        <f t="shared" si="413"/>
        <v>21:0213</v>
      </c>
      <c r="E2628" t="s">
        <v>10030</v>
      </c>
      <c r="F2628" t="s">
        <v>10034</v>
      </c>
      <c r="H2628">
        <v>62.694084699999998</v>
      </c>
      <c r="I2628">
        <v>-134.38181950000001</v>
      </c>
      <c r="J2628" s="1" t="str">
        <f t="shared" si="414"/>
        <v>NGR bulk stream sediment</v>
      </c>
      <c r="K2628" s="1" t="str">
        <f t="shared" si="415"/>
        <v>&lt;177 micron (NGR)</v>
      </c>
      <c r="L2628">
        <v>79</v>
      </c>
      <c r="M2628" t="s">
        <v>67</v>
      </c>
      <c r="N2628">
        <v>1554</v>
      </c>
      <c r="O2628">
        <v>100</v>
      </c>
      <c r="P2628">
        <v>39</v>
      </c>
      <c r="Q2628">
        <v>14</v>
      </c>
      <c r="R2628">
        <v>35</v>
      </c>
      <c r="S2628">
        <v>9</v>
      </c>
      <c r="T2628">
        <v>0.1</v>
      </c>
      <c r="U2628">
        <v>339</v>
      </c>
      <c r="V2628">
        <v>1.66</v>
      </c>
      <c r="W2628">
        <v>1</v>
      </c>
      <c r="X2628">
        <v>9</v>
      </c>
      <c r="Y2628">
        <v>2</v>
      </c>
      <c r="Z2628">
        <v>31</v>
      </c>
      <c r="AA2628">
        <v>2.6</v>
      </c>
      <c r="AB2628">
        <v>5</v>
      </c>
      <c r="AC2628">
        <v>2890</v>
      </c>
      <c r="AD2628">
        <v>77</v>
      </c>
      <c r="AE2628">
        <v>4.4000000000000004</v>
      </c>
      <c r="AF2628">
        <v>2</v>
      </c>
      <c r="AG2628">
        <v>3.3</v>
      </c>
      <c r="AH2628">
        <v>418</v>
      </c>
    </row>
    <row r="2629" spans="1:34" x14ac:dyDescent="0.3">
      <c r="A2629" t="s">
        <v>10035</v>
      </c>
      <c r="B2629" t="s">
        <v>10036</v>
      </c>
      <c r="C2629" s="1" t="str">
        <f t="shared" si="416"/>
        <v>21:0720</v>
      </c>
      <c r="D2629" s="1" t="str">
        <f t="shared" si="413"/>
        <v>21:0213</v>
      </c>
      <c r="E2629" t="s">
        <v>10030</v>
      </c>
      <c r="F2629" t="s">
        <v>10037</v>
      </c>
      <c r="H2629">
        <v>62.694084699999998</v>
      </c>
      <c r="I2629">
        <v>-134.38181950000001</v>
      </c>
      <c r="J2629" s="1" t="str">
        <f t="shared" si="414"/>
        <v>NGR bulk stream sediment</v>
      </c>
      <c r="K2629" s="1" t="str">
        <f t="shared" si="415"/>
        <v>&lt;177 micron (NGR)</v>
      </c>
      <c r="L2629">
        <v>79</v>
      </c>
      <c r="M2629" t="s">
        <v>71</v>
      </c>
      <c r="N2629">
        <v>1555</v>
      </c>
      <c r="O2629">
        <v>95</v>
      </c>
      <c r="P2629">
        <v>32</v>
      </c>
      <c r="Q2629">
        <v>13</v>
      </c>
      <c r="R2629">
        <v>32</v>
      </c>
      <c r="S2629">
        <v>9</v>
      </c>
      <c r="T2629">
        <v>0.2</v>
      </c>
      <c r="U2629">
        <v>314</v>
      </c>
      <c r="V2629">
        <v>1.57</v>
      </c>
      <c r="W2629">
        <v>0.8</v>
      </c>
      <c r="X2629">
        <v>9</v>
      </c>
      <c r="Y2629">
        <v>2</v>
      </c>
      <c r="Z2629">
        <v>28</v>
      </c>
      <c r="AA2629">
        <v>2.2999999999999998</v>
      </c>
      <c r="AB2629">
        <v>3</v>
      </c>
      <c r="AC2629">
        <v>1930</v>
      </c>
      <c r="AD2629">
        <v>65</v>
      </c>
      <c r="AE2629">
        <v>4</v>
      </c>
      <c r="AF2629">
        <v>2</v>
      </c>
      <c r="AG2629">
        <v>2.9</v>
      </c>
      <c r="AH2629">
        <v>464</v>
      </c>
    </row>
    <row r="2630" spans="1:34" x14ac:dyDescent="0.3">
      <c r="A2630" t="s">
        <v>10038</v>
      </c>
      <c r="B2630" t="s">
        <v>10039</v>
      </c>
      <c r="C2630" s="1" t="str">
        <f t="shared" si="416"/>
        <v>21:0720</v>
      </c>
      <c r="D2630" s="1" t="str">
        <f t="shared" si="413"/>
        <v>21:0213</v>
      </c>
      <c r="E2630" t="s">
        <v>10040</v>
      </c>
      <c r="F2630" t="s">
        <v>10041</v>
      </c>
      <c r="H2630">
        <v>62.724989100000002</v>
      </c>
      <c r="I2630">
        <v>-134.3899151</v>
      </c>
      <c r="J2630" s="1" t="str">
        <f t="shared" si="414"/>
        <v>NGR bulk stream sediment</v>
      </c>
      <c r="K2630" s="1" t="str">
        <f t="shared" si="415"/>
        <v>&lt;177 micron (NGR)</v>
      </c>
      <c r="L2630">
        <v>79</v>
      </c>
      <c r="M2630" t="s">
        <v>43</v>
      </c>
      <c r="N2630">
        <v>1556</v>
      </c>
      <c r="O2630">
        <v>127</v>
      </c>
      <c r="P2630">
        <v>56</v>
      </c>
      <c r="Q2630">
        <v>15</v>
      </c>
      <c r="R2630">
        <v>52</v>
      </c>
      <c r="S2630">
        <v>14</v>
      </c>
      <c r="T2630">
        <v>0.5</v>
      </c>
      <c r="U2630">
        <v>264</v>
      </c>
      <c r="V2630">
        <v>2.04</v>
      </c>
      <c r="W2630">
        <v>0.9</v>
      </c>
      <c r="X2630">
        <v>8</v>
      </c>
      <c r="Y2630">
        <v>6</v>
      </c>
      <c r="Z2630">
        <v>41</v>
      </c>
      <c r="AA2630">
        <v>3.7</v>
      </c>
      <c r="AB2630">
        <v>4</v>
      </c>
      <c r="AC2630">
        <v>1200</v>
      </c>
      <c r="AD2630">
        <v>82</v>
      </c>
      <c r="AE2630">
        <v>11.4</v>
      </c>
      <c r="AF2630">
        <v>2</v>
      </c>
      <c r="AG2630">
        <v>4.9000000000000004</v>
      </c>
      <c r="AH2630">
        <v>785</v>
      </c>
    </row>
    <row r="2631" spans="1:34" x14ac:dyDescent="0.3">
      <c r="A2631" t="s">
        <v>10042</v>
      </c>
      <c r="B2631" t="s">
        <v>10043</v>
      </c>
      <c r="C2631" s="1" t="str">
        <f t="shared" si="416"/>
        <v>21:0720</v>
      </c>
      <c r="D2631" s="1" t="str">
        <f t="shared" si="413"/>
        <v>21:0213</v>
      </c>
      <c r="E2631" t="s">
        <v>10044</v>
      </c>
      <c r="F2631" t="s">
        <v>10045</v>
      </c>
      <c r="H2631">
        <v>62.714888999999999</v>
      </c>
      <c r="I2631">
        <v>-134.34360810000001</v>
      </c>
      <c r="J2631" s="1" t="str">
        <f t="shared" si="414"/>
        <v>NGR bulk stream sediment</v>
      </c>
      <c r="K2631" s="1" t="str">
        <f t="shared" si="415"/>
        <v>&lt;177 micron (NGR)</v>
      </c>
      <c r="L2631">
        <v>79</v>
      </c>
      <c r="M2631" t="s">
        <v>48</v>
      </c>
      <c r="N2631">
        <v>1557</v>
      </c>
      <c r="O2631">
        <v>101</v>
      </c>
      <c r="P2631">
        <v>28</v>
      </c>
      <c r="Q2631">
        <v>13</v>
      </c>
      <c r="R2631">
        <v>27</v>
      </c>
      <c r="S2631">
        <v>7</v>
      </c>
      <c r="T2631">
        <v>0.3</v>
      </c>
      <c r="U2631">
        <v>441</v>
      </c>
      <c r="V2631">
        <v>1.67</v>
      </c>
      <c r="W2631">
        <v>0.6</v>
      </c>
      <c r="X2631">
        <v>7</v>
      </c>
      <c r="Y2631">
        <v>1</v>
      </c>
      <c r="Z2631">
        <v>27</v>
      </c>
      <c r="AA2631">
        <v>1.4</v>
      </c>
      <c r="AB2631">
        <v>4</v>
      </c>
      <c r="AC2631">
        <v>5680</v>
      </c>
      <c r="AD2631">
        <v>96</v>
      </c>
      <c r="AE2631">
        <v>9</v>
      </c>
      <c r="AF2631">
        <v>2</v>
      </c>
      <c r="AG2631">
        <v>2.9</v>
      </c>
      <c r="AH2631">
        <v>448</v>
      </c>
    </row>
    <row r="2632" spans="1:34" x14ac:dyDescent="0.3">
      <c r="A2632" t="s">
        <v>10046</v>
      </c>
      <c r="B2632" t="s">
        <v>10047</v>
      </c>
      <c r="C2632" s="1" t="str">
        <f t="shared" si="416"/>
        <v>21:0720</v>
      </c>
      <c r="D2632" s="1" t="str">
        <f t="shared" si="413"/>
        <v>21:0213</v>
      </c>
      <c r="E2632" t="s">
        <v>10048</v>
      </c>
      <c r="F2632" t="s">
        <v>10049</v>
      </c>
      <c r="H2632">
        <v>62.733490799999998</v>
      </c>
      <c r="I2632">
        <v>-134.27800199999999</v>
      </c>
      <c r="J2632" s="1" t="str">
        <f t="shared" si="414"/>
        <v>NGR bulk stream sediment</v>
      </c>
      <c r="K2632" s="1" t="str">
        <f t="shared" si="415"/>
        <v>&lt;177 micron (NGR)</v>
      </c>
      <c r="L2632">
        <v>79</v>
      </c>
      <c r="M2632" t="s">
        <v>53</v>
      </c>
      <c r="N2632">
        <v>1558</v>
      </c>
      <c r="O2632">
        <v>124</v>
      </c>
      <c r="P2632">
        <v>37</v>
      </c>
      <c r="Q2632">
        <v>15</v>
      </c>
      <c r="R2632">
        <v>29</v>
      </c>
      <c r="S2632">
        <v>8</v>
      </c>
      <c r="T2632">
        <v>0.2</v>
      </c>
      <c r="U2632">
        <v>369</v>
      </c>
      <c r="V2632">
        <v>1.91</v>
      </c>
      <c r="W2632">
        <v>1</v>
      </c>
      <c r="X2632">
        <v>14</v>
      </c>
      <c r="Y2632">
        <v>4</v>
      </c>
      <c r="Z2632">
        <v>42</v>
      </c>
      <c r="AA2632">
        <v>3.3</v>
      </c>
      <c r="AB2632">
        <v>4</v>
      </c>
      <c r="AC2632">
        <v>1640</v>
      </c>
      <c r="AD2632">
        <v>39</v>
      </c>
      <c r="AE2632">
        <v>5</v>
      </c>
      <c r="AF2632">
        <v>2</v>
      </c>
      <c r="AG2632">
        <v>4</v>
      </c>
      <c r="AH2632">
        <v>338</v>
      </c>
    </row>
    <row r="2633" spans="1:34" x14ac:dyDescent="0.3">
      <c r="A2633" t="s">
        <v>10050</v>
      </c>
      <c r="B2633" t="s">
        <v>10051</v>
      </c>
      <c r="C2633" s="1" t="str">
        <f t="shared" si="416"/>
        <v>21:0720</v>
      </c>
      <c r="D2633" s="1" t="str">
        <f t="shared" si="413"/>
        <v>21:0213</v>
      </c>
      <c r="E2633" t="s">
        <v>10052</v>
      </c>
      <c r="F2633" t="s">
        <v>10053</v>
      </c>
      <c r="H2633">
        <v>62.769393000000001</v>
      </c>
      <c r="I2633">
        <v>-134.29330250000001</v>
      </c>
      <c r="J2633" s="1" t="str">
        <f t="shared" si="414"/>
        <v>NGR bulk stream sediment</v>
      </c>
      <c r="K2633" s="1" t="str">
        <f t="shared" si="415"/>
        <v>&lt;177 micron (NGR)</v>
      </c>
      <c r="L2633">
        <v>79</v>
      </c>
      <c r="M2633" t="s">
        <v>58</v>
      </c>
      <c r="N2633">
        <v>1559</v>
      </c>
      <c r="O2633">
        <v>128</v>
      </c>
      <c r="P2633">
        <v>31</v>
      </c>
      <c r="Q2633">
        <v>13</v>
      </c>
      <c r="R2633">
        <v>27</v>
      </c>
      <c r="S2633">
        <v>8</v>
      </c>
      <c r="T2633">
        <v>0.1</v>
      </c>
      <c r="U2633">
        <v>287</v>
      </c>
      <c r="V2633">
        <v>1.49</v>
      </c>
      <c r="W2633">
        <v>1.3</v>
      </c>
      <c r="X2633">
        <v>10</v>
      </c>
      <c r="Y2633">
        <v>2</v>
      </c>
      <c r="Z2633">
        <v>31</v>
      </c>
      <c r="AA2633">
        <v>2.6</v>
      </c>
      <c r="AB2633">
        <v>3</v>
      </c>
      <c r="AC2633">
        <v>1890</v>
      </c>
      <c r="AD2633">
        <v>39</v>
      </c>
      <c r="AE2633">
        <v>1.4</v>
      </c>
      <c r="AF2633">
        <v>2</v>
      </c>
      <c r="AG2633">
        <v>3.4</v>
      </c>
      <c r="AH2633">
        <v>379</v>
      </c>
    </row>
    <row r="2634" spans="1:34" x14ac:dyDescent="0.3">
      <c r="A2634" t="s">
        <v>10054</v>
      </c>
      <c r="B2634" t="s">
        <v>10055</v>
      </c>
      <c r="C2634" s="1" t="str">
        <f t="shared" si="416"/>
        <v>21:0720</v>
      </c>
      <c r="D2634" s="1" t="str">
        <f t="shared" si="413"/>
        <v>21:0213</v>
      </c>
      <c r="E2634" t="s">
        <v>10056</v>
      </c>
      <c r="F2634" t="s">
        <v>10057</v>
      </c>
      <c r="H2634">
        <v>62.775691399999999</v>
      </c>
      <c r="I2634">
        <v>-134.26801280000001</v>
      </c>
      <c r="J2634" s="1" t="str">
        <f t="shared" si="414"/>
        <v>NGR bulk stream sediment</v>
      </c>
      <c r="K2634" s="1" t="str">
        <f t="shared" si="415"/>
        <v>&lt;177 micron (NGR)</v>
      </c>
      <c r="L2634">
        <v>79</v>
      </c>
      <c r="M2634" t="s">
        <v>63</v>
      </c>
      <c r="N2634">
        <v>1560</v>
      </c>
      <c r="O2634">
        <v>234</v>
      </c>
      <c r="P2634">
        <v>31</v>
      </c>
      <c r="Q2634">
        <v>60</v>
      </c>
      <c r="R2634">
        <v>34</v>
      </c>
      <c r="S2634">
        <v>6</v>
      </c>
      <c r="T2634">
        <v>0.5</v>
      </c>
      <c r="U2634">
        <v>229</v>
      </c>
      <c r="V2634">
        <v>1.61</v>
      </c>
      <c r="W2634">
        <v>2.1</v>
      </c>
      <c r="X2634">
        <v>42</v>
      </c>
      <c r="Y2634">
        <v>5</v>
      </c>
      <c r="Z2634">
        <v>50</v>
      </c>
      <c r="AA2634">
        <v>9.5</v>
      </c>
      <c r="AB2634">
        <v>8</v>
      </c>
      <c r="AC2634">
        <v>5650</v>
      </c>
      <c r="AD2634">
        <v>56</v>
      </c>
      <c r="AE2634">
        <v>2.6</v>
      </c>
      <c r="AF2634">
        <v>2</v>
      </c>
      <c r="AG2634">
        <v>3.6</v>
      </c>
      <c r="AH2634">
        <v>363</v>
      </c>
    </row>
    <row r="2635" spans="1:34" x14ac:dyDescent="0.3">
      <c r="A2635" t="s">
        <v>10058</v>
      </c>
      <c r="B2635" t="s">
        <v>10059</v>
      </c>
      <c r="C2635" s="1" t="str">
        <f t="shared" si="416"/>
        <v>21:0720</v>
      </c>
      <c r="D2635" s="1" t="str">
        <f t="shared" si="413"/>
        <v>21:0213</v>
      </c>
      <c r="E2635" t="s">
        <v>10060</v>
      </c>
      <c r="F2635" t="s">
        <v>10061</v>
      </c>
      <c r="H2635">
        <v>62.787791599999998</v>
      </c>
      <c r="I2635">
        <v>-134.24250420000001</v>
      </c>
      <c r="J2635" s="1" t="str">
        <f t="shared" si="414"/>
        <v>NGR bulk stream sediment</v>
      </c>
      <c r="K2635" s="1" t="str">
        <f t="shared" si="415"/>
        <v>&lt;177 micron (NGR)</v>
      </c>
      <c r="L2635">
        <v>79</v>
      </c>
      <c r="M2635" t="s">
        <v>76</v>
      </c>
      <c r="N2635">
        <v>1561</v>
      </c>
      <c r="O2635">
        <v>174</v>
      </c>
      <c r="P2635">
        <v>36</v>
      </c>
      <c r="Q2635">
        <v>15</v>
      </c>
      <c r="R2635">
        <v>40</v>
      </c>
      <c r="S2635">
        <v>8</v>
      </c>
      <c r="T2635">
        <v>0.4</v>
      </c>
      <c r="U2635">
        <v>262</v>
      </c>
      <c r="V2635">
        <v>1.71</v>
      </c>
      <c r="W2635">
        <v>1.8</v>
      </c>
      <c r="X2635">
        <v>12</v>
      </c>
      <c r="Y2635">
        <v>7</v>
      </c>
      <c r="Z2635">
        <v>43</v>
      </c>
      <c r="AA2635">
        <v>3.2</v>
      </c>
      <c r="AB2635">
        <v>4</v>
      </c>
      <c r="AC2635">
        <v>1340</v>
      </c>
      <c r="AD2635">
        <v>65</v>
      </c>
      <c r="AE2635">
        <v>2.6</v>
      </c>
      <c r="AF2635">
        <v>2</v>
      </c>
      <c r="AG2635">
        <v>3.8</v>
      </c>
      <c r="AH2635">
        <v>367</v>
      </c>
    </row>
    <row r="2636" spans="1:34" x14ac:dyDescent="0.3">
      <c r="A2636" t="s">
        <v>10062</v>
      </c>
      <c r="B2636" t="s">
        <v>10063</v>
      </c>
      <c r="C2636" s="1" t="str">
        <f t="shared" si="416"/>
        <v>21:0720</v>
      </c>
      <c r="D2636" s="1" t="str">
        <f t="shared" si="413"/>
        <v>21:0213</v>
      </c>
      <c r="E2636" t="s">
        <v>10064</v>
      </c>
      <c r="F2636" t="s">
        <v>10065</v>
      </c>
      <c r="H2636">
        <v>62.795595900000002</v>
      </c>
      <c r="I2636">
        <v>-134.38141089999999</v>
      </c>
      <c r="J2636" s="1" t="str">
        <f t="shared" si="414"/>
        <v>NGR bulk stream sediment</v>
      </c>
      <c r="K2636" s="1" t="str">
        <f t="shared" si="415"/>
        <v>&lt;177 micron (NGR)</v>
      </c>
      <c r="L2636">
        <v>79</v>
      </c>
      <c r="M2636" t="s">
        <v>81</v>
      </c>
      <c r="N2636">
        <v>1562</v>
      </c>
      <c r="O2636">
        <v>106</v>
      </c>
      <c r="P2636">
        <v>56</v>
      </c>
      <c r="Q2636">
        <v>9</v>
      </c>
      <c r="R2636">
        <v>16</v>
      </c>
      <c r="S2636">
        <v>5</v>
      </c>
      <c r="T2636">
        <v>0.2</v>
      </c>
      <c r="U2636">
        <v>239</v>
      </c>
      <c r="V2636">
        <v>0.65</v>
      </c>
      <c r="W2636">
        <v>1</v>
      </c>
      <c r="X2636">
        <v>2</v>
      </c>
      <c r="Y2636">
        <v>4</v>
      </c>
      <c r="Z2636">
        <v>15</v>
      </c>
      <c r="AA2636">
        <v>1.1000000000000001</v>
      </c>
      <c r="AB2636">
        <v>7</v>
      </c>
      <c r="AC2636">
        <v>635</v>
      </c>
      <c r="AD2636">
        <v>93</v>
      </c>
      <c r="AE2636">
        <v>56</v>
      </c>
      <c r="AF2636">
        <v>2</v>
      </c>
      <c r="AG2636">
        <v>2.2000000000000002</v>
      </c>
      <c r="AH2636">
        <v>273</v>
      </c>
    </row>
    <row r="2637" spans="1:34" x14ac:dyDescent="0.3">
      <c r="A2637" t="s">
        <v>10066</v>
      </c>
      <c r="B2637" t="s">
        <v>10067</v>
      </c>
      <c r="C2637" s="1" t="str">
        <f t="shared" si="416"/>
        <v>21:0720</v>
      </c>
      <c r="D2637" s="1" t="str">
        <f t="shared" si="413"/>
        <v>21:0213</v>
      </c>
      <c r="E2637" t="s">
        <v>10068</v>
      </c>
      <c r="F2637" t="s">
        <v>10069</v>
      </c>
      <c r="H2637">
        <v>62.773090699999997</v>
      </c>
      <c r="I2637">
        <v>-134.39981040000001</v>
      </c>
      <c r="J2637" s="1" t="str">
        <f t="shared" si="414"/>
        <v>NGR bulk stream sediment</v>
      </c>
      <c r="K2637" s="1" t="str">
        <f t="shared" si="415"/>
        <v>&lt;177 micron (NGR)</v>
      </c>
      <c r="L2637">
        <v>79</v>
      </c>
      <c r="M2637" t="s">
        <v>86</v>
      </c>
      <c r="N2637">
        <v>1563</v>
      </c>
      <c r="O2637">
        <v>147</v>
      </c>
      <c r="P2637">
        <v>38</v>
      </c>
      <c r="Q2637">
        <v>16</v>
      </c>
      <c r="R2637">
        <v>38</v>
      </c>
      <c r="S2637">
        <v>8</v>
      </c>
      <c r="T2637">
        <v>0.5</v>
      </c>
      <c r="U2637">
        <v>475</v>
      </c>
      <c r="V2637">
        <v>1.62</v>
      </c>
      <c r="W2637">
        <v>1.3</v>
      </c>
      <c r="X2637">
        <v>13</v>
      </c>
      <c r="Y2637">
        <v>4</v>
      </c>
      <c r="Z2637">
        <v>29</v>
      </c>
      <c r="AA2637">
        <v>3.1</v>
      </c>
      <c r="AB2637">
        <v>3</v>
      </c>
      <c r="AC2637">
        <v>1830</v>
      </c>
      <c r="AD2637">
        <v>116</v>
      </c>
      <c r="AE2637">
        <v>3.4</v>
      </c>
      <c r="AF2637">
        <v>2</v>
      </c>
      <c r="AG2637">
        <v>3.3</v>
      </c>
      <c r="AH2637">
        <v>466</v>
      </c>
    </row>
    <row r="2638" spans="1:34" x14ac:dyDescent="0.3">
      <c r="A2638" t="s">
        <v>10070</v>
      </c>
      <c r="B2638" t="s">
        <v>10071</v>
      </c>
      <c r="C2638" s="1" t="str">
        <f t="shared" si="416"/>
        <v>21:0720</v>
      </c>
      <c r="D2638" s="1" t="str">
        <f t="shared" si="413"/>
        <v>21:0213</v>
      </c>
      <c r="E2638" t="s">
        <v>10072</v>
      </c>
      <c r="F2638" t="s">
        <v>10073</v>
      </c>
      <c r="H2638">
        <v>62.7615871</v>
      </c>
      <c r="I2638">
        <v>-134.3841238</v>
      </c>
      <c r="J2638" s="1" t="str">
        <f t="shared" si="414"/>
        <v>NGR bulk stream sediment</v>
      </c>
      <c r="K2638" s="1" t="str">
        <f t="shared" si="415"/>
        <v>&lt;177 micron (NGR)</v>
      </c>
      <c r="L2638">
        <v>79</v>
      </c>
      <c r="M2638" t="s">
        <v>91</v>
      </c>
      <c r="N2638">
        <v>1564</v>
      </c>
      <c r="O2638">
        <v>122</v>
      </c>
      <c r="P2638">
        <v>36</v>
      </c>
      <c r="Q2638">
        <v>14</v>
      </c>
      <c r="R2638">
        <v>24</v>
      </c>
      <c r="S2638">
        <v>7</v>
      </c>
      <c r="T2638">
        <v>0.2</v>
      </c>
      <c r="U2638">
        <v>220</v>
      </c>
      <c r="V2638">
        <v>1.46</v>
      </c>
      <c r="W2638">
        <v>0.9</v>
      </c>
      <c r="X2638">
        <v>10</v>
      </c>
      <c r="Y2638">
        <v>2</v>
      </c>
      <c r="Z2638">
        <v>23</v>
      </c>
      <c r="AA2638">
        <v>2.2000000000000002</v>
      </c>
      <c r="AB2638">
        <v>3</v>
      </c>
      <c r="AC2638">
        <v>1840</v>
      </c>
      <c r="AD2638">
        <v>116</v>
      </c>
      <c r="AE2638">
        <v>3.8</v>
      </c>
      <c r="AF2638">
        <v>2</v>
      </c>
      <c r="AG2638">
        <v>3.2</v>
      </c>
      <c r="AH2638">
        <v>496</v>
      </c>
    </row>
    <row r="2639" spans="1:34" x14ac:dyDescent="0.3">
      <c r="A2639" t="s">
        <v>10074</v>
      </c>
      <c r="B2639" t="s">
        <v>10075</v>
      </c>
      <c r="C2639" s="1" t="str">
        <f t="shared" si="416"/>
        <v>21:0720</v>
      </c>
      <c r="D2639" s="1" t="str">
        <f t="shared" si="413"/>
        <v>21:0213</v>
      </c>
      <c r="E2639" t="s">
        <v>10076</v>
      </c>
      <c r="F2639" t="s">
        <v>10077</v>
      </c>
      <c r="H2639">
        <v>62.744081799999996</v>
      </c>
      <c r="I2639">
        <v>-134.4465132</v>
      </c>
      <c r="J2639" s="1" t="str">
        <f t="shared" si="414"/>
        <v>NGR bulk stream sediment</v>
      </c>
      <c r="K2639" s="1" t="str">
        <f t="shared" si="415"/>
        <v>&lt;177 micron (NGR)</v>
      </c>
      <c r="L2639">
        <v>79</v>
      </c>
      <c r="M2639" t="s">
        <v>96</v>
      </c>
      <c r="N2639">
        <v>1565</v>
      </c>
      <c r="O2639">
        <v>119</v>
      </c>
      <c r="P2639">
        <v>44</v>
      </c>
      <c r="Q2639">
        <v>16</v>
      </c>
      <c r="R2639">
        <v>38</v>
      </c>
      <c r="S2639">
        <v>7</v>
      </c>
      <c r="T2639">
        <v>0.3</v>
      </c>
      <c r="U2639">
        <v>286</v>
      </c>
      <c r="V2639">
        <v>1.76</v>
      </c>
      <c r="W2639">
        <v>1.2</v>
      </c>
      <c r="X2639">
        <v>8</v>
      </c>
      <c r="Y2639">
        <v>4</v>
      </c>
      <c r="Z2639">
        <v>40</v>
      </c>
      <c r="AA2639">
        <v>2.5</v>
      </c>
      <c r="AB2639">
        <v>10</v>
      </c>
      <c r="AC2639">
        <v>1330</v>
      </c>
      <c r="AD2639">
        <v>142</v>
      </c>
      <c r="AE2639">
        <v>5.8</v>
      </c>
      <c r="AF2639">
        <v>2</v>
      </c>
      <c r="AG2639">
        <v>4.2</v>
      </c>
      <c r="AH2639">
        <v>452</v>
      </c>
    </row>
    <row r="2640" spans="1:34" x14ac:dyDescent="0.3">
      <c r="A2640" t="s">
        <v>10078</v>
      </c>
      <c r="B2640" t="s">
        <v>10079</v>
      </c>
      <c r="C2640" s="1" t="str">
        <f t="shared" si="416"/>
        <v>21:0720</v>
      </c>
      <c r="D2640" s="1" t="str">
        <f t="shared" si="413"/>
        <v>21:0213</v>
      </c>
      <c r="E2640" t="s">
        <v>10080</v>
      </c>
      <c r="F2640" t="s">
        <v>10081</v>
      </c>
      <c r="H2640">
        <v>62.737389200000003</v>
      </c>
      <c r="I2640">
        <v>-134.45430930000001</v>
      </c>
      <c r="J2640" s="1" t="str">
        <f t="shared" si="414"/>
        <v>NGR bulk stream sediment</v>
      </c>
      <c r="K2640" s="1" t="str">
        <f t="shared" si="415"/>
        <v>&lt;177 micron (NGR)</v>
      </c>
      <c r="L2640">
        <v>79</v>
      </c>
      <c r="M2640" t="s">
        <v>101</v>
      </c>
      <c r="N2640">
        <v>1566</v>
      </c>
      <c r="O2640">
        <v>131</v>
      </c>
      <c r="P2640">
        <v>47</v>
      </c>
      <c r="Q2640">
        <v>17</v>
      </c>
      <c r="R2640">
        <v>35</v>
      </c>
      <c r="S2640">
        <v>8</v>
      </c>
      <c r="T2640">
        <v>0.2</v>
      </c>
      <c r="U2640">
        <v>312</v>
      </c>
      <c r="V2640">
        <v>1.69</v>
      </c>
      <c r="W2640">
        <v>1.7</v>
      </c>
      <c r="X2640">
        <v>10</v>
      </c>
      <c r="Y2640">
        <v>2</v>
      </c>
      <c r="Z2640">
        <v>38</v>
      </c>
      <c r="AA2640">
        <v>4.3</v>
      </c>
      <c r="AB2640">
        <v>6</v>
      </c>
      <c r="AC2640">
        <v>2530</v>
      </c>
      <c r="AD2640">
        <v>125</v>
      </c>
      <c r="AE2640">
        <v>7.2</v>
      </c>
      <c r="AF2640">
        <v>2</v>
      </c>
      <c r="AG2640">
        <v>3.8</v>
      </c>
      <c r="AH2640">
        <v>492</v>
      </c>
    </row>
    <row r="2641" spans="1:34" x14ac:dyDescent="0.3">
      <c r="A2641" t="s">
        <v>10082</v>
      </c>
      <c r="B2641" t="s">
        <v>10083</v>
      </c>
      <c r="C2641" s="1" t="str">
        <f t="shared" si="416"/>
        <v>21:0720</v>
      </c>
      <c r="D2641" s="1" t="str">
        <f t="shared" si="413"/>
        <v>21:0213</v>
      </c>
      <c r="E2641" t="s">
        <v>10084</v>
      </c>
      <c r="F2641" t="s">
        <v>10085</v>
      </c>
      <c r="H2641">
        <v>62.810589299999997</v>
      </c>
      <c r="I2641">
        <v>-134.55861809999999</v>
      </c>
      <c r="J2641" s="1" t="str">
        <f t="shared" si="414"/>
        <v>NGR bulk stream sediment</v>
      </c>
      <c r="K2641" s="1" t="str">
        <f t="shared" si="415"/>
        <v>&lt;177 micron (NGR)</v>
      </c>
      <c r="L2641">
        <v>79</v>
      </c>
      <c r="M2641" t="s">
        <v>106</v>
      </c>
      <c r="N2641">
        <v>1567</v>
      </c>
      <c r="O2641">
        <v>164</v>
      </c>
      <c r="P2641">
        <v>39</v>
      </c>
      <c r="Q2641">
        <v>17</v>
      </c>
      <c r="R2641">
        <v>28</v>
      </c>
      <c r="S2641">
        <v>9</v>
      </c>
      <c r="T2641">
        <v>0.1</v>
      </c>
      <c r="U2641">
        <v>663</v>
      </c>
      <c r="V2641">
        <v>2.33</v>
      </c>
      <c r="W2641">
        <v>1.3</v>
      </c>
      <c r="X2641">
        <v>10</v>
      </c>
      <c r="Y2641">
        <v>1</v>
      </c>
      <c r="Z2641">
        <v>34</v>
      </c>
      <c r="AA2641">
        <v>2.2000000000000002</v>
      </c>
      <c r="AB2641">
        <v>5</v>
      </c>
      <c r="AC2641">
        <v>1190</v>
      </c>
      <c r="AD2641">
        <v>194</v>
      </c>
      <c r="AE2641">
        <v>11.6</v>
      </c>
      <c r="AF2641">
        <v>2</v>
      </c>
      <c r="AG2641">
        <v>3.6</v>
      </c>
      <c r="AH2641">
        <v>466</v>
      </c>
    </row>
    <row r="2642" spans="1:34" x14ac:dyDescent="0.3">
      <c r="A2642" t="s">
        <v>10086</v>
      </c>
      <c r="B2642" t="s">
        <v>10087</v>
      </c>
      <c r="C2642" s="1" t="str">
        <f t="shared" si="416"/>
        <v>21:0720</v>
      </c>
      <c r="D2642" s="1" t="str">
        <f t="shared" si="413"/>
        <v>21:0213</v>
      </c>
      <c r="E2642" t="s">
        <v>10088</v>
      </c>
      <c r="F2642" t="s">
        <v>10089</v>
      </c>
      <c r="H2642">
        <v>62.8157949</v>
      </c>
      <c r="I2642">
        <v>-134.55842200000001</v>
      </c>
      <c r="J2642" s="1" t="str">
        <f t="shared" si="414"/>
        <v>NGR bulk stream sediment</v>
      </c>
      <c r="K2642" s="1" t="str">
        <f t="shared" si="415"/>
        <v>&lt;177 micron (NGR)</v>
      </c>
      <c r="L2642">
        <v>79</v>
      </c>
      <c r="M2642" t="s">
        <v>111</v>
      </c>
      <c r="N2642">
        <v>1568</v>
      </c>
      <c r="O2642">
        <v>138</v>
      </c>
      <c r="P2642">
        <v>30</v>
      </c>
      <c r="Q2642">
        <v>13</v>
      </c>
      <c r="R2642">
        <v>27</v>
      </c>
      <c r="S2642">
        <v>8</v>
      </c>
      <c r="T2642">
        <v>0.2</v>
      </c>
      <c r="U2642">
        <v>265</v>
      </c>
      <c r="V2642">
        <v>1.57</v>
      </c>
      <c r="W2642">
        <v>1.5</v>
      </c>
      <c r="X2642">
        <v>6</v>
      </c>
      <c r="Y2642">
        <v>1</v>
      </c>
      <c r="Z2642">
        <v>32</v>
      </c>
      <c r="AA2642">
        <v>1.2</v>
      </c>
      <c r="AB2642">
        <v>4</v>
      </c>
      <c r="AC2642">
        <v>1370</v>
      </c>
      <c r="AD2642">
        <v>125</v>
      </c>
      <c r="AE2642">
        <v>12.4</v>
      </c>
      <c r="AF2642">
        <v>2</v>
      </c>
      <c r="AG2642">
        <v>3.7</v>
      </c>
      <c r="AH2642">
        <v>397</v>
      </c>
    </row>
    <row r="2643" spans="1:34" x14ac:dyDescent="0.3">
      <c r="A2643" t="s">
        <v>10090</v>
      </c>
      <c r="B2643" t="s">
        <v>10091</v>
      </c>
      <c r="C2643" s="1" t="str">
        <f t="shared" si="416"/>
        <v>21:0720</v>
      </c>
      <c r="D2643" s="1" t="str">
        <f t="shared" si="413"/>
        <v>21:0213</v>
      </c>
      <c r="E2643" t="s">
        <v>10092</v>
      </c>
      <c r="F2643" t="s">
        <v>10093</v>
      </c>
      <c r="H2643">
        <v>62.798188500000002</v>
      </c>
      <c r="I2643">
        <v>-134.52172759999999</v>
      </c>
      <c r="J2643" s="1" t="str">
        <f t="shared" si="414"/>
        <v>NGR bulk stream sediment</v>
      </c>
      <c r="K2643" s="1" t="str">
        <f t="shared" si="415"/>
        <v>&lt;177 micron (NGR)</v>
      </c>
      <c r="L2643">
        <v>79</v>
      </c>
      <c r="M2643" t="s">
        <v>116</v>
      </c>
      <c r="N2643">
        <v>1569</v>
      </c>
      <c r="O2643">
        <v>100</v>
      </c>
      <c r="P2643">
        <v>21</v>
      </c>
      <c r="Q2643">
        <v>13</v>
      </c>
      <c r="R2643">
        <v>21</v>
      </c>
      <c r="S2643">
        <v>6</v>
      </c>
      <c r="T2643">
        <v>0.2</v>
      </c>
      <c r="U2643">
        <v>201</v>
      </c>
      <c r="V2643">
        <v>1.28</v>
      </c>
      <c r="W2643">
        <v>1.1000000000000001</v>
      </c>
      <c r="X2643">
        <v>9</v>
      </c>
      <c r="Y2643">
        <v>1</v>
      </c>
      <c r="Z2643">
        <v>24</v>
      </c>
      <c r="AA2643">
        <v>1.7</v>
      </c>
      <c r="AB2643">
        <v>4</v>
      </c>
      <c r="AC2643">
        <v>1200</v>
      </c>
      <c r="AD2643">
        <v>86</v>
      </c>
      <c r="AE2643">
        <v>3.2</v>
      </c>
      <c r="AF2643">
        <v>2</v>
      </c>
      <c r="AG2643">
        <v>3.4</v>
      </c>
      <c r="AH2643">
        <v>483</v>
      </c>
    </row>
    <row r="2644" spans="1:34" x14ac:dyDescent="0.3">
      <c r="A2644" t="s">
        <v>10094</v>
      </c>
      <c r="B2644" t="s">
        <v>10095</v>
      </c>
      <c r="C2644" s="1" t="str">
        <f t="shared" si="416"/>
        <v>21:0720</v>
      </c>
      <c r="D2644" s="1" t="str">
        <f t="shared" si="413"/>
        <v>21:0213</v>
      </c>
      <c r="E2644" t="s">
        <v>10096</v>
      </c>
      <c r="F2644" t="s">
        <v>10097</v>
      </c>
      <c r="H2644">
        <v>62.783186000000001</v>
      </c>
      <c r="I2644">
        <v>-134.53682689999999</v>
      </c>
      <c r="J2644" s="1" t="str">
        <f t="shared" si="414"/>
        <v>NGR bulk stream sediment</v>
      </c>
      <c r="K2644" s="1" t="str">
        <f t="shared" si="415"/>
        <v>&lt;177 micron (NGR)</v>
      </c>
      <c r="L2644">
        <v>79</v>
      </c>
      <c r="M2644" t="s">
        <v>126</v>
      </c>
      <c r="N2644">
        <v>1570</v>
      </c>
      <c r="O2644">
        <v>82</v>
      </c>
      <c r="P2644">
        <v>24</v>
      </c>
      <c r="Q2644">
        <v>10</v>
      </c>
      <c r="R2644">
        <v>19</v>
      </c>
      <c r="S2644">
        <v>7</v>
      </c>
      <c r="T2644">
        <v>0.1</v>
      </c>
      <c r="U2644">
        <v>200</v>
      </c>
      <c r="V2644">
        <v>1.31</v>
      </c>
      <c r="W2644">
        <v>0.6</v>
      </c>
      <c r="X2644">
        <v>6</v>
      </c>
      <c r="Y2644">
        <v>1</v>
      </c>
      <c r="Z2644">
        <v>21</v>
      </c>
      <c r="AA2644">
        <v>1.5</v>
      </c>
      <c r="AB2644">
        <v>4</v>
      </c>
      <c r="AC2644">
        <v>1290</v>
      </c>
      <c r="AD2644">
        <v>105</v>
      </c>
      <c r="AE2644">
        <v>5</v>
      </c>
      <c r="AF2644">
        <v>2</v>
      </c>
      <c r="AG2644">
        <v>2.6</v>
      </c>
      <c r="AH2644">
        <v>479</v>
      </c>
    </row>
    <row r="2645" spans="1:34" hidden="1" x14ac:dyDescent="0.3">
      <c r="A2645" t="s">
        <v>10098</v>
      </c>
      <c r="B2645" t="s">
        <v>10099</v>
      </c>
      <c r="C2645" s="1" t="str">
        <f t="shared" si="416"/>
        <v>21:0720</v>
      </c>
      <c r="D2645" s="1" t="str">
        <f>HYPERLINK("https://geochem.nrcan.gc.ca/cdogs/content/svy/svy_e.htm", "")</f>
        <v/>
      </c>
      <c r="G2645" s="1" t="str">
        <f>HYPERLINK("https://geochem.nrcan.gc.ca/cdogs/content/cr_/cr_00078_e.htm", "78")</f>
        <v>78</v>
      </c>
      <c r="J2645" t="s">
        <v>119</v>
      </c>
      <c r="K2645" t="s">
        <v>120</v>
      </c>
      <c r="L2645">
        <v>79</v>
      </c>
      <c r="M2645" t="s">
        <v>121</v>
      </c>
      <c r="N2645">
        <v>1571</v>
      </c>
      <c r="O2645">
        <v>83</v>
      </c>
      <c r="P2645">
        <v>37</v>
      </c>
      <c r="Q2645">
        <v>20</v>
      </c>
      <c r="R2645">
        <v>221</v>
      </c>
      <c r="S2645">
        <v>21</v>
      </c>
      <c r="T2645">
        <v>0.1</v>
      </c>
      <c r="U2645">
        <v>452</v>
      </c>
      <c r="V2645">
        <v>2.66</v>
      </c>
      <c r="W2645">
        <v>0.5</v>
      </c>
      <c r="X2645">
        <v>22</v>
      </c>
      <c r="Y2645">
        <v>2</v>
      </c>
      <c r="Z2645">
        <v>43</v>
      </c>
      <c r="AA2645">
        <v>1</v>
      </c>
      <c r="AB2645">
        <v>6</v>
      </c>
      <c r="AC2645">
        <v>602</v>
      </c>
      <c r="AD2645">
        <v>22</v>
      </c>
      <c r="AE2645">
        <v>2.6</v>
      </c>
      <c r="AF2645">
        <v>16</v>
      </c>
      <c r="AG2645">
        <v>11.9</v>
      </c>
      <c r="AH2645">
        <v>507</v>
      </c>
    </row>
    <row r="2646" spans="1:34" x14ac:dyDescent="0.3">
      <c r="A2646" t="s">
        <v>10100</v>
      </c>
      <c r="B2646" t="s">
        <v>10101</v>
      </c>
      <c r="C2646" s="1" t="str">
        <f t="shared" si="416"/>
        <v>21:0720</v>
      </c>
      <c r="D2646" s="1" t="str">
        <f>HYPERLINK("https://geochem.nrcan.gc.ca/cdogs/content/svy/svy210213_e.htm", "21:0213")</f>
        <v>21:0213</v>
      </c>
      <c r="E2646" t="s">
        <v>10102</v>
      </c>
      <c r="F2646" t="s">
        <v>10103</v>
      </c>
      <c r="H2646">
        <v>62.767289400000003</v>
      </c>
      <c r="I2646">
        <v>-134.55072960000001</v>
      </c>
      <c r="J2646" s="1" t="str">
        <f>HYPERLINK("https://geochem.nrcan.gc.ca/cdogs/content/kwd/kwd020030_e.htm", "NGR bulk stream sediment")</f>
        <v>NGR bulk stream sediment</v>
      </c>
      <c r="K2646" s="1" t="str">
        <f>HYPERLINK("https://geochem.nrcan.gc.ca/cdogs/content/kwd/kwd080006_e.htm", "&lt;177 micron (NGR)")</f>
        <v>&lt;177 micron (NGR)</v>
      </c>
      <c r="L2646">
        <v>79</v>
      </c>
      <c r="M2646" t="s">
        <v>131</v>
      </c>
      <c r="N2646">
        <v>1572</v>
      </c>
      <c r="O2646">
        <v>79</v>
      </c>
      <c r="P2646">
        <v>26</v>
      </c>
      <c r="Q2646">
        <v>10</v>
      </c>
      <c r="R2646">
        <v>22</v>
      </c>
      <c r="S2646">
        <v>7</v>
      </c>
      <c r="T2646">
        <v>0.1</v>
      </c>
      <c r="U2646">
        <v>216</v>
      </c>
      <c r="V2646">
        <v>1.33</v>
      </c>
      <c r="W2646">
        <v>0.7</v>
      </c>
      <c r="X2646">
        <v>5</v>
      </c>
      <c r="Y2646">
        <v>1</v>
      </c>
      <c r="Z2646">
        <v>20</v>
      </c>
      <c r="AA2646">
        <v>0.8</v>
      </c>
      <c r="AB2646">
        <v>3</v>
      </c>
      <c r="AC2646">
        <v>1360</v>
      </c>
      <c r="AD2646">
        <v>79</v>
      </c>
      <c r="AE2646">
        <v>9</v>
      </c>
      <c r="AF2646">
        <v>2</v>
      </c>
      <c r="AG2646">
        <v>2.5</v>
      </c>
      <c r="AH2646">
        <v>402</v>
      </c>
    </row>
    <row r="2647" spans="1:34" x14ac:dyDescent="0.3">
      <c r="A2647" t="s">
        <v>10104</v>
      </c>
      <c r="B2647" t="s">
        <v>10105</v>
      </c>
      <c r="C2647" s="1" t="str">
        <f t="shared" si="416"/>
        <v>21:0720</v>
      </c>
      <c r="D2647" s="1" t="str">
        <f>HYPERLINK("https://geochem.nrcan.gc.ca/cdogs/content/svy/svy210213_e.htm", "21:0213")</f>
        <v>21:0213</v>
      </c>
      <c r="E2647" t="s">
        <v>10106</v>
      </c>
      <c r="F2647" t="s">
        <v>10107</v>
      </c>
      <c r="H2647">
        <v>62.764592399999998</v>
      </c>
      <c r="I2647">
        <v>-134.7075269</v>
      </c>
      <c r="J2647" s="1" t="str">
        <f>HYPERLINK("https://geochem.nrcan.gc.ca/cdogs/content/kwd/kwd020030_e.htm", "NGR bulk stream sediment")</f>
        <v>NGR bulk stream sediment</v>
      </c>
      <c r="K2647" s="1" t="str">
        <f>HYPERLINK("https://geochem.nrcan.gc.ca/cdogs/content/kwd/kwd080006_e.htm", "&lt;177 micron (NGR)")</f>
        <v>&lt;177 micron (NGR)</v>
      </c>
      <c r="L2647">
        <v>80</v>
      </c>
      <c r="M2647" t="s">
        <v>38</v>
      </c>
      <c r="N2647">
        <v>1573</v>
      </c>
      <c r="O2647">
        <v>90</v>
      </c>
      <c r="P2647">
        <v>30</v>
      </c>
      <c r="Q2647">
        <v>14</v>
      </c>
      <c r="R2647">
        <v>24</v>
      </c>
      <c r="S2647">
        <v>11</v>
      </c>
      <c r="T2647">
        <v>0.1</v>
      </c>
      <c r="U2647">
        <v>349</v>
      </c>
      <c r="V2647">
        <v>2.2200000000000002</v>
      </c>
      <c r="W2647">
        <v>0.3</v>
      </c>
      <c r="X2647">
        <v>2</v>
      </c>
      <c r="Y2647">
        <v>1</v>
      </c>
      <c r="Z2647">
        <v>19</v>
      </c>
      <c r="AA2647">
        <v>0.7</v>
      </c>
      <c r="AB2647">
        <v>5</v>
      </c>
      <c r="AC2647">
        <v>1050</v>
      </c>
      <c r="AD2647">
        <v>69</v>
      </c>
      <c r="AE2647">
        <v>9.4</v>
      </c>
      <c r="AF2647">
        <v>2</v>
      </c>
      <c r="AG2647">
        <v>2.5</v>
      </c>
      <c r="AH2647">
        <v>448</v>
      </c>
    </row>
    <row r="2648" spans="1:34" x14ac:dyDescent="0.3">
      <c r="A2648" t="s">
        <v>10108</v>
      </c>
      <c r="B2648" t="s">
        <v>10109</v>
      </c>
      <c r="C2648" s="1" t="str">
        <f t="shared" si="416"/>
        <v>21:0720</v>
      </c>
      <c r="D2648" s="1" t="str">
        <f>HYPERLINK("https://geochem.nrcan.gc.ca/cdogs/content/svy/svy210213_e.htm", "21:0213")</f>
        <v>21:0213</v>
      </c>
      <c r="E2648" t="s">
        <v>10110</v>
      </c>
      <c r="F2648" t="s">
        <v>10111</v>
      </c>
      <c r="H2648">
        <v>62.746588600000003</v>
      </c>
      <c r="I2648">
        <v>-134.61661549999999</v>
      </c>
      <c r="J2648" s="1" t="str">
        <f>HYPERLINK("https://geochem.nrcan.gc.ca/cdogs/content/kwd/kwd020030_e.htm", "NGR bulk stream sediment")</f>
        <v>NGR bulk stream sediment</v>
      </c>
      <c r="K2648" s="1" t="str">
        <f>HYPERLINK("https://geochem.nrcan.gc.ca/cdogs/content/kwd/kwd080006_e.htm", "&lt;177 micron (NGR)")</f>
        <v>&lt;177 micron (NGR)</v>
      </c>
      <c r="L2648">
        <v>80</v>
      </c>
      <c r="M2648" t="s">
        <v>43</v>
      </c>
      <c r="N2648">
        <v>1574</v>
      </c>
      <c r="O2648">
        <v>97</v>
      </c>
      <c r="P2648">
        <v>49</v>
      </c>
      <c r="Q2648">
        <v>14</v>
      </c>
      <c r="R2648">
        <v>39</v>
      </c>
      <c r="S2648">
        <v>9</v>
      </c>
      <c r="T2648">
        <v>0.1</v>
      </c>
      <c r="U2648">
        <v>389</v>
      </c>
      <c r="V2648">
        <v>1.94</v>
      </c>
      <c r="W2648">
        <v>1.4</v>
      </c>
      <c r="X2648">
        <v>7</v>
      </c>
      <c r="Y2648">
        <v>1</v>
      </c>
      <c r="Z2648">
        <v>44</v>
      </c>
      <c r="AA2648">
        <v>1.6</v>
      </c>
      <c r="AB2648">
        <v>11</v>
      </c>
      <c r="AC2648">
        <v>740</v>
      </c>
      <c r="AD2648">
        <v>125</v>
      </c>
      <c r="AE2648">
        <v>14.9</v>
      </c>
      <c r="AF2648">
        <v>2</v>
      </c>
      <c r="AG2648">
        <v>3.1</v>
      </c>
      <c r="AH2648">
        <v>492</v>
      </c>
    </row>
    <row r="2649" spans="1:34" x14ac:dyDescent="0.3">
      <c r="A2649" t="s">
        <v>10112</v>
      </c>
      <c r="B2649" t="s">
        <v>10113</v>
      </c>
      <c r="C2649" s="1" t="str">
        <f t="shared" si="416"/>
        <v>21:0720</v>
      </c>
      <c r="D2649" s="1" t="str">
        <f>HYPERLINK("https://geochem.nrcan.gc.ca/cdogs/content/svy/svy210213_e.htm", "21:0213")</f>
        <v>21:0213</v>
      </c>
      <c r="E2649" t="s">
        <v>10114</v>
      </c>
      <c r="F2649" t="s">
        <v>10115</v>
      </c>
      <c r="H2649">
        <v>62.782890399999999</v>
      </c>
      <c r="I2649">
        <v>-134.64432110000001</v>
      </c>
      <c r="J2649" s="1" t="str">
        <f>HYPERLINK("https://geochem.nrcan.gc.ca/cdogs/content/kwd/kwd020030_e.htm", "NGR bulk stream sediment")</f>
        <v>NGR bulk stream sediment</v>
      </c>
      <c r="K2649" s="1" t="str">
        <f>HYPERLINK("https://geochem.nrcan.gc.ca/cdogs/content/kwd/kwd080006_e.htm", "&lt;177 micron (NGR)")</f>
        <v>&lt;177 micron (NGR)</v>
      </c>
      <c r="L2649">
        <v>80</v>
      </c>
      <c r="M2649" t="s">
        <v>48</v>
      </c>
      <c r="N2649">
        <v>1575</v>
      </c>
      <c r="O2649">
        <v>128</v>
      </c>
      <c r="P2649">
        <v>21</v>
      </c>
      <c r="Q2649">
        <v>10</v>
      </c>
      <c r="R2649">
        <v>14</v>
      </c>
      <c r="S2649">
        <v>7</v>
      </c>
      <c r="T2649">
        <v>0.1</v>
      </c>
      <c r="U2649">
        <v>829</v>
      </c>
      <c r="V2649">
        <v>13.4</v>
      </c>
      <c r="W2649">
        <v>0.8</v>
      </c>
      <c r="X2649">
        <v>18</v>
      </c>
      <c r="Y2649">
        <v>6</v>
      </c>
      <c r="Z2649">
        <v>19</v>
      </c>
      <c r="AA2649">
        <v>0.5</v>
      </c>
      <c r="AB2649">
        <v>4</v>
      </c>
      <c r="AC2649">
        <v>806</v>
      </c>
      <c r="AD2649">
        <v>112</v>
      </c>
      <c r="AE2649">
        <v>57.4</v>
      </c>
      <c r="AF2649">
        <v>2</v>
      </c>
      <c r="AG2649">
        <v>11.8</v>
      </c>
      <c r="AH2649">
        <v>74</v>
      </c>
    </row>
    <row r="2650" spans="1:34" x14ac:dyDescent="0.3">
      <c r="A2650" t="s">
        <v>10116</v>
      </c>
      <c r="B2650" t="s">
        <v>10117</v>
      </c>
      <c r="C2650" s="1" t="str">
        <f t="shared" si="416"/>
        <v>21:0720</v>
      </c>
      <c r="D2650" s="1" t="str">
        <f>HYPERLINK("https://geochem.nrcan.gc.ca/cdogs/content/svy/svy210213_e.htm", "21:0213")</f>
        <v>21:0213</v>
      </c>
      <c r="E2650" t="s">
        <v>10106</v>
      </c>
      <c r="F2650" t="s">
        <v>10118</v>
      </c>
      <c r="H2650">
        <v>62.764592399999998</v>
      </c>
      <c r="I2650">
        <v>-134.7075269</v>
      </c>
      <c r="J2650" s="1" t="str">
        <f>HYPERLINK("https://geochem.nrcan.gc.ca/cdogs/content/kwd/kwd020030_e.htm", "NGR bulk stream sediment")</f>
        <v>NGR bulk stream sediment</v>
      </c>
      <c r="K2650" s="1" t="str">
        <f>HYPERLINK("https://geochem.nrcan.gc.ca/cdogs/content/kwd/kwd080006_e.htm", "&lt;177 micron (NGR)")</f>
        <v>&lt;177 micron (NGR)</v>
      </c>
      <c r="L2650">
        <v>80</v>
      </c>
      <c r="M2650" t="s">
        <v>67</v>
      </c>
      <c r="N2650">
        <v>1576</v>
      </c>
      <c r="O2650">
        <v>89</v>
      </c>
      <c r="P2650">
        <v>29</v>
      </c>
      <c r="Q2650">
        <v>12</v>
      </c>
      <c r="R2650">
        <v>24</v>
      </c>
      <c r="S2650">
        <v>11</v>
      </c>
      <c r="T2650">
        <v>0.1</v>
      </c>
      <c r="U2650">
        <v>335</v>
      </c>
      <c r="V2650">
        <v>2.2200000000000002</v>
      </c>
      <c r="W2650">
        <v>0.3</v>
      </c>
      <c r="X2650">
        <v>2</v>
      </c>
      <c r="Y2650">
        <v>1</v>
      </c>
      <c r="Z2650">
        <v>21</v>
      </c>
      <c r="AA2650">
        <v>0.6</v>
      </c>
      <c r="AB2650">
        <v>3</v>
      </c>
      <c r="AC2650">
        <v>1060</v>
      </c>
      <c r="AD2650">
        <v>65</v>
      </c>
      <c r="AE2650">
        <v>9</v>
      </c>
      <c r="AF2650">
        <v>2</v>
      </c>
      <c r="AG2650">
        <v>2.5</v>
      </c>
      <c r="AH2650">
        <v>361</v>
      </c>
    </row>
    <row r="2651" spans="1:34" hidden="1" x14ac:dyDescent="0.3">
      <c r="A2651" t="s">
        <v>10119</v>
      </c>
      <c r="B2651" t="s">
        <v>10120</v>
      </c>
      <c r="C2651" s="1" t="str">
        <f t="shared" si="416"/>
        <v>21:0720</v>
      </c>
      <c r="D2651" s="1" t="str">
        <f>HYPERLINK("https://geochem.nrcan.gc.ca/cdogs/content/svy/svy_e.htm", "")</f>
        <v/>
      </c>
      <c r="G2651" s="1" t="str">
        <f>HYPERLINK("https://geochem.nrcan.gc.ca/cdogs/content/cr_/cr_00083_e.htm", "83")</f>
        <v>83</v>
      </c>
      <c r="J2651" t="s">
        <v>119</v>
      </c>
      <c r="K2651" t="s">
        <v>120</v>
      </c>
      <c r="L2651">
        <v>80</v>
      </c>
      <c r="M2651" t="s">
        <v>121</v>
      </c>
      <c r="N2651">
        <v>1577</v>
      </c>
      <c r="O2651">
        <v>69</v>
      </c>
      <c r="P2651">
        <v>30</v>
      </c>
      <c r="Q2651">
        <v>20</v>
      </c>
      <c r="R2651">
        <v>22</v>
      </c>
      <c r="S2651">
        <v>10</v>
      </c>
      <c r="T2651">
        <v>0.1</v>
      </c>
      <c r="U2651">
        <v>307</v>
      </c>
      <c r="V2651">
        <v>2.12</v>
      </c>
      <c r="W2651">
        <v>0.3</v>
      </c>
      <c r="X2651">
        <v>8</v>
      </c>
      <c r="Y2651">
        <v>1</v>
      </c>
      <c r="Z2651">
        <v>32</v>
      </c>
      <c r="AA2651">
        <v>0.4</v>
      </c>
      <c r="AB2651">
        <v>3</v>
      </c>
      <c r="AC2651">
        <v>1210</v>
      </c>
      <c r="AD2651">
        <v>69</v>
      </c>
      <c r="AE2651">
        <v>4.2</v>
      </c>
      <c r="AF2651">
        <v>2</v>
      </c>
      <c r="AG2651">
        <v>3.6</v>
      </c>
      <c r="AH2651">
        <v>397</v>
      </c>
    </row>
    <row r="2652" spans="1:34" x14ac:dyDescent="0.3">
      <c r="A2652" t="s">
        <v>10121</v>
      </c>
      <c r="B2652" t="s">
        <v>10122</v>
      </c>
      <c r="C2652" s="1" t="str">
        <f t="shared" si="416"/>
        <v>21:0720</v>
      </c>
      <c r="D2652" s="1" t="str">
        <f t="shared" ref="D2652:D2684" si="417">HYPERLINK("https://geochem.nrcan.gc.ca/cdogs/content/svy/svy210213_e.htm", "21:0213")</f>
        <v>21:0213</v>
      </c>
      <c r="E2652" t="s">
        <v>10106</v>
      </c>
      <c r="F2652" t="s">
        <v>10123</v>
      </c>
      <c r="H2652">
        <v>62.764592399999998</v>
      </c>
      <c r="I2652">
        <v>-134.7075269</v>
      </c>
      <c r="J2652" s="1" t="str">
        <f t="shared" ref="J2652:J2684" si="418">HYPERLINK("https://geochem.nrcan.gc.ca/cdogs/content/kwd/kwd020030_e.htm", "NGR bulk stream sediment")</f>
        <v>NGR bulk stream sediment</v>
      </c>
      <c r="K2652" s="1" t="str">
        <f t="shared" ref="K2652:K2684" si="419">HYPERLINK("https://geochem.nrcan.gc.ca/cdogs/content/kwd/kwd080006_e.htm", "&lt;177 micron (NGR)")</f>
        <v>&lt;177 micron (NGR)</v>
      </c>
      <c r="L2652">
        <v>80</v>
      </c>
      <c r="M2652" t="s">
        <v>71</v>
      </c>
      <c r="N2652">
        <v>1578</v>
      </c>
      <c r="O2652">
        <v>75</v>
      </c>
      <c r="P2652">
        <v>26</v>
      </c>
      <c r="Q2652">
        <v>12</v>
      </c>
      <c r="R2652">
        <v>24</v>
      </c>
      <c r="S2652">
        <v>11</v>
      </c>
      <c r="T2652">
        <v>0.1</v>
      </c>
      <c r="U2652">
        <v>367</v>
      </c>
      <c r="V2652">
        <v>2.16</v>
      </c>
      <c r="W2652">
        <v>0.3</v>
      </c>
      <c r="X2652">
        <v>2</v>
      </c>
      <c r="Y2652">
        <v>1</v>
      </c>
      <c r="Z2652">
        <v>23</v>
      </c>
      <c r="AA2652">
        <v>0.6</v>
      </c>
      <c r="AB2652">
        <v>3</v>
      </c>
      <c r="AC2652">
        <v>990</v>
      </c>
      <c r="AD2652">
        <v>47</v>
      </c>
      <c r="AE2652">
        <v>5.6</v>
      </c>
      <c r="AF2652">
        <v>2</v>
      </c>
      <c r="AG2652">
        <v>2.8</v>
      </c>
      <c r="AH2652">
        <v>602</v>
      </c>
    </row>
    <row r="2653" spans="1:34" x14ac:dyDescent="0.3">
      <c r="A2653" t="s">
        <v>10124</v>
      </c>
      <c r="B2653" t="s">
        <v>10125</v>
      </c>
      <c r="C2653" s="1" t="str">
        <f t="shared" si="416"/>
        <v>21:0720</v>
      </c>
      <c r="D2653" s="1" t="str">
        <f t="shared" si="417"/>
        <v>21:0213</v>
      </c>
      <c r="E2653" t="s">
        <v>10126</v>
      </c>
      <c r="F2653" t="s">
        <v>10127</v>
      </c>
      <c r="H2653">
        <v>62.769990499999999</v>
      </c>
      <c r="I2653">
        <v>-134.7403218</v>
      </c>
      <c r="J2653" s="1" t="str">
        <f t="shared" si="418"/>
        <v>NGR bulk stream sediment</v>
      </c>
      <c r="K2653" s="1" t="str">
        <f t="shared" si="419"/>
        <v>&lt;177 micron (NGR)</v>
      </c>
      <c r="L2653">
        <v>80</v>
      </c>
      <c r="M2653" t="s">
        <v>53</v>
      </c>
      <c r="N2653">
        <v>1579</v>
      </c>
      <c r="O2653">
        <v>54</v>
      </c>
      <c r="P2653">
        <v>17</v>
      </c>
      <c r="Q2653">
        <v>8</v>
      </c>
      <c r="R2653">
        <v>21</v>
      </c>
      <c r="S2653">
        <v>8</v>
      </c>
      <c r="T2653">
        <v>0.1</v>
      </c>
      <c r="U2653">
        <v>189</v>
      </c>
      <c r="V2653">
        <v>1.41</v>
      </c>
      <c r="W2653">
        <v>0.1</v>
      </c>
      <c r="X2653">
        <v>3</v>
      </c>
      <c r="Y2653">
        <v>1</v>
      </c>
      <c r="Z2653">
        <v>15</v>
      </c>
      <c r="AA2653">
        <v>0.6</v>
      </c>
      <c r="AB2653">
        <v>4</v>
      </c>
      <c r="AC2653">
        <v>947</v>
      </c>
      <c r="AD2653">
        <v>43</v>
      </c>
      <c r="AE2653">
        <v>5.6</v>
      </c>
      <c r="AF2653">
        <v>2</v>
      </c>
      <c r="AG2653">
        <v>2.5</v>
      </c>
      <c r="AH2653">
        <v>360</v>
      </c>
    </row>
    <row r="2654" spans="1:34" x14ac:dyDescent="0.3">
      <c r="A2654" t="s">
        <v>10128</v>
      </c>
      <c r="B2654" t="s">
        <v>10129</v>
      </c>
      <c r="C2654" s="1" t="str">
        <f t="shared" si="416"/>
        <v>21:0720</v>
      </c>
      <c r="D2654" s="1" t="str">
        <f t="shared" si="417"/>
        <v>21:0213</v>
      </c>
      <c r="E2654" t="s">
        <v>10130</v>
      </c>
      <c r="F2654" t="s">
        <v>10131</v>
      </c>
      <c r="H2654">
        <v>62.820289299999999</v>
      </c>
      <c r="I2654">
        <v>-134.6676281</v>
      </c>
      <c r="J2654" s="1" t="str">
        <f t="shared" si="418"/>
        <v>NGR bulk stream sediment</v>
      </c>
      <c r="K2654" s="1" t="str">
        <f t="shared" si="419"/>
        <v>&lt;177 micron (NGR)</v>
      </c>
      <c r="L2654">
        <v>80</v>
      </c>
      <c r="M2654" t="s">
        <v>58</v>
      </c>
      <c r="N2654">
        <v>1580</v>
      </c>
      <c r="O2654">
        <v>126</v>
      </c>
      <c r="P2654">
        <v>36</v>
      </c>
      <c r="Q2654">
        <v>15</v>
      </c>
      <c r="R2654">
        <v>24</v>
      </c>
      <c r="S2654">
        <v>7</v>
      </c>
      <c r="T2654">
        <v>0.2</v>
      </c>
      <c r="U2654">
        <v>179</v>
      </c>
      <c r="V2654">
        <v>1.69</v>
      </c>
      <c r="W2654">
        <v>1.1000000000000001</v>
      </c>
      <c r="X2654">
        <v>10</v>
      </c>
      <c r="Y2654">
        <v>2</v>
      </c>
      <c r="Z2654">
        <v>28</v>
      </c>
      <c r="AA2654">
        <v>2.5</v>
      </c>
      <c r="AB2654">
        <v>3</v>
      </c>
      <c r="AC2654">
        <v>1210</v>
      </c>
      <c r="AD2654">
        <v>99</v>
      </c>
      <c r="AE2654">
        <v>4</v>
      </c>
      <c r="AF2654">
        <v>2</v>
      </c>
      <c r="AG2654">
        <v>3.5</v>
      </c>
      <c r="AH2654">
        <v>523</v>
      </c>
    </row>
    <row r="2655" spans="1:34" x14ac:dyDescent="0.3">
      <c r="A2655" t="s">
        <v>10132</v>
      </c>
      <c r="B2655" t="s">
        <v>10133</v>
      </c>
      <c r="C2655" s="1" t="str">
        <f t="shared" si="416"/>
        <v>21:0720</v>
      </c>
      <c r="D2655" s="1" t="str">
        <f t="shared" si="417"/>
        <v>21:0213</v>
      </c>
      <c r="E2655" t="s">
        <v>10134</v>
      </c>
      <c r="F2655" t="s">
        <v>10135</v>
      </c>
      <c r="H2655">
        <v>62.826296399999997</v>
      </c>
      <c r="I2655">
        <v>-134.67601830000001</v>
      </c>
      <c r="J2655" s="1" t="str">
        <f t="shared" si="418"/>
        <v>NGR bulk stream sediment</v>
      </c>
      <c r="K2655" s="1" t="str">
        <f t="shared" si="419"/>
        <v>&lt;177 micron (NGR)</v>
      </c>
      <c r="L2655">
        <v>80</v>
      </c>
      <c r="M2655" t="s">
        <v>63</v>
      </c>
      <c r="N2655">
        <v>1581</v>
      </c>
      <c r="O2655">
        <v>142</v>
      </c>
      <c r="P2655">
        <v>31</v>
      </c>
      <c r="Q2655">
        <v>14</v>
      </c>
      <c r="R2655">
        <v>24</v>
      </c>
      <c r="S2655">
        <v>7</v>
      </c>
      <c r="T2655">
        <v>0.2</v>
      </c>
      <c r="U2655">
        <v>397</v>
      </c>
      <c r="V2655">
        <v>1.43</v>
      </c>
      <c r="W2655">
        <v>0.9</v>
      </c>
      <c r="X2655">
        <v>7</v>
      </c>
      <c r="Y2655">
        <v>1</v>
      </c>
      <c r="Z2655">
        <v>27</v>
      </c>
      <c r="AA2655">
        <v>1.9</v>
      </c>
      <c r="AB2655">
        <v>4</v>
      </c>
      <c r="AC2655">
        <v>1220</v>
      </c>
      <c r="AD2655">
        <v>117</v>
      </c>
      <c r="AE2655">
        <v>5.4</v>
      </c>
      <c r="AF2655">
        <v>2</v>
      </c>
      <c r="AG2655">
        <v>3.7</v>
      </c>
      <c r="AH2655">
        <v>496</v>
      </c>
    </row>
    <row r="2656" spans="1:34" x14ac:dyDescent="0.3">
      <c r="A2656" t="s">
        <v>10136</v>
      </c>
      <c r="B2656" t="s">
        <v>10137</v>
      </c>
      <c r="C2656" s="1" t="str">
        <f t="shared" si="416"/>
        <v>21:0720</v>
      </c>
      <c r="D2656" s="1" t="str">
        <f t="shared" si="417"/>
        <v>21:0213</v>
      </c>
      <c r="E2656" t="s">
        <v>10138</v>
      </c>
      <c r="F2656" t="s">
        <v>10139</v>
      </c>
      <c r="H2656">
        <v>62.807895199999997</v>
      </c>
      <c r="I2656">
        <v>-134.72121490000001</v>
      </c>
      <c r="J2656" s="1" t="str">
        <f t="shared" si="418"/>
        <v>NGR bulk stream sediment</v>
      </c>
      <c r="K2656" s="1" t="str">
        <f t="shared" si="419"/>
        <v>&lt;177 micron (NGR)</v>
      </c>
      <c r="L2656">
        <v>80</v>
      </c>
      <c r="M2656" t="s">
        <v>76</v>
      </c>
      <c r="N2656">
        <v>1582</v>
      </c>
      <c r="O2656">
        <v>99</v>
      </c>
      <c r="P2656">
        <v>35</v>
      </c>
      <c r="Q2656">
        <v>13</v>
      </c>
      <c r="R2656">
        <v>25</v>
      </c>
      <c r="S2656">
        <v>8</v>
      </c>
      <c r="T2656">
        <v>0.1</v>
      </c>
      <c r="U2656">
        <v>195</v>
      </c>
      <c r="V2656">
        <v>1.84</v>
      </c>
      <c r="W2656">
        <v>0.7</v>
      </c>
      <c r="X2656">
        <v>6</v>
      </c>
      <c r="Y2656">
        <v>2</v>
      </c>
      <c r="Z2656">
        <v>24</v>
      </c>
      <c r="AA2656">
        <v>1.8</v>
      </c>
      <c r="AB2656">
        <v>3</v>
      </c>
      <c r="AC2656">
        <v>1360</v>
      </c>
      <c r="AD2656">
        <v>90</v>
      </c>
      <c r="AE2656">
        <v>2.2000000000000002</v>
      </c>
      <c r="AF2656">
        <v>2</v>
      </c>
      <c r="AG2656">
        <v>3</v>
      </c>
      <c r="AH2656">
        <v>476</v>
      </c>
    </row>
    <row r="2657" spans="1:34" x14ac:dyDescent="0.3">
      <c r="A2657" t="s">
        <v>10140</v>
      </c>
      <c r="B2657" t="s">
        <v>10141</v>
      </c>
      <c r="C2657" s="1" t="str">
        <f t="shared" si="416"/>
        <v>21:0720</v>
      </c>
      <c r="D2657" s="1" t="str">
        <f t="shared" si="417"/>
        <v>21:0213</v>
      </c>
      <c r="E2657" t="s">
        <v>10142</v>
      </c>
      <c r="F2657" t="s">
        <v>10143</v>
      </c>
      <c r="H2657">
        <v>62.807093600000002</v>
      </c>
      <c r="I2657">
        <v>-134.75752550000001</v>
      </c>
      <c r="J2657" s="1" t="str">
        <f t="shared" si="418"/>
        <v>NGR bulk stream sediment</v>
      </c>
      <c r="K2657" s="1" t="str">
        <f t="shared" si="419"/>
        <v>&lt;177 micron (NGR)</v>
      </c>
      <c r="L2657">
        <v>80</v>
      </c>
      <c r="M2657" t="s">
        <v>81</v>
      </c>
      <c r="N2657">
        <v>1583</v>
      </c>
      <c r="O2657">
        <v>111</v>
      </c>
      <c r="P2657">
        <v>50</v>
      </c>
      <c r="Q2657">
        <v>14</v>
      </c>
      <c r="R2657">
        <v>32</v>
      </c>
      <c r="S2657">
        <v>10</v>
      </c>
      <c r="T2657">
        <v>0.4</v>
      </c>
      <c r="U2657">
        <v>262</v>
      </c>
      <c r="V2657">
        <v>1.98</v>
      </c>
      <c r="W2657">
        <v>0.8</v>
      </c>
      <c r="X2657">
        <v>8</v>
      </c>
      <c r="Y2657">
        <v>2</v>
      </c>
      <c r="Z2657">
        <v>29</v>
      </c>
      <c r="AA2657">
        <v>2.6</v>
      </c>
      <c r="AB2657">
        <v>5</v>
      </c>
      <c r="AC2657">
        <v>1280</v>
      </c>
      <c r="AD2657">
        <v>127</v>
      </c>
      <c r="AE2657">
        <v>3.8</v>
      </c>
      <c r="AF2657">
        <v>2</v>
      </c>
      <c r="AG2657">
        <v>3.7</v>
      </c>
      <c r="AH2657">
        <v>641</v>
      </c>
    </row>
    <row r="2658" spans="1:34" x14ac:dyDescent="0.3">
      <c r="A2658" t="s">
        <v>10144</v>
      </c>
      <c r="B2658" t="s">
        <v>10145</v>
      </c>
      <c r="C2658" s="1" t="str">
        <f t="shared" si="416"/>
        <v>21:0720</v>
      </c>
      <c r="D2658" s="1" t="str">
        <f t="shared" si="417"/>
        <v>21:0213</v>
      </c>
      <c r="E2658" t="s">
        <v>10146</v>
      </c>
      <c r="F2658" t="s">
        <v>10147</v>
      </c>
      <c r="H2658">
        <v>62.804393699999999</v>
      </c>
      <c r="I2658">
        <v>-134.91763169999999</v>
      </c>
      <c r="J2658" s="1" t="str">
        <f t="shared" si="418"/>
        <v>NGR bulk stream sediment</v>
      </c>
      <c r="K2658" s="1" t="str">
        <f t="shared" si="419"/>
        <v>&lt;177 micron (NGR)</v>
      </c>
      <c r="L2658">
        <v>80</v>
      </c>
      <c r="M2658" t="s">
        <v>86</v>
      </c>
      <c r="N2658">
        <v>1584</v>
      </c>
      <c r="O2658">
        <v>46</v>
      </c>
      <c r="P2658">
        <v>19</v>
      </c>
      <c r="Q2658">
        <v>8</v>
      </c>
      <c r="R2658">
        <v>13</v>
      </c>
      <c r="S2658">
        <v>9</v>
      </c>
      <c r="T2658">
        <v>0.1</v>
      </c>
      <c r="U2658">
        <v>95</v>
      </c>
      <c r="V2658">
        <v>0.9</v>
      </c>
      <c r="W2658">
        <v>0.1</v>
      </c>
      <c r="X2658">
        <v>2</v>
      </c>
      <c r="Y2658">
        <v>1</v>
      </c>
      <c r="Z2658">
        <v>9</v>
      </c>
      <c r="AA2658">
        <v>0.5</v>
      </c>
      <c r="AB2658">
        <v>3</v>
      </c>
      <c r="AC2658">
        <v>666</v>
      </c>
      <c r="AD2658">
        <v>34</v>
      </c>
      <c r="AE2658">
        <v>27.5</v>
      </c>
      <c r="AF2658">
        <v>2</v>
      </c>
      <c r="AG2658">
        <v>2.5</v>
      </c>
      <c r="AH2658">
        <v>321</v>
      </c>
    </row>
    <row r="2659" spans="1:34" x14ac:dyDescent="0.3">
      <c r="A2659" t="s">
        <v>10148</v>
      </c>
      <c r="B2659" t="s">
        <v>10149</v>
      </c>
      <c r="C2659" s="1" t="str">
        <f t="shared" si="416"/>
        <v>21:0720</v>
      </c>
      <c r="D2659" s="1" t="str">
        <f t="shared" si="417"/>
        <v>21:0213</v>
      </c>
      <c r="E2659" t="s">
        <v>10150</v>
      </c>
      <c r="F2659" t="s">
        <v>10151</v>
      </c>
      <c r="H2659">
        <v>62.816694400000003</v>
      </c>
      <c r="I2659">
        <v>-134.92462029999999</v>
      </c>
      <c r="J2659" s="1" t="str">
        <f t="shared" si="418"/>
        <v>NGR bulk stream sediment</v>
      </c>
      <c r="K2659" s="1" t="str">
        <f t="shared" si="419"/>
        <v>&lt;177 micron (NGR)</v>
      </c>
      <c r="L2659">
        <v>80</v>
      </c>
      <c r="M2659" t="s">
        <v>91</v>
      </c>
      <c r="N2659">
        <v>1585</v>
      </c>
      <c r="O2659">
        <v>97</v>
      </c>
      <c r="P2659">
        <v>35</v>
      </c>
      <c r="Q2659">
        <v>12</v>
      </c>
      <c r="R2659">
        <v>29</v>
      </c>
      <c r="S2659">
        <v>9</v>
      </c>
      <c r="T2659">
        <v>0.1</v>
      </c>
      <c r="U2659">
        <v>222</v>
      </c>
      <c r="V2659">
        <v>1.7</v>
      </c>
      <c r="W2659">
        <v>0.5</v>
      </c>
      <c r="X2659">
        <v>6</v>
      </c>
      <c r="Y2659">
        <v>1</v>
      </c>
      <c r="Z2659">
        <v>21</v>
      </c>
      <c r="AA2659">
        <v>1.8</v>
      </c>
      <c r="AB2659">
        <v>7</v>
      </c>
      <c r="AC2659">
        <v>1240</v>
      </c>
      <c r="AD2659">
        <v>90</v>
      </c>
      <c r="AE2659">
        <v>4.2</v>
      </c>
      <c r="AF2659">
        <v>2</v>
      </c>
      <c r="AG2659">
        <v>3.5</v>
      </c>
      <c r="AH2659">
        <v>679</v>
      </c>
    </row>
    <row r="2660" spans="1:34" x14ac:dyDescent="0.3">
      <c r="A2660" t="s">
        <v>10152</v>
      </c>
      <c r="B2660" t="s">
        <v>10153</v>
      </c>
      <c r="C2660" s="1" t="str">
        <f t="shared" si="416"/>
        <v>21:0720</v>
      </c>
      <c r="D2660" s="1" t="str">
        <f t="shared" si="417"/>
        <v>21:0213</v>
      </c>
      <c r="E2660" t="s">
        <v>10154</v>
      </c>
      <c r="F2660" t="s">
        <v>10155</v>
      </c>
      <c r="H2660">
        <v>62.851799300000003</v>
      </c>
      <c r="I2660">
        <v>-134.91213400000001</v>
      </c>
      <c r="J2660" s="1" t="str">
        <f t="shared" si="418"/>
        <v>NGR bulk stream sediment</v>
      </c>
      <c r="K2660" s="1" t="str">
        <f t="shared" si="419"/>
        <v>&lt;177 micron (NGR)</v>
      </c>
      <c r="L2660">
        <v>80</v>
      </c>
      <c r="M2660" t="s">
        <v>96</v>
      </c>
      <c r="N2660">
        <v>1586</v>
      </c>
      <c r="O2660">
        <v>78</v>
      </c>
      <c r="P2660">
        <v>46</v>
      </c>
      <c r="Q2660">
        <v>14</v>
      </c>
      <c r="R2660">
        <v>27</v>
      </c>
      <c r="S2660">
        <v>9</v>
      </c>
      <c r="T2660">
        <v>0.2</v>
      </c>
      <c r="U2660">
        <v>330</v>
      </c>
      <c r="V2660">
        <v>2.14</v>
      </c>
      <c r="W2660">
        <v>0.7</v>
      </c>
      <c r="X2660">
        <v>4</v>
      </c>
      <c r="Y2660">
        <v>1</v>
      </c>
      <c r="Z2660">
        <v>27</v>
      </c>
      <c r="AA2660">
        <v>0.8</v>
      </c>
      <c r="AB2660">
        <v>6</v>
      </c>
      <c r="AC2660">
        <v>1090</v>
      </c>
      <c r="AD2660">
        <v>99</v>
      </c>
      <c r="AE2660">
        <v>22.6</v>
      </c>
      <c r="AF2660">
        <v>2</v>
      </c>
      <c r="AG2660">
        <v>2.6</v>
      </c>
      <c r="AH2660">
        <v>320</v>
      </c>
    </row>
    <row r="2661" spans="1:34" x14ac:dyDescent="0.3">
      <c r="A2661" t="s">
        <v>10156</v>
      </c>
      <c r="B2661" t="s">
        <v>10157</v>
      </c>
      <c r="C2661" s="1" t="str">
        <f t="shared" si="416"/>
        <v>21:0720</v>
      </c>
      <c r="D2661" s="1" t="str">
        <f t="shared" si="417"/>
        <v>21:0213</v>
      </c>
      <c r="E2661" t="s">
        <v>10158</v>
      </c>
      <c r="F2661" t="s">
        <v>10159</v>
      </c>
      <c r="H2661">
        <v>62.855397600000003</v>
      </c>
      <c r="I2661">
        <v>-134.86633029999999</v>
      </c>
      <c r="J2661" s="1" t="str">
        <f t="shared" si="418"/>
        <v>NGR bulk stream sediment</v>
      </c>
      <c r="K2661" s="1" t="str">
        <f t="shared" si="419"/>
        <v>&lt;177 micron (NGR)</v>
      </c>
      <c r="L2661">
        <v>80</v>
      </c>
      <c r="M2661" t="s">
        <v>101</v>
      </c>
      <c r="N2661">
        <v>1587</v>
      </c>
      <c r="O2661">
        <v>144</v>
      </c>
      <c r="P2661">
        <v>37</v>
      </c>
      <c r="Q2661">
        <v>13</v>
      </c>
      <c r="R2661">
        <v>29</v>
      </c>
      <c r="S2661">
        <v>8</v>
      </c>
      <c r="T2661">
        <v>0.3</v>
      </c>
      <c r="U2661">
        <v>171</v>
      </c>
      <c r="V2661">
        <v>1.81</v>
      </c>
      <c r="W2661">
        <v>1</v>
      </c>
      <c r="X2661">
        <v>14</v>
      </c>
      <c r="Y2661">
        <v>1</v>
      </c>
      <c r="Z2661">
        <v>27</v>
      </c>
      <c r="AA2661">
        <v>3.6</v>
      </c>
      <c r="AB2661">
        <v>2</v>
      </c>
      <c r="AC2661">
        <v>1640</v>
      </c>
      <c r="AD2661">
        <v>97</v>
      </c>
      <c r="AE2661">
        <v>2.8</v>
      </c>
      <c r="AF2661">
        <v>2</v>
      </c>
      <c r="AG2661">
        <v>3.6</v>
      </c>
      <c r="AH2661">
        <v>644</v>
      </c>
    </row>
    <row r="2662" spans="1:34" x14ac:dyDescent="0.3">
      <c r="A2662" t="s">
        <v>10160</v>
      </c>
      <c r="B2662" t="s">
        <v>10161</v>
      </c>
      <c r="C2662" s="1" t="str">
        <f t="shared" si="416"/>
        <v>21:0720</v>
      </c>
      <c r="D2662" s="1" t="str">
        <f t="shared" si="417"/>
        <v>21:0213</v>
      </c>
      <c r="E2662" t="s">
        <v>10162</v>
      </c>
      <c r="F2662" t="s">
        <v>10163</v>
      </c>
      <c r="H2662">
        <v>62.840995300000003</v>
      </c>
      <c r="I2662">
        <v>-134.7842225</v>
      </c>
      <c r="J2662" s="1" t="str">
        <f t="shared" si="418"/>
        <v>NGR bulk stream sediment</v>
      </c>
      <c r="K2662" s="1" t="str">
        <f t="shared" si="419"/>
        <v>&lt;177 micron (NGR)</v>
      </c>
      <c r="L2662">
        <v>80</v>
      </c>
      <c r="M2662" t="s">
        <v>106</v>
      </c>
      <c r="N2662">
        <v>1588</v>
      </c>
      <c r="O2662">
        <v>92</v>
      </c>
      <c r="P2662">
        <v>57</v>
      </c>
      <c r="Q2662">
        <v>14</v>
      </c>
      <c r="R2662">
        <v>40</v>
      </c>
      <c r="S2662">
        <v>13</v>
      </c>
      <c r="T2662">
        <v>0.1</v>
      </c>
      <c r="U2662">
        <v>244</v>
      </c>
      <c r="V2662">
        <v>2.5499999999999998</v>
      </c>
      <c r="W2662">
        <v>0.4</v>
      </c>
      <c r="X2662">
        <v>9</v>
      </c>
      <c r="Y2662">
        <v>1</v>
      </c>
      <c r="Z2662">
        <v>28</v>
      </c>
      <c r="AA2662">
        <v>2.5</v>
      </c>
      <c r="AB2662">
        <v>3</v>
      </c>
      <c r="AC2662">
        <v>1350</v>
      </c>
      <c r="AD2662">
        <v>73</v>
      </c>
      <c r="AE2662">
        <v>3.6</v>
      </c>
      <c r="AF2662">
        <v>2</v>
      </c>
      <c r="AG2662">
        <v>3</v>
      </c>
      <c r="AH2662">
        <v>563</v>
      </c>
    </row>
    <row r="2663" spans="1:34" x14ac:dyDescent="0.3">
      <c r="A2663" t="s">
        <v>10164</v>
      </c>
      <c r="B2663" t="s">
        <v>10165</v>
      </c>
      <c r="C2663" s="1" t="str">
        <f t="shared" si="416"/>
        <v>21:0720</v>
      </c>
      <c r="D2663" s="1" t="str">
        <f t="shared" si="417"/>
        <v>21:0213</v>
      </c>
      <c r="E2663" t="s">
        <v>10166</v>
      </c>
      <c r="F2663" t="s">
        <v>10167</v>
      </c>
      <c r="H2663">
        <v>62.849494300000003</v>
      </c>
      <c r="I2663">
        <v>-134.77263060000001</v>
      </c>
      <c r="J2663" s="1" t="str">
        <f t="shared" si="418"/>
        <v>NGR bulk stream sediment</v>
      </c>
      <c r="K2663" s="1" t="str">
        <f t="shared" si="419"/>
        <v>&lt;177 micron (NGR)</v>
      </c>
      <c r="L2663">
        <v>80</v>
      </c>
      <c r="M2663" t="s">
        <v>111</v>
      </c>
      <c r="N2663">
        <v>1589</v>
      </c>
      <c r="O2663">
        <v>114</v>
      </c>
      <c r="P2663">
        <v>33</v>
      </c>
      <c r="Q2663">
        <v>13</v>
      </c>
      <c r="R2663">
        <v>27</v>
      </c>
      <c r="S2663">
        <v>7</v>
      </c>
      <c r="T2663">
        <v>0.2</v>
      </c>
      <c r="U2663">
        <v>208</v>
      </c>
      <c r="V2663">
        <v>1.8</v>
      </c>
      <c r="W2663">
        <v>0.9</v>
      </c>
      <c r="X2663">
        <v>16</v>
      </c>
      <c r="Y2663">
        <v>1</v>
      </c>
      <c r="Z2663">
        <v>38</v>
      </c>
      <c r="AA2663">
        <v>2.2999999999999998</v>
      </c>
      <c r="AB2663">
        <v>5</v>
      </c>
      <c r="AC2663">
        <v>1420</v>
      </c>
      <c r="AD2663">
        <v>65</v>
      </c>
      <c r="AE2663">
        <v>3.4</v>
      </c>
      <c r="AF2663">
        <v>12</v>
      </c>
      <c r="AG2663">
        <v>3.5</v>
      </c>
      <c r="AH2663">
        <v>432</v>
      </c>
    </row>
    <row r="2664" spans="1:34" x14ac:dyDescent="0.3">
      <c r="A2664" t="s">
        <v>10168</v>
      </c>
      <c r="B2664" t="s">
        <v>10169</v>
      </c>
      <c r="C2664" s="1" t="str">
        <f t="shared" si="416"/>
        <v>21:0720</v>
      </c>
      <c r="D2664" s="1" t="str">
        <f t="shared" si="417"/>
        <v>21:0213</v>
      </c>
      <c r="E2664" t="s">
        <v>10170</v>
      </c>
      <c r="F2664" t="s">
        <v>10171</v>
      </c>
      <c r="H2664">
        <v>62.850695000000002</v>
      </c>
      <c r="I2664">
        <v>-134.7094142</v>
      </c>
      <c r="J2664" s="1" t="str">
        <f t="shared" si="418"/>
        <v>NGR bulk stream sediment</v>
      </c>
      <c r="K2664" s="1" t="str">
        <f t="shared" si="419"/>
        <v>&lt;177 micron (NGR)</v>
      </c>
      <c r="L2664">
        <v>80</v>
      </c>
      <c r="M2664" t="s">
        <v>116</v>
      </c>
      <c r="N2664">
        <v>1590</v>
      </c>
      <c r="O2664">
        <v>161</v>
      </c>
      <c r="P2664">
        <v>39</v>
      </c>
      <c r="Q2664">
        <v>14</v>
      </c>
      <c r="R2664">
        <v>29</v>
      </c>
      <c r="S2664">
        <v>9</v>
      </c>
      <c r="T2664">
        <v>0.2</v>
      </c>
      <c r="U2664">
        <v>320</v>
      </c>
      <c r="V2664">
        <v>1.78</v>
      </c>
      <c r="W2664">
        <v>1.5</v>
      </c>
      <c r="X2664">
        <v>43</v>
      </c>
      <c r="Y2664">
        <v>1</v>
      </c>
      <c r="Z2664">
        <v>42</v>
      </c>
      <c r="AA2664">
        <v>2.8</v>
      </c>
      <c r="AB2664">
        <v>3</v>
      </c>
      <c r="AC2664">
        <v>1260</v>
      </c>
      <c r="AD2664">
        <v>52</v>
      </c>
      <c r="AE2664">
        <v>6.4</v>
      </c>
      <c r="AF2664">
        <v>2</v>
      </c>
      <c r="AG2664">
        <v>3.7</v>
      </c>
      <c r="AH2664">
        <v>336</v>
      </c>
    </row>
    <row r="2665" spans="1:34" x14ac:dyDescent="0.3">
      <c r="A2665" t="s">
        <v>10172</v>
      </c>
      <c r="B2665" t="s">
        <v>10173</v>
      </c>
      <c r="C2665" s="1" t="str">
        <f t="shared" si="416"/>
        <v>21:0720</v>
      </c>
      <c r="D2665" s="1" t="str">
        <f t="shared" si="417"/>
        <v>21:0213</v>
      </c>
      <c r="E2665" t="s">
        <v>10174</v>
      </c>
      <c r="F2665" t="s">
        <v>10175</v>
      </c>
      <c r="H2665">
        <v>62.8688948</v>
      </c>
      <c r="I2665">
        <v>-134.69981920000001</v>
      </c>
      <c r="J2665" s="1" t="str">
        <f t="shared" si="418"/>
        <v>NGR bulk stream sediment</v>
      </c>
      <c r="K2665" s="1" t="str">
        <f t="shared" si="419"/>
        <v>&lt;177 micron (NGR)</v>
      </c>
      <c r="L2665">
        <v>80</v>
      </c>
      <c r="M2665" t="s">
        <v>126</v>
      </c>
      <c r="N2665">
        <v>1591</v>
      </c>
      <c r="O2665">
        <v>424</v>
      </c>
      <c r="P2665">
        <v>89</v>
      </c>
      <c r="Q2665">
        <v>21</v>
      </c>
      <c r="R2665">
        <v>51</v>
      </c>
      <c r="S2665">
        <v>15</v>
      </c>
      <c r="T2665">
        <v>0.5</v>
      </c>
      <c r="U2665">
        <v>393</v>
      </c>
      <c r="V2665">
        <v>1.99</v>
      </c>
      <c r="W2665">
        <v>6.7</v>
      </c>
      <c r="X2665">
        <v>230</v>
      </c>
      <c r="Y2665">
        <v>5</v>
      </c>
      <c r="Z2665">
        <v>68</v>
      </c>
      <c r="AA2665">
        <v>7</v>
      </c>
      <c r="AB2665">
        <v>3</v>
      </c>
      <c r="AC2665">
        <v>1090</v>
      </c>
      <c r="AD2665">
        <v>52</v>
      </c>
      <c r="AE2665">
        <v>6.8</v>
      </c>
      <c r="AF2665">
        <v>32</v>
      </c>
      <c r="AG2665">
        <v>6</v>
      </c>
      <c r="AH2665">
        <v>360</v>
      </c>
    </row>
    <row r="2666" spans="1:34" x14ac:dyDescent="0.3">
      <c r="A2666" t="s">
        <v>10176</v>
      </c>
      <c r="B2666" t="s">
        <v>10177</v>
      </c>
      <c r="C2666" s="1" t="str">
        <f t="shared" si="416"/>
        <v>21:0720</v>
      </c>
      <c r="D2666" s="1" t="str">
        <f t="shared" si="417"/>
        <v>21:0213</v>
      </c>
      <c r="E2666" t="s">
        <v>10178</v>
      </c>
      <c r="F2666" t="s">
        <v>10179</v>
      </c>
      <c r="H2666">
        <v>62.875693800000001</v>
      </c>
      <c r="I2666">
        <v>-134.63062969999999</v>
      </c>
      <c r="J2666" s="1" t="str">
        <f t="shared" si="418"/>
        <v>NGR bulk stream sediment</v>
      </c>
      <c r="K2666" s="1" t="str">
        <f t="shared" si="419"/>
        <v>&lt;177 micron (NGR)</v>
      </c>
      <c r="L2666">
        <v>80</v>
      </c>
      <c r="M2666" t="s">
        <v>131</v>
      </c>
      <c r="N2666">
        <v>1592</v>
      </c>
      <c r="O2666">
        <v>661</v>
      </c>
      <c r="P2666">
        <v>152</v>
      </c>
      <c r="Q2666">
        <v>18</v>
      </c>
      <c r="R2666">
        <v>65</v>
      </c>
      <c r="S2666">
        <v>20</v>
      </c>
      <c r="T2666">
        <v>0.7</v>
      </c>
      <c r="U2666">
        <v>541</v>
      </c>
      <c r="V2666">
        <v>3.56</v>
      </c>
      <c r="W2666">
        <v>10.7</v>
      </c>
      <c r="X2666">
        <v>38</v>
      </c>
      <c r="Y2666">
        <v>12</v>
      </c>
      <c r="Z2666">
        <v>83</v>
      </c>
      <c r="AA2666">
        <v>4</v>
      </c>
      <c r="AB2666">
        <v>2</v>
      </c>
      <c r="AC2666">
        <v>1390</v>
      </c>
      <c r="AD2666">
        <v>65</v>
      </c>
      <c r="AE2666">
        <v>8.8000000000000007</v>
      </c>
      <c r="AF2666">
        <v>4</v>
      </c>
      <c r="AG2666">
        <v>7.6</v>
      </c>
      <c r="AH2666">
        <v>343</v>
      </c>
    </row>
    <row r="2667" spans="1:34" x14ac:dyDescent="0.3">
      <c r="A2667" t="s">
        <v>10180</v>
      </c>
      <c r="B2667" t="s">
        <v>10181</v>
      </c>
      <c r="C2667" s="1" t="str">
        <f t="shared" si="416"/>
        <v>21:0720</v>
      </c>
      <c r="D2667" s="1" t="str">
        <f t="shared" si="417"/>
        <v>21:0213</v>
      </c>
      <c r="E2667" t="s">
        <v>10182</v>
      </c>
      <c r="F2667" t="s">
        <v>10183</v>
      </c>
      <c r="H2667">
        <v>62.930093800000002</v>
      </c>
      <c r="I2667">
        <v>-134.5791284</v>
      </c>
      <c r="J2667" s="1" t="str">
        <f t="shared" si="418"/>
        <v>NGR bulk stream sediment</v>
      </c>
      <c r="K2667" s="1" t="str">
        <f t="shared" si="419"/>
        <v>&lt;177 micron (NGR)</v>
      </c>
      <c r="L2667">
        <v>81</v>
      </c>
      <c r="M2667" t="s">
        <v>38</v>
      </c>
      <c r="N2667">
        <v>1593</v>
      </c>
      <c r="O2667">
        <v>89</v>
      </c>
      <c r="P2667">
        <v>26</v>
      </c>
      <c r="Q2667">
        <v>11</v>
      </c>
      <c r="R2667">
        <v>20</v>
      </c>
      <c r="S2667">
        <v>7</v>
      </c>
      <c r="T2667">
        <v>0.1</v>
      </c>
      <c r="U2667">
        <v>264</v>
      </c>
      <c r="V2667">
        <v>1.38</v>
      </c>
      <c r="W2667">
        <v>0.4</v>
      </c>
      <c r="X2667">
        <v>6</v>
      </c>
      <c r="Y2667">
        <v>3</v>
      </c>
      <c r="Z2667">
        <v>24</v>
      </c>
      <c r="AA2667">
        <v>2</v>
      </c>
      <c r="AB2667">
        <v>1</v>
      </c>
      <c r="AC2667">
        <v>2140</v>
      </c>
      <c r="AD2667">
        <v>77</v>
      </c>
      <c r="AE2667">
        <v>4.8</v>
      </c>
      <c r="AF2667">
        <v>2</v>
      </c>
      <c r="AG2667">
        <v>3.3</v>
      </c>
      <c r="AH2667">
        <v>298</v>
      </c>
    </row>
    <row r="2668" spans="1:34" x14ac:dyDescent="0.3">
      <c r="A2668" t="s">
        <v>10184</v>
      </c>
      <c r="B2668" t="s">
        <v>10185</v>
      </c>
      <c r="C2668" s="1" t="str">
        <f t="shared" si="416"/>
        <v>21:0720</v>
      </c>
      <c r="D2668" s="1" t="str">
        <f t="shared" si="417"/>
        <v>21:0213</v>
      </c>
      <c r="E2668" t="s">
        <v>10186</v>
      </c>
      <c r="F2668" t="s">
        <v>10187</v>
      </c>
      <c r="H2668">
        <v>62.883998599999998</v>
      </c>
      <c r="I2668">
        <v>-134.63152779999999</v>
      </c>
      <c r="J2668" s="1" t="str">
        <f t="shared" si="418"/>
        <v>NGR bulk stream sediment</v>
      </c>
      <c r="K2668" s="1" t="str">
        <f t="shared" si="419"/>
        <v>&lt;177 micron (NGR)</v>
      </c>
      <c r="L2668">
        <v>81</v>
      </c>
      <c r="M2668" t="s">
        <v>43</v>
      </c>
      <c r="N2668">
        <v>1594</v>
      </c>
      <c r="O2668">
        <v>260</v>
      </c>
      <c r="P2668">
        <v>41</v>
      </c>
      <c r="Q2668">
        <v>12</v>
      </c>
      <c r="R2668">
        <v>33</v>
      </c>
      <c r="S2668">
        <v>10</v>
      </c>
      <c r="T2668">
        <v>0.5</v>
      </c>
      <c r="U2668">
        <v>323</v>
      </c>
      <c r="V2668">
        <v>1.78</v>
      </c>
      <c r="W2668">
        <v>3.6</v>
      </c>
      <c r="X2668">
        <v>12</v>
      </c>
      <c r="Y2668">
        <v>1</v>
      </c>
      <c r="Z2668">
        <v>31</v>
      </c>
      <c r="AA2668">
        <v>1.4</v>
      </c>
      <c r="AB2668">
        <v>2</v>
      </c>
      <c r="AC2668">
        <v>1570</v>
      </c>
      <c r="AD2668">
        <v>90</v>
      </c>
      <c r="AE2668">
        <v>8.8000000000000007</v>
      </c>
      <c r="AF2668">
        <v>2</v>
      </c>
      <c r="AG2668">
        <v>3.8</v>
      </c>
      <c r="AH2668">
        <v>356</v>
      </c>
    </row>
    <row r="2669" spans="1:34" x14ac:dyDescent="0.3">
      <c r="A2669" t="s">
        <v>10188</v>
      </c>
      <c r="B2669" t="s">
        <v>10189</v>
      </c>
      <c r="C2669" s="1" t="str">
        <f t="shared" si="416"/>
        <v>21:0720</v>
      </c>
      <c r="D2669" s="1" t="str">
        <f t="shared" si="417"/>
        <v>21:0213</v>
      </c>
      <c r="E2669" t="s">
        <v>10190</v>
      </c>
      <c r="F2669" t="s">
        <v>10191</v>
      </c>
      <c r="H2669">
        <v>62.8862983</v>
      </c>
      <c r="I2669">
        <v>-134.60262929999999</v>
      </c>
      <c r="J2669" s="1" t="str">
        <f t="shared" si="418"/>
        <v>NGR bulk stream sediment</v>
      </c>
      <c r="K2669" s="1" t="str">
        <f t="shared" si="419"/>
        <v>&lt;177 micron (NGR)</v>
      </c>
      <c r="L2669">
        <v>81</v>
      </c>
      <c r="M2669" t="s">
        <v>48</v>
      </c>
      <c r="N2669">
        <v>1595</v>
      </c>
      <c r="O2669">
        <v>121</v>
      </c>
      <c r="P2669">
        <v>36</v>
      </c>
      <c r="Q2669">
        <v>12</v>
      </c>
      <c r="R2669">
        <v>28</v>
      </c>
      <c r="S2669">
        <v>8</v>
      </c>
      <c r="T2669">
        <v>0.1</v>
      </c>
      <c r="U2669">
        <v>293</v>
      </c>
      <c r="V2669">
        <v>1.58</v>
      </c>
      <c r="W2669">
        <v>1.4</v>
      </c>
      <c r="X2669">
        <v>9</v>
      </c>
      <c r="Y2669">
        <v>1</v>
      </c>
      <c r="Z2669">
        <v>24</v>
      </c>
      <c r="AA2669">
        <v>2.4</v>
      </c>
      <c r="AB2669">
        <v>1</v>
      </c>
      <c r="AC2669">
        <v>2370</v>
      </c>
      <c r="AD2669">
        <v>777</v>
      </c>
      <c r="AE2669">
        <v>2</v>
      </c>
      <c r="AF2669">
        <v>2</v>
      </c>
      <c r="AG2669">
        <v>2.9</v>
      </c>
      <c r="AH2669">
        <v>429</v>
      </c>
    </row>
    <row r="2670" spans="1:34" x14ac:dyDescent="0.3">
      <c r="A2670" t="s">
        <v>10192</v>
      </c>
      <c r="B2670" t="s">
        <v>10193</v>
      </c>
      <c r="C2670" s="1" t="str">
        <f t="shared" si="416"/>
        <v>21:0720</v>
      </c>
      <c r="D2670" s="1" t="str">
        <f t="shared" si="417"/>
        <v>21:0213</v>
      </c>
      <c r="E2670" t="s">
        <v>10194</v>
      </c>
      <c r="F2670" t="s">
        <v>10195</v>
      </c>
      <c r="H2670">
        <v>62.907297999999997</v>
      </c>
      <c r="I2670">
        <v>-134.58593089999999</v>
      </c>
      <c r="J2670" s="1" t="str">
        <f t="shared" si="418"/>
        <v>NGR bulk stream sediment</v>
      </c>
      <c r="K2670" s="1" t="str">
        <f t="shared" si="419"/>
        <v>&lt;177 micron (NGR)</v>
      </c>
      <c r="L2670">
        <v>81</v>
      </c>
      <c r="M2670" t="s">
        <v>53</v>
      </c>
      <c r="N2670">
        <v>1596</v>
      </c>
      <c r="O2670">
        <v>288</v>
      </c>
      <c r="P2670">
        <v>38</v>
      </c>
      <c r="Q2670">
        <v>12</v>
      </c>
      <c r="R2670">
        <v>41</v>
      </c>
      <c r="S2670">
        <v>11</v>
      </c>
      <c r="T2670">
        <v>0.6</v>
      </c>
      <c r="U2670">
        <v>1758</v>
      </c>
      <c r="V2670">
        <v>2.11</v>
      </c>
      <c r="W2670">
        <v>4.2</v>
      </c>
      <c r="X2670">
        <v>12</v>
      </c>
      <c r="Y2670">
        <v>3</v>
      </c>
      <c r="Z2670">
        <v>24</v>
      </c>
      <c r="AA2670">
        <v>2.2999999999999998</v>
      </c>
      <c r="AB2670">
        <v>5</v>
      </c>
      <c r="AC2670">
        <v>2255</v>
      </c>
      <c r="AD2670">
        <v>120</v>
      </c>
      <c r="AE2670">
        <v>10.3</v>
      </c>
      <c r="AF2670">
        <v>2</v>
      </c>
      <c r="AG2670">
        <v>4.2</v>
      </c>
      <c r="AH2670">
        <v>354</v>
      </c>
    </row>
    <row r="2671" spans="1:34" x14ac:dyDescent="0.3">
      <c r="A2671" t="s">
        <v>10196</v>
      </c>
      <c r="B2671" t="s">
        <v>10197</v>
      </c>
      <c r="C2671" s="1" t="str">
        <f t="shared" si="416"/>
        <v>21:0720</v>
      </c>
      <c r="D2671" s="1" t="str">
        <f t="shared" si="417"/>
        <v>21:0213</v>
      </c>
      <c r="E2671" t="s">
        <v>10182</v>
      </c>
      <c r="F2671" t="s">
        <v>10198</v>
      </c>
      <c r="H2671">
        <v>62.930093800000002</v>
      </c>
      <c r="I2671">
        <v>-134.5791284</v>
      </c>
      <c r="J2671" s="1" t="str">
        <f t="shared" si="418"/>
        <v>NGR bulk stream sediment</v>
      </c>
      <c r="K2671" s="1" t="str">
        <f t="shared" si="419"/>
        <v>&lt;177 micron (NGR)</v>
      </c>
      <c r="L2671">
        <v>81</v>
      </c>
      <c r="M2671" t="s">
        <v>67</v>
      </c>
      <c r="N2671">
        <v>1597</v>
      </c>
      <c r="O2671">
        <v>95</v>
      </c>
      <c r="P2671">
        <v>28</v>
      </c>
      <c r="Q2671">
        <v>11</v>
      </c>
      <c r="R2671">
        <v>20</v>
      </c>
      <c r="S2671">
        <v>8</v>
      </c>
      <c r="T2671">
        <v>0.2</v>
      </c>
      <c r="U2671">
        <v>270</v>
      </c>
      <c r="V2671">
        <v>1.5</v>
      </c>
      <c r="W2671">
        <v>0.7</v>
      </c>
      <c r="X2671">
        <v>7</v>
      </c>
      <c r="Y2671">
        <v>3</v>
      </c>
      <c r="Z2671">
        <v>23</v>
      </c>
      <c r="AA2671">
        <v>1.8</v>
      </c>
      <c r="AB2671">
        <v>0.5</v>
      </c>
      <c r="AC2671">
        <v>2230</v>
      </c>
      <c r="AD2671">
        <v>86</v>
      </c>
      <c r="AE2671">
        <v>4.2</v>
      </c>
      <c r="AF2671">
        <v>2</v>
      </c>
      <c r="AG2671">
        <v>3</v>
      </c>
      <c r="AH2671">
        <v>325</v>
      </c>
    </row>
    <row r="2672" spans="1:34" x14ac:dyDescent="0.3">
      <c r="A2672" t="s">
        <v>10199</v>
      </c>
      <c r="B2672" t="s">
        <v>10200</v>
      </c>
      <c r="C2672" s="1" t="str">
        <f t="shared" si="416"/>
        <v>21:0720</v>
      </c>
      <c r="D2672" s="1" t="str">
        <f t="shared" si="417"/>
        <v>21:0213</v>
      </c>
      <c r="E2672" t="s">
        <v>10182</v>
      </c>
      <c r="F2672" t="s">
        <v>10201</v>
      </c>
      <c r="H2672">
        <v>62.930093800000002</v>
      </c>
      <c r="I2672">
        <v>-134.5791284</v>
      </c>
      <c r="J2672" s="1" t="str">
        <f t="shared" si="418"/>
        <v>NGR bulk stream sediment</v>
      </c>
      <c r="K2672" s="1" t="str">
        <f t="shared" si="419"/>
        <v>&lt;177 micron (NGR)</v>
      </c>
      <c r="L2672">
        <v>81</v>
      </c>
      <c r="M2672" t="s">
        <v>71</v>
      </c>
      <c r="N2672">
        <v>1598</v>
      </c>
      <c r="O2672">
        <v>92</v>
      </c>
      <c r="P2672">
        <v>30</v>
      </c>
      <c r="Q2672">
        <v>12</v>
      </c>
      <c r="R2672">
        <v>21</v>
      </c>
      <c r="S2672">
        <v>8</v>
      </c>
      <c r="T2672">
        <v>0.3</v>
      </c>
      <c r="U2672">
        <v>427</v>
      </c>
      <c r="V2672">
        <v>1.52</v>
      </c>
      <c r="W2672">
        <v>0.5</v>
      </c>
      <c r="X2672">
        <v>8</v>
      </c>
      <c r="Y2672">
        <v>3</v>
      </c>
      <c r="Z2672">
        <v>23</v>
      </c>
      <c r="AA2672">
        <v>1.8</v>
      </c>
      <c r="AB2672">
        <v>0.5</v>
      </c>
      <c r="AC2672">
        <v>2120</v>
      </c>
      <c r="AD2672">
        <v>103</v>
      </c>
      <c r="AE2672">
        <v>6</v>
      </c>
      <c r="AF2672">
        <v>2</v>
      </c>
      <c r="AG2672">
        <v>3.2</v>
      </c>
      <c r="AH2672">
        <v>346</v>
      </c>
    </row>
    <row r="2673" spans="1:34" x14ac:dyDescent="0.3">
      <c r="A2673" t="s">
        <v>10202</v>
      </c>
      <c r="B2673" t="s">
        <v>10203</v>
      </c>
      <c r="C2673" s="1" t="str">
        <f t="shared" si="416"/>
        <v>21:0720</v>
      </c>
      <c r="D2673" s="1" t="str">
        <f t="shared" si="417"/>
        <v>21:0213</v>
      </c>
      <c r="E2673" t="s">
        <v>10204</v>
      </c>
      <c r="F2673" t="s">
        <v>10205</v>
      </c>
      <c r="H2673">
        <v>62.958997099999998</v>
      </c>
      <c r="I2673">
        <v>-134.5828324</v>
      </c>
      <c r="J2673" s="1" t="str">
        <f t="shared" si="418"/>
        <v>NGR bulk stream sediment</v>
      </c>
      <c r="K2673" s="1" t="str">
        <f t="shared" si="419"/>
        <v>&lt;177 micron (NGR)</v>
      </c>
      <c r="L2673">
        <v>81</v>
      </c>
      <c r="M2673" t="s">
        <v>58</v>
      </c>
      <c r="N2673">
        <v>1599</v>
      </c>
      <c r="O2673">
        <v>78</v>
      </c>
      <c r="P2673">
        <v>24</v>
      </c>
      <c r="Q2673">
        <v>10</v>
      </c>
      <c r="R2673">
        <v>24</v>
      </c>
      <c r="S2673">
        <v>7</v>
      </c>
      <c r="T2673">
        <v>0.1</v>
      </c>
      <c r="U2673">
        <v>231</v>
      </c>
      <c r="V2673">
        <v>1.48</v>
      </c>
      <c r="W2673">
        <v>0.7</v>
      </c>
      <c r="X2673">
        <v>8</v>
      </c>
      <c r="Y2673">
        <v>1</v>
      </c>
      <c r="Z2673">
        <v>18</v>
      </c>
      <c r="AA2673">
        <v>2.4</v>
      </c>
      <c r="AB2673">
        <v>3</v>
      </c>
      <c r="AC2673">
        <v>1950</v>
      </c>
      <c r="AD2673">
        <v>56</v>
      </c>
      <c r="AE2673">
        <v>2</v>
      </c>
      <c r="AF2673">
        <v>2</v>
      </c>
      <c r="AG2673">
        <v>3.6</v>
      </c>
      <c r="AH2673">
        <v>422</v>
      </c>
    </row>
    <row r="2674" spans="1:34" x14ac:dyDescent="0.3">
      <c r="A2674" t="s">
        <v>10206</v>
      </c>
      <c r="B2674" t="s">
        <v>10207</v>
      </c>
      <c r="C2674" s="1" t="str">
        <f t="shared" si="416"/>
        <v>21:0720</v>
      </c>
      <c r="D2674" s="1" t="str">
        <f t="shared" si="417"/>
        <v>21:0213</v>
      </c>
      <c r="E2674" t="s">
        <v>10208</v>
      </c>
      <c r="F2674" t="s">
        <v>10209</v>
      </c>
      <c r="H2674">
        <v>62.961494700000003</v>
      </c>
      <c r="I2674">
        <v>-134.57763120000001</v>
      </c>
      <c r="J2674" s="1" t="str">
        <f t="shared" si="418"/>
        <v>NGR bulk stream sediment</v>
      </c>
      <c r="K2674" s="1" t="str">
        <f t="shared" si="419"/>
        <v>&lt;177 micron (NGR)</v>
      </c>
      <c r="L2674">
        <v>81</v>
      </c>
      <c r="M2674" t="s">
        <v>63</v>
      </c>
      <c r="N2674">
        <v>1600</v>
      </c>
      <c r="O2674">
        <v>77</v>
      </c>
      <c r="P2674">
        <v>22</v>
      </c>
      <c r="Q2674">
        <v>10</v>
      </c>
      <c r="R2674">
        <v>22</v>
      </c>
      <c r="S2674">
        <v>7</v>
      </c>
      <c r="T2674">
        <v>0.1</v>
      </c>
      <c r="U2674">
        <v>242</v>
      </c>
      <c r="V2674">
        <v>1.55</v>
      </c>
      <c r="W2674">
        <v>0.5</v>
      </c>
      <c r="X2674">
        <v>7</v>
      </c>
      <c r="Y2674">
        <v>1</v>
      </c>
      <c r="Z2674">
        <v>18</v>
      </c>
      <c r="AA2674">
        <v>1.5</v>
      </c>
      <c r="AB2674">
        <v>1</v>
      </c>
      <c r="AC2674">
        <v>1590</v>
      </c>
      <c r="AD2674">
        <v>56</v>
      </c>
      <c r="AE2674">
        <v>1.8</v>
      </c>
      <c r="AF2674">
        <v>2</v>
      </c>
      <c r="AG2674">
        <v>2.9</v>
      </c>
      <c r="AH2674">
        <v>336</v>
      </c>
    </row>
    <row r="2675" spans="1:34" x14ac:dyDescent="0.3">
      <c r="A2675" t="s">
        <v>10210</v>
      </c>
      <c r="B2675" t="s">
        <v>10211</v>
      </c>
      <c r="C2675" s="1" t="str">
        <f t="shared" ref="C2675:C2699" si="420">HYPERLINK("https://geochem.nrcan.gc.ca/cdogs/content/bdl/bdl210720_e.htm", "21:0720")</f>
        <v>21:0720</v>
      </c>
      <c r="D2675" s="1" t="str">
        <f t="shared" si="417"/>
        <v>21:0213</v>
      </c>
      <c r="E2675" t="s">
        <v>10212</v>
      </c>
      <c r="F2675" t="s">
        <v>10213</v>
      </c>
      <c r="H2675">
        <v>62.9248969</v>
      </c>
      <c r="I2675">
        <v>-134.52292410000001</v>
      </c>
      <c r="J2675" s="1" t="str">
        <f t="shared" si="418"/>
        <v>NGR bulk stream sediment</v>
      </c>
      <c r="K2675" s="1" t="str">
        <f t="shared" si="419"/>
        <v>&lt;177 micron (NGR)</v>
      </c>
      <c r="L2675">
        <v>81</v>
      </c>
      <c r="M2675" t="s">
        <v>76</v>
      </c>
      <c r="N2675">
        <v>1601</v>
      </c>
      <c r="O2675">
        <v>92</v>
      </c>
      <c r="P2675">
        <v>20</v>
      </c>
      <c r="Q2675">
        <v>11</v>
      </c>
      <c r="R2675">
        <v>20</v>
      </c>
      <c r="S2675">
        <v>7</v>
      </c>
      <c r="T2675">
        <v>0.2</v>
      </c>
      <c r="U2675">
        <v>303</v>
      </c>
      <c r="V2675">
        <v>1.52</v>
      </c>
      <c r="W2675">
        <v>0.7</v>
      </c>
      <c r="X2675">
        <v>5</v>
      </c>
      <c r="Y2675">
        <v>1</v>
      </c>
      <c r="Z2675">
        <v>27</v>
      </c>
      <c r="AA2675">
        <v>1.1000000000000001</v>
      </c>
      <c r="AB2675">
        <v>1</v>
      </c>
      <c r="AC2675">
        <v>1440</v>
      </c>
      <c r="AD2675">
        <v>116</v>
      </c>
      <c r="AE2675">
        <v>4.8</v>
      </c>
      <c r="AF2675">
        <v>2</v>
      </c>
      <c r="AG2675">
        <v>3.3</v>
      </c>
      <c r="AH2675">
        <v>344</v>
      </c>
    </row>
    <row r="2676" spans="1:34" x14ac:dyDescent="0.3">
      <c r="A2676" t="s">
        <v>10214</v>
      </c>
      <c r="B2676" t="s">
        <v>10215</v>
      </c>
      <c r="C2676" s="1" t="str">
        <f t="shared" si="420"/>
        <v>21:0720</v>
      </c>
      <c r="D2676" s="1" t="str">
        <f t="shared" si="417"/>
        <v>21:0213</v>
      </c>
      <c r="E2676" t="s">
        <v>10216</v>
      </c>
      <c r="F2676" t="s">
        <v>10217</v>
      </c>
      <c r="H2676">
        <v>62.926195999999997</v>
      </c>
      <c r="I2676">
        <v>-134.5329265</v>
      </c>
      <c r="J2676" s="1" t="str">
        <f t="shared" si="418"/>
        <v>NGR bulk stream sediment</v>
      </c>
      <c r="K2676" s="1" t="str">
        <f t="shared" si="419"/>
        <v>&lt;177 micron (NGR)</v>
      </c>
      <c r="L2676">
        <v>81</v>
      </c>
      <c r="M2676" t="s">
        <v>81</v>
      </c>
      <c r="N2676">
        <v>1602</v>
      </c>
      <c r="O2676">
        <v>112</v>
      </c>
      <c r="P2676">
        <v>27</v>
      </c>
      <c r="Q2676">
        <v>11</v>
      </c>
      <c r="R2676">
        <v>25</v>
      </c>
      <c r="S2676">
        <v>7</v>
      </c>
      <c r="T2676">
        <v>0.1</v>
      </c>
      <c r="U2676">
        <v>242</v>
      </c>
      <c r="V2676">
        <v>1.72</v>
      </c>
      <c r="W2676">
        <v>0.7</v>
      </c>
      <c r="X2676">
        <v>7</v>
      </c>
      <c r="Y2676">
        <v>1</v>
      </c>
      <c r="Z2676">
        <v>23</v>
      </c>
      <c r="AA2676">
        <v>1.9</v>
      </c>
      <c r="AB2676">
        <v>1</v>
      </c>
      <c r="AC2676">
        <v>1990</v>
      </c>
      <c r="AD2676">
        <v>73</v>
      </c>
      <c r="AE2676">
        <v>4</v>
      </c>
      <c r="AF2676">
        <v>2</v>
      </c>
      <c r="AG2676">
        <v>3.6</v>
      </c>
      <c r="AH2676">
        <v>384</v>
      </c>
    </row>
    <row r="2677" spans="1:34" x14ac:dyDescent="0.3">
      <c r="A2677" t="s">
        <v>10218</v>
      </c>
      <c r="B2677" t="s">
        <v>10219</v>
      </c>
      <c r="C2677" s="1" t="str">
        <f t="shared" si="420"/>
        <v>21:0720</v>
      </c>
      <c r="D2677" s="1" t="str">
        <f t="shared" si="417"/>
        <v>21:0213</v>
      </c>
      <c r="E2677" t="s">
        <v>10220</v>
      </c>
      <c r="F2677" t="s">
        <v>10221</v>
      </c>
      <c r="H2677">
        <v>62.842888299999998</v>
      </c>
      <c r="I2677">
        <v>-135.9496326</v>
      </c>
      <c r="J2677" s="1" t="str">
        <f t="shared" si="418"/>
        <v>NGR bulk stream sediment</v>
      </c>
      <c r="K2677" s="1" t="str">
        <f t="shared" si="419"/>
        <v>&lt;177 micron (NGR)</v>
      </c>
      <c r="L2677">
        <v>81</v>
      </c>
      <c r="M2677" t="s">
        <v>86</v>
      </c>
      <c r="N2677">
        <v>1603</v>
      </c>
      <c r="O2677">
        <v>198</v>
      </c>
      <c r="P2677">
        <v>36</v>
      </c>
      <c r="Q2677">
        <v>24</v>
      </c>
      <c r="R2677">
        <v>43</v>
      </c>
      <c r="S2677">
        <v>11</v>
      </c>
      <c r="T2677">
        <v>0.2</v>
      </c>
      <c r="U2677">
        <v>472</v>
      </c>
      <c r="V2677">
        <v>2.58</v>
      </c>
      <c r="W2677">
        <v>1.4</v>
      </c>
      <c r="X2677">
        <v>15</v>
      </c>
      <c r="Y2677">
        <v>1</v>
      </c>
      <c r="Z2677">
        <v>40</v>
      </c>
      <c r="AA2677">
        <v>1.9</v>
      </c>
      <c r="AB2677">
        <v>6</v>
      </c>
      <c r="AC2677">
        <v>2010</v>
      </c>
      <c r="AD2677">
        <v>129</v>
      </c>
      <c r="AE2677">
        <v>5.4</v>
      </c>
      <c r="AF2677">
        <v>2</v>
      </c>
      <c r="AG2677">
        <v>3.7</v>
      </c>
      <c r="AH2677">
        <v>542</v>
      </c>
    </row>
    <row r="2678" spans="1:34" x14ac:dyDescent="0.3">
      <c r="A2678" t="s">
        <v>10222</v>
      </c>
      <c r="B2678" t="s">
        <v>10223</v>
      </c>
      <c r="C2678" s="1" t="str">
        <f t="shared" si="420"/>
        <v>21:0720</v>
      </c>
      <c r="D2678" s="1" t="str">
        <f t="shared" si="417"/>
        <v>21:0213</v>
      </c>
      <c r="E2678" t="s">
        <v>10224</v>
      </c>
      <c r="F2678" t="s">
        <v>10225</v>
      </c>
      <c r="H2678">
        <v>62.832391200000004</v>
      </c>
      <c r="I2678">
        <v>-135.88133210000001</v>
      </c>
      <c r="J2678" s="1" t="str">
        <f t="shared" si="418"/>
        <v>NGR bulk stream sediment</v>
      </c>
      <c r="K2678" s="1" t="str">
        <f t="shared" si="419"/>
        <v>&lt;177 micron (NGR)</v>
      </c>
      <c r="L2678">
        <v>81</v>
      </c>
      <c r="M2678" t="s">
        <v>91</v>
      </c>
      <c r="N2678">
        <v>1604</v>
      </c>
      <c r="O2678">
        <v>75</v>
      </c>
      <c r="P2678">
        <v>26</v>
      </c>
      <c r="Q2678">
        <v>20</v>
      </c>
      <c r="R2678">
        <v>22</v>
      </c>
      <c r="S2678">
        <v>9</v>
      </c>
      <c r="T2678">
        <v>0.1</v>
      </c>
      <c r="U2678">
        <v>473</v>
      </c>
      <c r="V2678">
        <v>2.1800000000000002</v>
      </c>
      <c r="W2678">
        <v>0.1</v>
      </c>
      <c r="X2678">
        <v>10</v>
      </c>
      <c r="Y2678">
        <v>1</v>
      </c>
      <c r="Z2678">
        <v>18</v>
      </c>
      <c r="AA2678">
        <v>3.5</v>
      </c>
      <c r="AB2678">
        <v>18</v>
      </c>
      <c r="AC2678">
        <v>321</v>
      </c>
      <c r="AD2678">
        <v>60</v>
      </c>
      <c r="AE2678">
        <v>4.4000000000000004</v>
      </c>
      <c r="AF2678">
        <v>2</v>
      </c>
      <c r="AG2678">
        <v>3.3</v>
      </c>
      <c r="AH2678">
        <v>690</v>
      </c>
    </row>
    <row r="2679" spans="1:34" x14ac:dyDescent="0.3">
      <c r="A2679" t="s">
        <v>10226</v>
      </c>
      <c r="B2679" t="s">
        <v>10227</v>
      </c>
      <c r="C2679" s="1" t="str">
        <f t="shared" si="420"/>
        <v>21:0720</v>
      </c>
      <c r="D2679" s="1" t="str">
        <f t="shared" si="417"/>
        <v>21:0213</v>
      </c>
      <c r="E2679" t="s">
        <v>10228</v>
      </c>
      <c r="F2679" t="s">
        <v>10229</v>
      </c>
      <c r="H2679">
        <v>62.813289300000001</v>
      </c>
      <c r="I2679">
        <v>-135.89123720000001</v>
      </c>
      <c r="J2679" s="1" t="str">
        <f t="shared" si="418"/>
        <v>NGR bulk stream sediment</v>
      </c>
      <c r="K2679" s="1" t="str">
        <f t="shared" si="419"/>
        <v>&lt;177 micron (NGR)</v>
      </c>
      <c r="L2679">
        <v>81</v>
      </c>
      <c r="M2679" t="s">
        <v>96</v>
      </c>
      <c r="N2679">
        <v>1605</v>
      </c>
      <c r="O2679">
        <v>186</v>
      </c>
      <c r="P2679">
        <v>40</v>
      </c>
      <c r="Q2679">
        <v>18</v>
      </c>
      <c r="R2679">
        <v>33</v>
      </c>
      <c r="S2679">
        <v>10</v>
      </c>
      <c r="T2679">
        <v>0.1</v>
      </c>
      <c r="U2679">
        <v>373</v>
      </c>
      <c r="V2679">
        <v>2.11</v>
      </c>
      <c r="W2679">
        <v>1.1000000000000001</v>
      </c>
      <c r="X2679">
        <v>5</v>
      </c>
      <c r="Y2679">
        <v>1</v>
      </c>
      <c r="Z2679">
        <v>37</v>
      </c>
      <c r="AA2679">
        <v>1</v>
      </c>
      <c r="AB2679">
        <v>3</v>
      </c>
      <c r="AC2679">
        <v>1500</v>
      </c>
      <c r="AD2679">
        <v>119</v>
      </c>
      <c r="AE2679">
        <v>14.8</v>
      </c>
      <c r="AF2679">
        <v>2</v>
      </c>
      <c r="AG2679">
        <v>3.5</v>
      </c>
      <c r="AH2679">
        <v>410</v>
      </c>
    </row>
    <row r="2680" spans="1:34" x14ac:dyDescent="0.3">
      <c r="A2680" t="s">
        <v>10230</v>
      </c>
      <c r="B2680" t="s">
        <v>10231</v>
      </c>
      <c r="C2680" s="1" t="str">
        <f t="shared" si="420"/>
        <v>21:0720</v>
      </c>
      <c r="D2680" s="1" t="str">
        <f t="shared" si="417"/>
        <v>21:0213</v>
      </c>
      <c r="E2680" t="s">
        <v>10232</v>
      </c>
      <c r="F2680" t="s">
        <v>10233</v>
      </c>
      <c r="H2680">
        <v>62.773893700000002</v>
      </c>
      <c r="I2680">
        <v>-135.79373799999999</v>
      </c>
      <c r="J2680" s="1" t="str">
        <f t="shared" si="418"/>
        <v>NGR bulk stream sediment</v>
      </c>
      <c r="K2680" s="1" t="str">
        <f t="shared" si="419"/>
        <v>&lt;177 micron (NGR)</v>
      </c>
      <c r="L2680">
        <v>81</v>
      </c>
      <c r="M2680" t="s">
        <v>101</v>
      </c>
      <c r="N2680">
        <v>1606</v>
      </c>
      <c r="O2680">
        <v>107</v>
      </c>
      <c r="P2680">
        <v>35</v>
      </c>
      <c r="Q2680">
        <v>7</v>
      </c>
      <c r="R2680">
        <v>16</v>
      </c>
      <c r="S2680">
        <v>24</v>
      </c>
      <c r="T2680">
        <v>0.1</v>
      </c>
      <c r="U2680">
        <v>20000</v>
      </c>
      <c r="V2680">
        <v>2.2000000000000002</v>
      </c>
      <c r="W2680">
        <v>1.1000000000000001</v>
      </c>
      <c r="X2680">
        <v>4</v>
      </c>
      <c r="Y2680">
        <v>1</v>
      </c>
      <c r="Z2680">
        <v>29</v>
      </c>
      <c r="AA2680">
        <v>0.3</v>
      </c>
      <c r="AB2680">
        <v>15</v>
      </c>
      <c r="AC2680">
        <v>1670</v>
      </c>
      <c r="AD2680">
        <v>89</v>
      </c>
      <c r="AE2680">
        <v>48.3</v>
      </c>
      <c r="AF2680">
        <v>2</v>
      </c>
      <c r="AG2680">
        <v>1.7</v>
      </c>
      <c r="AH2680">
        <v>170</v>
      </c>
    </row>
    <row r="2681" spans="1:34" x14ac:dyDescent="0.3">
      <c r="A2681" t="s">
        <v>10234</v>
      </c>
      <c r="B2681" t="s">
        <v>10235</v>
      </c>
      <c r="C2681" s="1" t="str">
        <f t="shared" si="420"/>
        <v>21:0720</v>
      </c>
      <c r="D2681" s="1" t="str">
        <f t="shared" si="417"/>
        <v>21:0213</v>
      </c>
      <c r="E2681" t="s">
        <v>10236</v>
      </c>
      <c r="F2681" t="s">
        <v>10237</v>
      </c>
      <c r="H2681">
        <v>62.808198699999998</v>
      </c>
      <c r="I2681">
        <v>-135.74003529999999</v>
      </c>
      <c r="J2681" s="1" t="str">
        <f t="shared" si="418"/>
        <v>NGR bulk stream sediment</v>
      </c>
      <c r="K2681" s="1" t="str">
        <f t="shared" si="419"/>
        <v>&lt;177 micron (NGR)</v>
      </c>
      <c r="L2681">
        <v>81</v>
      </c>
      <c r="M2681" t="s">
        <v>106</v>
      </c>
      <c r="N2681">
        <v>1607</v>
      </c>
      <c r="O2681">
        <v>75</v>
      </c>
      <c r="P2681">
        <v>26</v>
      </c>
      <c r="Q2681">
        <v>15</v>
      </c>
      <c r="R2681">
        <v>33</v>
      </c>
      <c r="S2681">
        <v>9</v>
      </c>
      <c r="T2681">
        <v>0.1</v>
      </c>
      <c r="U2681">
        <v>304</v>
      </c>
      <c r="V2681">
        <v>1.85</v>
      </c>
      <c r="W2681">
        <v>0.1</v>
      </c>
      <c r="X2681">
        <v>40</v>
      </c>
      <c r="Y2681">
        <v>1</v>
      </c>
      <c r="Z2681">
        <v>22</v>
      </c>
      <c r="AA2681">
        <v>2.4</v>
      </c>
      <c r="AB2681">
        <v>13</v>
      </c>
      <c r="AC2681">
        <v>698</v>
      </c>
      <c r="AD2681">
        <v>64</v>
      </c>
      <c r="AE2681">
        <v>8</v>
      </c>
      <c r="AF2681">
        <v>4</v>
      </c>
      <c r="AG2681">
        <v>2.8</v>
      </c>
      <c r="AH2681">
        <v>308</v>
      </c>
    </row>
    <row r="2682" spans="1:34" x14ac:dyDescent="0.3">
      <c r="A2682" t="s">
        <v>10238</v>
      </c>
      <c r="B2682" t="s">
        <v>10239</v>
      </c>
      <c r="C2682" s="1" t="str">
        <f t="shared" si="420"/>
        <v>21:0720</v>
      </c>
      <c r="D2682" s="1" t="str">
        <f t="shared" si="417"/>
        <v>21:0213</v>
      </c>
      <c r="E2682" t="s">
        <v>10240</v>
      </c>
      <c r="F2682" t="s">
        <v>10241</v>
      </c>
      <c r="H2682">
        <v>62.797296099999997</v>
      </c>
      <c r="I2682">
        <v>-135.68443210000001</v>
      </c>
      <c r="J2682" s="1" t="str">
        <f t="shared" si="418"/>
        <v>NGR bulk stream sediment</v>
      </c>
      <c r="K2682" s="1" t="str">
        <f t="shared" si="419"/>
        <v>&lt;177 micron (NGR)</v>
      </c>
      <c r="L2682">
        <v>81</v>
      </c>
      <c r="M2682" t="s">
        <v>111</v>
      </c>
      <c r="N2682">
        <v>1608</v>
      </c>
      <c r="O2682">
        <v>67</v>
      </c>
      <c r="P2682">
        <v>26</v>
      </c>
      <c r="Q2682">
        <v>13</v>
      </c>
      <c r="R2682">
        <v>34</v>
      </c>
      <c r="S2682">
        <v>9</v>
      </c>
      <c r="T2682">
        <v>0.1</v>
      </c>
      <c r="U2682">
        <v>264</v>
      </c>
      <c r="V2682">
        <v>1.71</v>
      </c>
      <c r="W2682">
        <v>0.2</v>
      </c>
      <c r="X2682">
        <v>27</v>
      </c>
      <c r="Y2682">
        <v>1</v>
      </c>
      <c r="Z2682">
        <v>17</v>
      </c>
      <c r="AA2682">
        <v>3.8</v>
      </c>
      <c r="AB2682">
        <v>7</v>
      </c>
      <c r="AC2682">
        <v>843</v>
      </c>
      <c r="AD2682">
        <v>77</v>
      </c>
      <c r="AE2682">
        <v>11.8</v>
      </c>
      <c r="AF2682">
        <v>2</v>
      </c>
      <c r="AG2682">
        <v>2.4</v>
      </c>
      <c r="AH2682">
        <v>266</v>
      </c>
    </row>
    <row r="2683" spans="1:34" x14ac:dyDescent="0.3">
      <c r="A2683" t="s">
        <v>10242</v>
      </c>
      <c r="B2683" t="s">
        <v>10243</v>
      </c>
      <c r="C2683" s="1" t="str">
        <f t="shared" si="420"/>
        <v>21:0720</v>
      </c>
      <c r="D2683" s="1" t="str">
        <f t="shared" si="417"/>
        <v>21:0213</v>
      </c>
      <c r="E2683" t="s">
        <v>10244</v>
      </c>
      <c r="F2683" t="s">
        <v>10245</v>
      </c>
      <c r="H2683">
        <v>62.789591799999997</v>
      </c>
      <c r="I2683">
        <v>-135.66443659999999</v>
      </c>
      <c r="J2683" s="1" t="str">
        <f t="shared" si="418"/>
        <v>NGR bulk stream sediment</v>
      </c>
      <c r="K2683" s="1" t="str">
        <f t="shared" si="419"/>
        <v>&lt;177 micron (NGR)</v>
      </c>
      <c r="L2683">
        <v>81</v>
      </c>
      <c r="M2683" t="s">
        <v>116</v>
      </c>
      <c r="N2683">
        <v>1609</v>
      </c>
      <c r="O2683">
        <v>68</v>
      </c>
      <c r="P2683">
        <v>22</v>
      </c>
      <c r="Q2683">
        <v>12</v>
      </c>
      <c r="R2683">
        <v>26</v>
      </c>
      <c r="S2683">
        <v>10</v>
      </c>
      <c r="T2683">
        <v>0.1</v>
      </c>
      <c r="U2683">
        <v>340</v>
      </c>
      <c r="V2683">
        <v>1.84</v>
      </c>
      <c r="W2683">
        <v>0.1</v>
      </c>
      <c r="X2683">
        <v>20</v>
      </c>
      <c r="Y2683">
        <v>1</v>
      </c>
      <c r="Z2683">
        <v>28</v>
      </c>
      <c r="AA2683">
        <v>1.8</v>
      </c>
      <c r="AB2683">
        <v>3</v>
      </c>
      <c r="AC2683">
        <v>868</v>
      </c>
      <c r="AD2683">
        <v>51</v>
      </c>
      <c r="AE2683">
        <v>4.2</v>
      </c>
      <c r="AF2683">
        <v>2</v>
      </c>
      <c r="AG2683">
        <v>2.6</v>
      </c>
      <c r="AH2683">
        <v>340</v>
      </c>
    </row>
    <row r="2684" spans="1:34" x14ac:dyDescent="0.3">
      <c r="A2684" t="s">
        <v>10246</v>
      </c>
      <c r="B2684" t="s">
        <v>10247</v>
      </c>
      <c r="C2684" s="1" t="str">
        <f t="shared" si="420"/>
        <v>21:0720</v>
      </c>
      <c r="D2684" s="1" t="str">
        <f t="shared" si="417"/>
        <v>21:0213</v>
      </c>
      <c r="E2684" t="s">
        <v>10248</v>
      </c>
      <c r="F2684" t="s">
        <v>10249</v>
      </c>
      <c r="H2684">
        <v>62.789496700000001</v>
      </c>
      <c r="I2684">
        <v>-135.59322230000001</v>
      </c>
      <c r="J2684" s="1" t="str">
        <f t="shared" si="418"/>
        <v>NGR bulk stream sediment</v>
      </c>
      <c r="K2684" s="1" t="str">
        <f t="shared" si="419"/>
        <v>&lt;177 micron (NGR)</v>
      </c>
      <c r="L2684">
        <v>81</v>
      </c>
      <c r="M2684" t="s">
        <v>126</v>
      </c>
      <c r="N2684">
        <v>1610</v>
      </c>
      <c r="O2684">
        <v>70</v>
      </c>
      <c r="P2684">
        <v>24</v>
      </c>
      <c r="Q2684">
        <v>17</v>
      </c>
      <c r="R2684">
        <v>27</v>
      </c>
      <c r="S2684">
        <v>9</v>
      </c>
      <c r="T2684">
        <v>0.1</v>
      </c>
      <c r="U2684">
        <v>309</v>
      </c>
      <c r="V2684">
        <v>1.68</v>
      </c>
      <c r="W2684">
        <v>0.1</v>
      </c>
      <c r="X2684">
        <v>8</v>
      </c>
      <c r="Y2684">
        <v>1</v>
      </c>
      <c r="Z2684">
        <v>18</v>
      </c>
      <c r="AA2684">
        <v>1.4</v>
      </c>
      <c r="AB2684">
        <v>4</v>
      </c>
      <c r="AC2684">
        <v>1070</v>
      </c>
      <c r="AD2684">
        <v>51</v>
      </c>
      <c r="AE2684">
        <v>3.6</v>
      </c>
      <c r="AF2684">
        <v>2</v>
      </c>
      <c r="AG2684">
        <v>2.5</v>
      </c>
      <c r="AH2684">
        <v>256</v>
      </c>
    </row>
    <row r="2685" spans="1:34" hidden="1" x14ac:dyDescent="0.3">
      <c r="A2685" t="s">
        <v>10250</v>
      </c>
      <c r="B2685" t="s">
        <v>10251</v>
      </c>
      <c r="C2685" s="1" t="str">
        <f t="shared" si="420"/>
        <v>21:0720</v>
      </c>
      <c r="D2685" s="1" t="str">
        <f>HYPERLINK("https://geochem.nrcan.gc.ca/cdogs/content/svy/svy_e.htm", "")</f>
        <v/>
      </c>
      <c r="G2685" s="1" t="str">
        <f>HYPERLINK("https://geochem.nrcan.gc.ca/cdogs/content/cr_/cr_00083_e.htm", "83")</f>
        <v>83</v>
      </c>
      <c r="J2685" t="s">
        <v>119</v>
      </c>
      <c r="K2685" t="s">
        <v>120</v>
      </c>
      <c r="L2685">
        <v>81</v>
      </c>
      <c r="M2685" t="s">
        <v>121</v>
      </c>
      <c r="N2685">
        <v>1611</v>
      </c>
      <c r="O2685">
        <v>69</v>
      </c>
      <c r="P2685">
        <v>30</v>
      </c>
      <c r="Q2685">
        <v>17</v>
      </c>
      <c r="R2685">
        <v>22</v>
      </c>
      <c r="S2685">
        <v>11</v>
      </c>
      <c r="T2685">
        <v>0.1</v>
      </c>
      <c r="U2685">
        <v>349</v>
      </c>
      <c r="V2685">
        <v>2.11</v>
      </c>
      <c r="W2685">
        <v>0.2</v>
      </c>
      <c r="X2685">
        <v>7</v>
      </c>
      <c r="Y2685">
        <v>1</v>
      </c>
      <c r="Z2685">
        <v>31</v>
      </c>
      <c r="AA2685">
        <v>0.4</v>
      </c>
      <c r="AB2685">
        <v>3</v>
      </c>
      <c r="AC2685">
        <v>1440</v>
      </c>
      <c r="AD2685">
        <v>38</v>
      </c>
      <c r="AE2685">
        <v>3.6</v>
      </c>
      <c r="AF2685">
        <v>2</v>
      </c>
      <c r="AG2685">
        <v>3.5</v>
      </c>
      <c r="AH2685">
        <v>291</v>
      </c>
    </row>
    <row r="2686" spans="1:34" x14ac:dyDescent="0.3">
      <c r="A2686" t="s">
        <v>10252</v>
      </c>
      <c r="B2686" t="s">
        <v>10253</v>
      </c>
      <c r="C2686" s="1" t="str">
        <f t="shared" si="420"/>
        <v>21:0720</v>
      </c>
      <c r="D2686" s="1" t="str">
        <f t="shared" ref="D2686:D2693" si="421">HYPERLINK("https://geochem.nrcan.gc.ca/cdogs/content/svy/svy210213_e.htm", "21:0213")</f>
        <v>21:0213</v>
      </c>
      <c r="E2686" t="s">
        <v>10254</v>
      </c>
      <c r="F2686" t="s">
        <v>10255</v>
      </c>
      <c r="H2686">
        <v>62.776097900000003</v>
      </c>
      <c r="I2686">
        <v>-135.60523800000001</v>
      </c>
      <c r="J2686" s="1" t="str">
        <f t="shared" ref="J2686:J2693" si="422">HYPERLINK("https://geochem.nrcan.gc.ca/cdogs/content/kwd/kwd020030_e.htm", "NGR bulk stream sediment")</f>
        <v>NGR bulk stream sediment</v>
      </c>
      <c r="K2686" s="1" t="str">
        <f t="shared" ref="K2686:K2693" si="423">HYPERLINK("https://geochem.nrcan.gc.ca/cdogs/content/kwd/kwd080006_e.htm", "&lt;177 micron (NGR)")</f>
        <v>&lt;177 micron (NGR)</v>
      </c>
      <c r="L2686">
        <v>81</v>
      </c>
      <c r="M2686" t="s">
        <v>131</v>
      </c>
      <c r="N2686">
        <v>1612</v>
      </c>
      <c r="O2686">
        <v>117</v>
      </c>
      <c r="P2686">
        <v>37</v>
      </c>
      <c r="Q2686">
        <v>18</v>
      </c>
      <c r="R2686">
        <v>37</v>
      </c>
      <c r="S2686">
        <v>11</v>
      </c>
      <c r="T2686">
        <v>0.1</v>
      </c>
      <c r="U2686">
        <v>460</v>
      </c>
      <c r="V2686">
        <v>2.4500000000000002</v>
      </c>
      <c r="W2686">
        <v>0.5</v>
      </c>
      <c r="X2686">
        <v>11</v>
      </c>
      <c r="Y2686">
        <v>1</v>
      </c>
      <c r="Z2686">
        <v>32</v>
      </c>
      <c r="AA2686">
        <v>1.8</v>
      </c>
      <c r="AB2686">
        <v>5</v>
      </c>
      <c r="AC2686">
        <v>1620</v>
      </c>
      <c r="AD2686">
        <v>64</v>
      </c>
      <c r="AE2686">
        <v>5.8</v>
      </c>
      <c r="AF2686">
        <v>2</v>
      </c>
      <c r="AG2686">
        <v>3.1</v>
      </c>
      <c r="AH2686">
        <v>322</v>
      </c>
    </row>
    <row r="2687" spans="1:34" x14ac:dyDescent="0.3">
      <c r="A2687" t="s">
        <v>10256</v>
      </c>
      <c r="B2687" t="s">
        <v>10257</v>
      </c>
      <c r="C2687" s="1" t="str">
        <f t="shared" si="420"/>
        <v>21:0720</v>
      </c>
      <c r="D2687" s="1" t="str">
        <f t="shared" si="421"/>
        <v>21:0213</v>
      </c>
      <c r="E2687" t="s">
        <v>10258</v>
      </c>
      <c r="F2687" t="s">
        <v>10259</v>
      </c>
      <c r="H2687">
        <v>62.814702799999999</v>
      </c>
      <c r="I2687">
        <v>-135.40563370000001</v>
      </c>
      <c r="J2687" s="1" t="str">
        <f t="shared" si="422"/>
        <v>NGR bulk stream sediment</v>
      </c>
      <c r="K2687" s="1" t="str">
        <f t="shared" si="423"/>
        <v>&lt;177 micron (NGR)</v>
      </c>
      <c r="L2687">
        <v>82</v>
      </c>
      <c r="M2687" t="s">
        <v>38</v>
      </c>
      <c r="N2687">
        <v>1613</v>
      </c>
      <c r="O2687">
        <v>74</v>
      </c>
      <c r="P2687">
        <v>23</v>
      </c>
      <c r="Q2687">
        <v>15</v>
      </c>
      <c r="R2687">
        <v>24</v>
      </c>
      <c r="S2687">
        <v>8</v>
      </c>
      <c r="T2687">
        <v>0.1</v>
      </c>
      <c r="U2687">
        <v>356</v>
      </c>
      <c r="V2687">
        <v>1.58</v>
      </c>
      <c r="W2687">
        <v>0.3</v>
      </c>
      <c r="X2687">
        <v>7</v>
      </c>
      <c r="Y2687">
        <v>1</v>
      </c>
      <c r="Z2687">
        <v>18</v>
      </c>
      <c r="AA2687">
        <v>1</v>
      </c>
      <c r="AB2687">
        <v>5</v>
      </c>
      <c r="AC2687">
        <v>1130</v>
      </c>
      <c r="AD2687">
        <v>68</v>
      </c>
      <c r="AE2687">
        <v>6.6</v>
      </c>
      <c r="AF2687">
        <v>2</v>
      </c>
      <c r="AG2687">
        <v>2.6</v>
      </c>
      <c r="AH2687">
        <v>317</v>
      </c>
    </row>
    <row r="2688" spans="1:34" x14ac:dyDescent="0.3">
      <c r="A2688" t="s">
        <v>10260</v>
      </c>
      <c r="B2688" t="s">
        <v>10261</v>
      </c>
      <c r="C2688" s="1" t="str">
        <f t="shared" si="420"/>
        <v>21:0720</v>
      </c>
      <c r="D2688" s="1" t="str">
        <f t="shared" si="421"/>
        <v>21:0213</v>
      </c>
      <c r="E2688" t="s">
        <v>10262</v>
      </c>
      <c r="F2688" t="s">
        <v>10263</v>
      </c>
      <c r="H2688">
        <v>62.7903004</v>
      </c>
      <c r="I2688">
        <v>-135.4839388</v>
      </c>
      <c r="J2688" s="1" t="str">
        <f t="shared" si="422"/>
        <v>NGR bulk stream sediment</v>
      </c>
      <c r="K2688" s="1" t="str">
        <f t="shared" si="423"/>
        <v>&lt;177 micron (NGR)</v>
      </c>
      <c r="L2688">
        <v>82</v>
      </c>
      <c r="M2688" t="s">
        <v>43</v>
      </c>
      <c r="N2688">
        <v>1614</v>
      </c>
      <c r="O2688">
        <v>64</v>
      </c>
      <c r="P2688">
        <v>20</v>
      </c>
      <c r="Q2688">
        <v>13</v>
      </c>
      <c r="R2688">
        <v>20</v>
      </c>
      <c r="S2688">
        <v>8</v>
      </c>
      <c r="T2688">
        <v>0.1</v>
      </c>
      <c r="U2688">
        <v>358</v>
      </c>
      <c r="V2688">
        <v>1.55</v>
      </c>
      <c r="W2688">
        <v>0.1</v>
      </c>
      <c r="X2688">
        <v>7</v>
      </c>
      <c r="Y2688">
        <v>1</v>
      </c>
      <c r="Z2688">
        <v>20</v>
      </c>
      <c r="AA2688">
        <v>0.9</v>
      </c>
      <c r="AB2688">
        <v>4</v>
      </c>
      <c r="AC2688">
        <v>1170</v>
      </c>
      <c r="AD2688">
        <v>43</v>
      </c>
      <c r="AE2688">
        <v>3</v>
      </c>
      <c r="AF2688">
        <v>2</v>
      </c>
      <c r="AG2688">
        <v>1.8</v>
      </c>
      <c r="AH2688">
        <v>353</v>
      </c>
    </row>
    <row r="2689" spans="1:34" x14ac:dyDescent="0.3">
      <c r="A2689" t="s">
        <v>10264</v>
      </c>
      <c r="B2689" t="s">
        <v>10265</v>
      </c>
      <c r="C2689" s="1" t="str">
        <f t="shared" si="420"/>
        <v>21:0720</v>
      </c>
      <c r="D2689" s="1" t="str">
        <f t="shared" si="421"/>
        <v>21:0213</v>
      </c>
      <c r="E2689" t="s">
        <v>10258</v>
      </c>
      <c r="F2689" t="s">
        <v>10266</v>
      </c>
      <c r="H2689">
        <v>62.814702799999999</v>
      </c>
      <c r="I2689">
        <v>-135.40563370000001</v>
      </c>
      <c r="J2689" s="1" t="str">
        <f t="shared" si="422"/>
        <v>NGR bulk stream sediment</v>
      </c>
      <c r="K2689" s="1" t="str">
        <f t="shared" si="423"/>
        <v>&lt;177 micron (NGR)</v>
      </c>
      <c r="L2689">
        <v>82</v>
      </c>
      <c r="M2689" t="s">
        <v>67</v>
      </c>
      <c r="N2689">
        <v>1615</v>
      </c>
      <c r="O2689">
        <v>72</v>
      </c>
      <c r="P2689">
        <v>24</v>
      </c>
      <c r="Q2689">
        <v>15</v>
      </c>
      <c r="R2689">
        <v>23</v>
      </c>
      <c r="S2689">
        <v>8</v>
      </c>
      <c r="T2689">
        <v>0.1</v>
      </c>
      <c r="U2689">
        <v>362</v>
      </c>
      <c r="V2689">
        <v>1.53</v>
      </c>
      <c r="W2689">
        <v>0.1</v>
      </c>
      <c r="X2689">
        <v>7</v>
      </c>
      <c r="Y2689">
        <v>1</v>
      </c>
      <c r="Z2689">
        <v>21</v>
      </c>
      <c r="AA2689">
        <v>1</v>
      </c>
      <c r="AB2689">
        <v>4</v>
      </c>
      <c r="AC2689">
        <v>1170</v>
      </c>
      <c r="AD2689">
        <v>72</v>
      </c>
      <c r="AE2689">
        <v>7.4</v>
      </c>
      <c r="AF2689">
        <v>2</v>
      </c>
      <c r="AG2689">
        <v>2.7</v>
      </c>
      <c r="AH2689">
        <v>254</v>
      </c>
    </row>
    <row r="2690" spans="1:34" x14ac:dyDescent="0.3">
      <c r="A2690" t="s">
        <v>10267</v>
      </c>
      <c r="B2690" t="s">
        <v>10268</v>
      </c>
      <c r="C2690" s="1" t="str">
        <f t="shared" si="420"/>
        <v>21:0720</v>
      </c>
      <c r="D2690" s="1" t="str">
        <f t="shared" si="421"/>
        <v>21:0213</v>
      </c>
      <c r="E2690" t="s">
        <v>10258</v>
      </c>
      <c r="F2690" t="s">
        <v>10269</v>
      </c>
      <c r="H2690">
        <v>62.814702799999999</v>
      </c>
      <c r="I2690">
        <v>-135.40563370000001</v>
      </c>
      <c r="J2690" s="1" t="str">
        <f t="shared" si="422"/>
        <v>NGR bulk stream sediment</v>
      </c>
      <c r="K2690" s="1" t="str">
        <f t="shared" si="423"/>
        <v>&lt;177 micron (NGR)</v>
      </c>
      <c r="L2690">
        <v>82</v>
      </c>
      <c r="M2690" t="s">
        <v>71</v>
      </c>
      <c r="N2690">
        <v>1616</v>
      </c>
      <c r="O2690">
        <v>69</v>
      </c>
      <c r="P2690">
        <v>24</v>
      </c>
      <c r="Q2690">
        <v>14</v>
      </c>
      <c r="R2690">
        <v>23</v>
      </c>
      <c r="S2690">
        <v>9</v>
      </c>
      <c r="T2690">
        <v>0.1</v>
      </c>
      <c r="U2690">
        <v>386</v>
      </c>
      <c r="V2690">
        <v>1.57</v>
      </c>
      <c r="W2690">
        <v>0.3</v>
      </c>
      <c r="X2690">
        <v>7</v>
      </c>
      <c r="Y2690">
        <v>1</v>
      </c>
      <c r="Z2690">
        <v>19</v>
      </c>
      <c r="AA2690">
        <v>1.1000000000000001</v>
      </c>
      <c r="AB2690">
        <v>4</v>
      </c>
      <c r="AC2690">
        <v>1060</v>
      </c>
      <c r="AD2690">
        <v>64</v>
      </c>
      <c r="AE2690">
        <v>7.4</v>
      </c>
      <c r="AF2690">
        <v>2</v>
      </c>
      <c r="AG2690">
        <v>2.2000000000000002</v>
      </c>
      <c r="AH2690">
        <v>279</v>
      </c>
    </row>
    <row r="2691" spans="1:34" x14ac:dyDescent="0.3">
      <c r="A2691" t="s">
        <v>10270</v>
      </c>
      <c r="B2691" t="s">
        <v>10271</v>
      </c>
      <c r="C2691" s="1" t="str">
        <f t="shared" si="420"/>
        <v>21:0720</v>
      </c>
      <c r="D2691" s="1" t="str">
        <f t="shared" si="421"/>
        <v>21:0213</v>
      </c>
      <c r="E2691" t="s">
        <v>10272</v>
      </c>
      <c r="F2691" t="s">
        <v>10273</v>
      </c>
      <c r="H2691">
        <v>62.8206986</v>
      </c>
      <c r="I2691">
        <v>-135.41493840000001</v>
      </c>
      <c r="J2691" s="1" t="str">
        <f t="shared" si="422"/>
        <v>NGR bulk stream sediment</v>
      </c>
      <c r="K2691" s="1" t="str">
        <f t="shared" si="423"/>
        <v>&lt;177 micron (NGR)</v>
      </c>
      <c r="L2691">
        <v>82</v>
      </c>
      <c r="M2691" t="s">
        <v>48</v>
      </c>
      <c r="N2691">
        <v>1617</v>
      </c>
      <c r="O2691">
        <v>58</v>
      </c>
      <c r="P2691">
        <v>16</v>
      </c>
      <c r="Q2691">
        <v>12</v>
      </c>
      <c r="R2691">
        <v>20</v>
      </c>
      <c r="S2691">
        <v>6</v>
      </c>
      <c r="T2691">
        <v>0.1</v>
      </c>
      <c r="U2691">
        <v>273</v>
      </c>
      <c r="V2691">
        <v>1.36</v>
      </c>
      <c r="W2691">
        <v>0.1</v>
      </c>
      <c r="X2691">
        <v>6</v>
      </c>
      <c r="Y2691">
        <v>1</v>
      </c>
      <c r="Z2691">
        <v>18</v>
      </c>
      <c r="AA2691">
        <v>0.8</v>
      </c>
      <c r="AB2691">
        <v>4</v>
      </c>
      <c r="AC2691">
        <v>1030</v>
      </c>
      <c r="AD2691">
        <v>47</v>
      </c>
      <c r="AE2691">
        <v>5.6</v>
      </c>
      <c r="AF2691">
        <v>4</v>
      </c>
      <c r="AG2691">
        <v>2.6</v>
      </c>
      <c r="AH2691">
        <v>301</v>
      </c>
    </row>
    <row r="2692" spans="1:34" x14ac:dyDescent="0.3">
      <c r="A2692" t="s">
        <v>10274</v>
      </c>
      <c r="B2692" t="s">
        <v>10275</v>
      </c>
      <c r="C2692" s="1" t="str">
        <f t="shared" si="420"/>
        <v>21:0720</v>
      </c>
      <c r="D2692" s="1" t="str">
        <f t="shared" si="421"/>
        <v>21:0213</v>
      </c>
      <c r="E2692" t="s">
        <v>10276</v>
      </c>
      <c r="F2692" t="s">
        <v>10277</v>
      </c>
      <c r="H2692">
        <v>62.758494599999999</v>
      </c>
      <c r="I2692">
        <v>-135.458022</v>
      </c>
      <c r="J2692" s="1" t="str">
        <f t="shared" si="422"/>
        <v>NGR bulk stream sediment</v>
      </c>
      <c r="K2692" s="1" t="str">
        <f t="shared" si="423"/>
        <v>&lt;177 micron (NGR)</v>
      </c>
      <c r="L2692">
        <v>82</v>
      </c>
      <c r="M2692" t="s">
        <v>53</v>
      </c>
      <c r="N2692">
        <v>1618</v>
      </c>
      <c r="O2692">
        <v>75</v>
      </c>
      <c r="P2692">
        <v>24</v>
      </c>
      <c r="Q2692">
        <v>14</v>
      </c>
      <c r="R2692">
        <v>29</v>
      </c>
      <c r="S2692">
        <v>9</v>
      </c>
      <c r="T2692">
        <v>0.3</v>
      </c>
      <c r="U2692">
        <v>690</v>
      </c>
      <c r="V2692">
        <v>1.83</v>
      </c>
      <c r="W2692">
        <v>0.3</v>
      </c>
      <c r="X2692">
        <v>11</v>
      </c>
      <c r="Y2692">
        <v>1</v>
      </c>
      <c r="Z2692">
        <v>21</v>
      </c>
      <c r="AA2692">
        <v>1</v>
      </c>
      <c r="AB2692">
        <v>3</v>
      </c>
      <c r="AC2692">
        <v>1320</v>
      </c>
      <c r="AD2692">
        <v>55</v>
      </c>
      <c r="AE2692">
        <v>2.2000000000000002</v>
      </c>
      <c r="AF2692">
        <v>2</v>
      </c>
      <c r="AG2692">
        <v>2.1</v>
      </c>
      <c r="AH2692">
        <v>418</v>
      </c>
    </row>
    <row r="2693" spans="1:34" x14ac:dyDescent="0.3">
      <c r="A2693" t="s">
        <v>10278</v>
      </c>
      <c r="B2693" t="s">
        <v>10279</v>
      </c>
      <c r="C2693" s="1" t="str">
        <f t="shared" si="420"/>
        <v>21:0720</v>
      </c>
      <c r="D2693" s="1" t="str">
        <f t="shared" si="421"/>
        <v>21:0213</v>
      </c>
      <c r="E2693" t="s">
        <v>10280</v>
      </c>
      <c r="F2693" t="s">
        <v>10281</v>
      </c>
      <c r="H2693">
        <v>62.741893900000001</v>
      </c>
      <c r="I2693">
        <v>-135.4700359</v>
      </c>
      <c r="J2693" s="1" t="str">
        <f t="shared" si="422"/>
        <v>NGR bulk stream sediment</v>
      </c>
      <c r="K2693" s="1" t="str">
        <f t="shared" si="423"/>
        <v>&lt;177 micron (NGR)</v>
      </c>
      <c r="L2693">
        <v>82</v>
      </c>
      <c r="M2693" t="s">
        <v>58</v>
      </c>
      <c r="N2693">
        <v>1619</v>
      </c>
      <c r="O2693">
        <v>57</v>
      </c>
      <c r="P2693">
        <v>22</v>
      </c>
      <c r="Q2693">
        <v>6</v>
      </c>
      <c r="R2693">
        <v>10</v>
      </c>
      <c r="S2693">
        <v>4</v>
      </c>
      <c r="T2693">
        <v>0.1</v>
      </c>
      <c r="U2693">
        <v>24</v>
      </c>
      <c r="V2693">
        <v>0.25</v>
      </c>
      <c r="W2693">
        <v>0.3</v>
      </c>
      <c r="X2693">
        <v>0.5</v>
      </c>
      <c r="Y2693">
        <v>1</v>
      </c>
      <c r="Z2693">
        <v>8</v>
      </c>
      <c r="AA2693">
        <v>0.1</v>
      </c>
      <c r="AB2693">
        <v>0.5</v>
      </c>
      <c r="AC2693">
        <v>633</v>
      </c>
      <c r="AD2693">
        <v>34</v>
      </c>
      <c r="AE2693">
        <v>25.4</v>
      </c>
      <c r="AF2693">
        <v>2</v>
      </c>
      <c r="AG2693">
        <v>1.6</v>
      </c>
      <c r="AH2693">
        <v>275</v>
      </c>
    </row>
    <row r="2694" spans="1:34" hidden="1" x14ac:dyDescent="0.3">
      <c r="A2694" t="s">
        <v>10282</v>
      </c>
      <c r="B2694" t="s">
        <v>10283</v>
      </c>
      <c r="C2694" s="1" t="str">
        <f t="shared" si="420"/>
        <v>21:0720</v>
      </c>
      <c r="D2694" s="1" t="str">
        <f>HYPERLINK("https://geochem.nrcan.gc.ca/cdogs/content/svy/svy_e.htm", "")</f>
        <v/>
      </c>
      <c r="G2694" s="1" t="str">
        <f>HYPERLINK("https://geochem.nrcan.gc.ca/cdogs/content/cr_/cr_00078_e.htm", "78")</f>
        <v>78</v>
      </c>
      <c r="J2694" t="s">
        <v>119</v>
      </c>
      <c r="K2694" t="s">
        <v>120</v>
      </c>
      <c r="L2694">
        <v>82</v>
      </c>
      <c r="M2694" t="s">
        <v>121</v>
      </c>
      <c r="N2694">
        <v>1620</v>
      </c>
      <c r="O2694">
        <v>86</v>
      </c>
      <c r="P2694">
        <v>38</v>
      </c>
      <c r="Q2694">
        <v>19</v>
      </c>
      <c r="R2694">
        <v>224</v>
      </c>
      <c r="S2694">
        <v>21</v>
      </c>
      <c r="T2694">
        <v>0.1</v>
      </c>
      <c r="U2694">
        <v>462</v>
      </c>
      <c r="V2694">
        <v>2.58</v>
      </c>
      <c r="W2694">
        <v>0.1</v>
      </c>
      <c r="X2694">
        <v>26</v>
      </c>
      <c r="Y2694">
        <v>3</v>
      </c>
      <c r="Z2694">
        <v>44</v>
      </c>
      <c r="AA2694">
        <v>1.2</v>
      </c>
      <c r="AB2694">
        <v>6</v>
      </c>
      <c r="AC2694">
        <v>636</v>
      </c>
      <c r="AD2694">
        <v>26</v>
      </c>
      <c r="AE2694">
        <v>2.2000000000000002</v>
      </c>
      <c r="AF2694">
        <v>16</v>
      </c>
      <c r="AG2694">
        <v>12.7</v>
      </c>
      <c r="AH2694">
        <v>583</v>
      </c>
    </row>
    <row r="2695" spans="1:34" x14ac:dyDescent="0.3">
      <c r="A2695" t="s">
        <v>10284</v>
      </c>
      <c r="B2695" t="s">
        <v>10285</v>
      </c>
      <c r="C2695" s="1" t="str">
        <f t="shared" si="420"/>
        <v>21:0720</v>
      </c>
      <c r="D2695" s="1" t="str">
        <f>HYPERLINK("https://geochem.nrcan.gc.ca/cdogs/content/svy/svy210213_e.htm", "21:0213")</f>
        <v>21:0213</v>
      </c>
      <c r="E2695" t="s">
        <v>10286</v>
      </c>
      <c r="F2695" t="s">
        <v>10287</v>
      </c>
      <c r="H2695">
        <v>62.710487200000003</v>
      </c>
      <c r="I2695">
        <v>-135.4778297</v>
      </c>
      <c r="J2695" s="1" t="str">
        <f t="shared" ref="J2695:J2713" si="424">HYPERLINK("https://geochem.nrcan.gc.ca/cdogs/content/kwd/kwd020030_e.htm", "NGR bulk stream sediment")</f>
        <v>NGR bulk stream sediment</v>
      </c>
      <c r="K2695" s="1" t="str">
        <f t="shared" ref="K2695:K2713" si="425">HYPERLINK("https://geochem.nrcan.gc.ca/cdogs/content/kwd/kwd080006_e.htm", "&lt;177 micron (NGR)")</f>
        <v>&lt;177 micron (NGR)</v>
      </c>
      <c r="L2695">
        <v>82</v>
      </c>
      <c r="M2695" t="s">
        <v>63</v>
      </c>
      <c r="N2695">
        <v>1621</v>
      </c>
      <c r="O2695">
        <v>50</v>
      </c>
      <c r="P2695">
        <v>20</v>
      </c>
      <c r="Q2695">
        <v>7</v>
      </c>
      <c r="R2695">
        <v>11</v>
      </c>
      <c r="S2695">
        <v>4</v>
      </c>
      <c r="T2695">
        <v>0.1</v>
      </c>
      <c r="U2695">
        <v>69</v>
      </c>
      <c r="V2695">
        <v>0.62</v>
      </c>
      <c r="W2695">
        <v>0.1</v>
      </c>
      <c r="X2695">
        <v>1</v>
      </c>
      <c r="Y2695">
        <v>1</v>
      </c>
      <c r="Z2695">
        <v>7</v>
      </c>
      <c r="AA2695">
        <v>0.2</v>
      </c>
      <c r="AB2695">
        <v>5</v>
      </c>
      <c r="AC2695">
        <v>616</v>
      </c>
      <c r="AD2695">
        <v>61</v>
      </c>
      <c r="AE2695">
        <v>33.1</v>
      </c>
      <c r="AF2695">
        <v>2</v>
      </c>
      <c r="AG2695">
        <v>2</v>
      </c>
      <c r="AH2695">
        <v>316</v>
      </c>
    </row>
    <row r="2696" spans="1:34" x14ac:dyDescent="0.3">
      <c r="A2696" t="s">
        <v>10288</v>
      </c>
      <c r="B2696" t="s">
        <v>10289</v>
      </c>
      <c r="C2696" s="1" t="str">
        <f t="shared" si="420"/>
        <v>21:0720</v>
      </c>
      <c r="D2696" s="1" t="str">
        <f>HYPERLINK("https://geochem.nrcan.gc.ca/cdogs/content/svy/svy210213_e.htm", "21:0213")</f>
        <v>21:0213</v>
      </c>
      <c r="E2696" t="s">
        <v>10290</v>
      </c>
      <c r="F2696" t="s">
        <v>10291</v>
      </c>
      <c r="H2696">
        <v>62.683291500000003</v>
      </c>
      <c r="I2696">
        <v>-135.49542170000001</v>
      </c>
      <c r="J2696" s="1" t="str">
        <f t="shared" si="424"/>
        <v>NGR bulk stream sediment</v>
      </c>
      <c r="K2696" s="1" t="str">
        <f t="shared" si="425"/>
        <v>&lt;177 micron (NGR)</v>
      </c>
      <c r="L2696">
        <v>82</v>
      </c>
      <c r="M2696" t="s">
        <v>76</v>
      </c>
      <c r="N2696">
        <v>1622</v>
      </c>
      <c r="O2696">
        <v>32</v>
      </c>
      <c r="P2696">
        <v>14</v>
      </c>
      <c r="Q2696">
        <v>7</v>
      </c>
      <c r="R2696">
        <v>13</v>
      </c>
      <c r="S2696">
        <v>6</v>
      </c>
      <c r="T2696">
        <v>0.1</v>
      </c>
      <c r="U2696">
        <v>168</v>
      </c>
      <c r="V2696">
        <v>0.81</v>
      </c>
      <c r="W2696">
        <v>0.1</v>
      </c>
      <c r="X2696">
        <v>1</v>
      </c>
      <c r="Y2696">
        <v>1</v>
      </c>
      <c r="Z2696">
        <v>12</v>
      </c>
      <c r="AA2696">
        <v>0.3</v>
      </c>
      <c r="AB2696">
        <v>3</v>
      </c>
      <c r="AC2696">
        <v>773</v>
      </c>
      <c r="AD2696">
        <v>34</v>
      </c>
      <c r="AE2696">
        <v>11.8</v>
      </c>
      <c r="AF2696">
        <v>2</v>
      </c>
      <c r="AG2696">
        <v>3.5</v>
      </c>
      <c r="AH2696">
        <v>436</v>
      </c>
    </row>
    <row r="2697" spans="1:34" x14ac:dyDescent="0.3">
      <c r="A2697" t="s">
        <v>10292</v>
      </c>
      <c r="B2697" t="s">
        <v>10293</v>
      </c>
      <c r="C2697" s="1" t="str">
        <f t="shared" si="420"/>
        <v>21:0720</v>
      </c>
      <c r="D2697" s="1" t="str">
        <f>HYPERLINK("https://geochem.nrcan.gc.ca/cdogs/content/svy/svy210213_e.htm", "21:0213")</f>
        <v>21:0213</v>
      </c>
      <c r="E2697" t="s">
        <v>10294</v>
      </c>
      <c r="F2697" t="s">
        <v>10295</v>
      </c>
      <c r="H2697">
        <v>62.703490600000002</v>
      </c>
      <c r="I2697">
        <v>-135.61543090000001</v>
      </c>
      <c r="J2697" s="1" t="str">
        <f t="shared" si="424"/>
        <v>NGR bulk stream sediment</v>
      </c>
      <c r="K2697" s="1" t="str">
        <f t="shared" si="425"/>
        <v>&lt;177 micron (NGR)</v>
      </c>
      <c r="L2697">
        <v>82</v>
      </c>
      <c r="M2697" t="s">
        <v>81</v>
      </c>
      <c r="N2697">
        <v>1623</v>
      </c>
      <c r="O2697">
        <v>20</v>
      </c>
      <c r="P2697">
        <v>3</v>
      </c>
      <c r="Q2697">
        <v>5</v>
      </c>
      <c r="R2697">
        <v>7</v>
      </c>
      <c r="S2697">
        <v>4</v>
      </c>
      <c r="T2697">
        <v>0.1</v>
      </c>
      <c r="U2697">
        <v>78</v>
      </c>
      <c r="V2697">
        <v>0.68</v>
      </c>
      <c r="W2697">
        <v>0.1</v>
      </c>
      <c r="X2697">
        <v>1</v>
      </c>
      <c r="Y2697">
        <v>1</v>
      </c>
      <c r="Z2697">
        <v>12</v>
      </c>
      <c r="AA2697">
        <v>0.2</v>
      </c>
      <c r="AB2697">
        <v>3</v>
      </c>
      <c r="AC2697">
        <v>695</v>
      </c>
      <c r="AD2697">
        <v>13</v>
      </c>
      <c r="AE2697">
        <v>9.4</v>
      </c>
      <c r="AF2697">
        <v>2</v>
      </c>
      <c r="AG2697">
        <v>2.2000000000000002</v>
      </c>
      <c r="AH2697">
        <v>364</v>
      </c>
    </row>
    <row r="2698" spans="1:34" x14ac:dyDescent="0.3">
      <c r="A2698" t="s">
        <v>10296</v>
      </c>
      <c r="B2698" t="s">
        <v>10297</v>
      </c>
      <c r="C2698" s="1" t="str">
        <f t="shared" si="420"/>
        <v>21:0720</v>
      </c>
      <c r="D2698" s="1" t="str">
        <f>HYPERLINK("https://geochem.nrcan.gc.ca/cdogs/content/svy/svy210213_e.htm", "21:0213")</f>
        <v>21:0213</v>
      </c>
      <c r="E2698" t="s">
        <v>10298</v>
      </c>
      <c r="F2698" t="s">
        <v>10299</v>
      </c>
      <c r="H2698">
        <v>62.713788299999997</v>
      </c>
      <c r="I2698">
        <v>-135.71193410000001</v>
      </c>
      <c r="J2698" s="1" t="str">
        <f t="shared" si="424"/>
        <v>NGR bulk stream sediment</v>
      </c>
      <c r="K2698" s="1" t="str">
        <f t="shared" si="425"/>
        <v>&lt;177 micron (NGR)</v>
      </c>
      <c r="L2698">
        <v>82</v>
      </c>
      <c r="M2698" t="s">
        <v>86</v>
      </c>
      <c r="N2698">
        <v>1624</v>
      </c>
      <c r="O2698">
        <v>11</v>
      </c>
      <c r="P2698">
        <v>18</v>
      </c>
      <c r="Q2698">
        <v>1</v>
      </c>
      <c r="R2698">
        <v>5</v>
      </c>
      <c r="S2698">
        <v>5</v>
      </c>
      <c r="T2698">
        <v>0.1</v>
      </c>
      <c r="U2698">
        <v>266</v>
      </c>
      <c r="V2698">
        <v>0.28999999999999998</v>
      </c>
      <c r="W2698">
        <v>0.1</v>
      </c>
      <c r="X2698">
        <v>1</v>
      </c>
      <c r="Y2698">
        <v>1</v>
      </c>
      <c r="Z2698">
        <v>8</v>
      </c>
      <c r="AA2698">
        <v>0.2</v>
      </c>
      <c r="AB2698">
        <v>4</v>
      </c>
      <c r="AC2698">
        <v>669</v>
      </c>
      <c r="AD2698">
        <v>21</v>
      </c>
      <c r="AE2698">
        <v>28.7</v>
      </c>
      <c r="AF2698">
        <v>2</v>
      </c>
      <c r="AG2698">
        <v>8.3000000000000007</v>
      </c>
      <c r="AH2698">
        <v>320</v>
      </c>
    </row>
    <row r="2699" spans="1:34" x14ac:dyDescent="0.3">
      <c r="A2699" t="s">
        <v>10300</v>
      </c>
      <c r="B2699" t="s">
        <v>10301</v>
      </c>
      <c r="C2699" s="1" t="str">
        <f t="shared" si="420"/>
        <v>21:0720</v>
      </c>
      <c r="D2699" s="1" t="str">
        <f>HYPERLINK("https://geochem.nrcan.gc.ca/cdogs/content/svy/svy210213_e.htm", "21:0213")</f>
        <v>21:0213</v>
      </c>
      <c r="E2699" t="s">
        <v>10302</v>
      </c>
      <c r="F2699" t="s">
        <v>10303</v>
      </c>
      <c r="H2699">
        <v>62.661992900000001</v>
      </c>
      <c r="I2699">
        <v>-135.6398332</v>
      </c>
      <c r="J2699" s="1" t="str">
        <f t="shared" si="424"/>
        <v>NGR bulk stream sediment</v>
      </c>
      <c r="K2699" s="1" t="str">
        <f t="shared" si="425"/>
        <v>&lt;177 micron (NGR)</v>
      </c>
      <c r="L2699">
        <v>82</v>
      </c>
      <c r="M2699" t="s">
        <v>91</v>
      </c>
      <c r="N2699">
        <v>1625</v>
      </c>
      <c r="O2699">
        <v>55</v>
      </c>
      <c r="P2699">
        <v>15</v>
      </c>
      <c r="Q2699">
        <v>8</v>
      </c>
      <c r="R2699">
        <v>16</v>
      </c>
      <c r="S2699">
        <v>7</v>
      </c>
      <c r="T2699">
        <v>0.1</v>
      </c>
      <c r="U2699">
        <v>981</v>
      </c>
      <c r="V2699">
        <v>1.68</v>
      </c>
      <c r="W2699">
        <v>0.1</v>
      </c>
      <c r="X2699">
        <v>6</v>
      </c>
      <c r="Y2699">
        <v>1</v>
      </c>
      <c r="Z2699">
        <v>19</v>
      </c>
      <c r="AA2699">
        <v>0.3</v>
      </c>
      <c r="AB2699">
        <v>4</v>
      </c>
      <c r="AC2699">
        <v>901</v>
      </c>
      <c r="AD2699">
        <v>34</v>
      </c>
      <c r="AE2699">
        <v>6</v>
      </c>
      <c r="AF2699">
        <v>2</v>
      </c>
      <c r="AG2699">
        <v>2.1</v>
      </c>
      <c r="AH2699">
        <v>425</v>
      </c>
    </row>
    <row r="2700" spans="1:34" hidden="1" x14ac:dyDescent="0.3">
      <c r="A2700" t="s">
        <v>10304</v>
      </c>
      <c r="B2700" t="s">
        <v>10305</v>
      </c>
      <c r="C2700" s="1" t="str">
        <f t="shared" ref="C2700:C2763" si="426">HYPERLINK("https://geochem.nrcan.gc.ca/cdogs/content/bdl/bdl210724_e.htm", "21:0724")</f>
        <v>21:0724</v>
      </c>
      <c r="D2700" s="1" t="str">
        <f t="shared" ref="D2700:D2713" si="427">HYPERLINK("https://geochem.nrcan.gc.ca/cdogs/content/svy/svy210214_e.htm", "21:0214")</f>
        <v>21:0214</v>
      </c>
      <c r="E2700" t="s">
        <v>10306</v>
      </c>
      <c r="F2700" t="s">
        <v>10307</v>
      </c>
      <c r="H2700">
        <v>63.033785000000002</v>
      </c>
      <c r="I2700">
        <v>-135.3686534</v>
      </c>
      <c r="J2700" s="1" t="str">
        <f t="shared" si="424"/>
        <v>NGR bulk stream sediment</v>
      </c>
      <c r="K2700" s="1" t="str">
        <f t="shared" si="425"/>
        <v>&lt;177 micron (NGR)</v>
      </c>
      <c r="L2700">
        <v>1</v>
      </c>
      <c r="M2700" t="s">
        <v>38</v>
      </c>
      <c r="N2700">
        <v>1</v>
      </c>
      <c r="O2700">
        <v>266</v>
      </c>
      <c r="P2700">
        <v>20</v>
      </c>
      <c r="Q2700">
        <v>12</v>
      </c>
      <c r="R2700">
        <v>37</v>
      </c>
      <c r="S2700">
        <v>10</v>
      </c>
      <c r="T2700">
        <v>0.3</v>
      </c>
      <c r="U2700">
        <v>490</v>
      </c>
      <c r="V2700">
        <v>2.0699999999999998</v>
      </c>
      <c r="W2700">
        <v>4.2</v>
      </c>
      <c r="X2700">
        <v>10</v>
      </c>
      <c r="Y2700">
        <v>1</v>
      </c>
      <c r="Z2700">
        <v>29</v>
      </c>
      <c r="AA2700">
        <v>2.4</v>
      </c>
      <c r="AB2700">
        <v>3</v>
      </c>
      <c r="AC2700">
        <v>1350</v>
      </c>
      <c r="AD2700">
        <v>234</v>
      </c>
      <c r="AE2700">
        <v>6.6</v>
      </c>
      <c r="AF2700">
        <v>2</v>
      </c>
      <c r="AG2700">
        <v>4.7</v>
      </c>
      <c r="AH2700">
        <v>350</v>
      </c>
    </row>
    <row r="2701" spans="1:34" hidden="1" x14ac:dyDescent="0.3">
      <c r="A2701" t="s">
        <v>10308</v>
      </c>
      <c r="B2701" t="s">
        <v>10309</v>
      </c>
      <c r="C2701" s="1" t="str">
        <f t="shared" si="426"/>
        <v>21:0724</v>
      </c>
      <c r="D2701" s="1" t="str">
        <f t="shared" si="427"/>
        <v>21:0214</v>
      </c>
      <c r="E2701" t="s">
        <v>10306</v>
      </c>
      <c r="F2701" t="s">
        <v>10310</v>
      </c>
      <c r="H2701">
        <v>63.033785000000002</v>
      </c>
      <c r="I2701">
        <v>-135.3686534</v>
      </c>
      <c r="J2701" s="1" t="str">
        <f t="shared" si="424"/>
        <v>NGR bulk stream sediment</v>
      </c>
      <c r="K2701" s="1" t="str">
        <f t="shared" si="425"/>
        <v>&lt;177 micron (NGR)</v>
      </c>
      <c r="L2701">
        <v>1</v>
      </c>
      <c r="M2701" t="s">
        <v>67</v>
      </c>
      <c r="N2701">
        <v>2</v>
      </c>
      <c r="O2701">
        <v>277</v>
      </c>
      <c r="P2701">
        <v>23</v>
      </c>
      <c r="Q2701">
        <v>13</v>
      </c>
      <c r="R2701">
        <v>38</v>
      </c>
      <c r="S2701">
        <v>12</v>
      </c>
      <c r="T2701">
        <v>0.2</v>
      </c>
      <c r="U2701">
        <v>551</v>
      </c>
      <c r="V2701">
        <v>2.09</v>
      </c>
      <c r="W2701">
        <v>4.7</v>
      </c>
      <c r="X2701">
        <v>10</v>
      </c>
      <c r="Y2701">
        <v>1</v>
      </c>
      <c r="Z2701">
        <v>30</v>
      </c>
      <c r="AA2701">
        <v>1.9</v>
      </c>
      <c r="AB2701">
        <v>2</v>
      </c>
      <c r="AC2701">
        <v>1360</v>
      </c>
      <c r="AD2701">
        <v>212</v>
      </c>
      <c r="AE2701">
        <v>5.4</v>
      </c>
      <c r="AF2701">
        <v>2</v>
      </c>
      <c r="AG2701">
        <v>4.9000000000000004</v>
      </c>
      <c r="AH2701">
        <v>362</v>
      </c>
    </row>
    <row r="2702" spans="1:34" hidden="1" x14ac:dyDescent="0.3">
      <c r="A2702" t="s">
        <v>10311</v>
      </c>
      <c r="B2702" t="s">
        <v>10312</v>
      </c>
      <c r="C2702" s="1" t="str">
        <f t="shared" si="426"/>
        <v>21:0724</v>
      </c>
      <c r="D2702" s="1" t="str">
        <f t="shared" si="427"/>
        <v>21:0214</v>
      </c>
      <c r="E2702" t="s">
        <v>10306</v>
      </c>
      <c r="F2702" t="s">
        <v>10313</v>
      </c>
      <c r="H2702">
        <v>63.033785000000002</v>
      </c>
      <c r="I2702">
        <v>-135.3686534</v>
      </c>
      <c r="J2702" s="1" t="str">
        <f t="shared" si="424"/>
        <v>NGR bulk stream sediment</v>
      </c>
      <c r="K2702" s="1" t="str">
        <f t="shared" si="425"/>
        <v>&lt;177 micron (NGR)</v>
      </c>
      <c r="L2702">
        <v>1</v>
      </c>
      <c r="M2702" t="s">
        <v>71</v>
      </c>
      <c r="N2702">
        <v>3</v>
      </c>
      <c r="O2702">
        <v>611</v>
      </c>
      <c r="P2702">
        <v>32</v>
      </c>
      <c r="Q2702">
        <v>16</v>
      </c>
      <c r="R2702">
        <v>82</v>
      </c>
      <c r="S2702">
        <v>16</v>
      </c>
      <c r="T2702">
        <v>0.8</v>
      </c>
      <c r="U2702">
        <v>1034</v>
      </c>
      <c r="V2702">
        <v>2.52</v>
      </c>
      <c r="W2702">
        <v>13.9</v>
      </c>
      <c r="X2702">
        <v>11</v>
      </c>
      <c r="Y2702">
        <v>2</v>
      </c>
      <c r="Z2702">
        <v>43</v>
      </c>
      <c r="AA2702">
        <v>2.7</v>
      </c>
      <c r="AB2702">
        <v>4</v>
      </c>
      <c r="AC2702">
        <v>1490</v>
      </c>
      <c r="AD2702">
        <v>476</v>
      </c>
      <c r="AE2702">
        <v>9.1999999999999993</v>
      </c>
      <c r="AF2702">
        <v>2</v>
      </c>
      <c r="AG2702">
        <v>5.7</v>
      </c>
      <c r="AH2702">
        <v>387</v>
      </c>
    </row>
    <row r="2703" spans="1:34" hidden="1" x14ac:dyDescent="0.3">
      <c r="A2703" t="s">
        <v>10314</v>
      </c>
      <c r="B2703" t="s">
        <v>10315</v>
      </c>
      <c r="C2703" s="1" t="str">
        <f t="shared" si="426"/>
        <v>21:0724</v>
      </c>
      <c r="D2703" s="1" t="str">
        <f t="shared" si="427"/>
        <v>21:0214</v>
      </c>
      <c r="E2703" t="s">
        <v>10316</v>
      </c>
      <c r="F2703" t="s">
        <v>10317</v>
      </c>
      <c r="H2703">
        <v>63.050178099999997</v>
      </c>
      <c r="I2703">
        <v>-135.42254980000001</v>
      </c>
      <c r="J2703" s="1" t="str">
        <f t="shared" si="424"/>
        <v>NGR bulk stream sediment</v>
      </c>
      <c r="K2703" s="1" t="str">
        <f t="shared" si="425"/>
        <v>&lt;177 micron (NGR)</v>
      </c>
      <c r="L2703">
        <v>1</v>
      </c>
      <c r="M2703" t="s">
        <v>43</v>
      </c>
      <c r="N2703">
        <v>4</v>
      </c>
      <c r="O2703">
        <v>412</v>
      </c>
      <c r="P2703">
        <v>44</v>
      </c>
      <c r="Q2703">
        <v>19</v>
      </c>
      <c r="R2703">
        <v>91</v>
      </c>
      <c r="S2703">
        <v>18</v>
      </c>
      <c r="T2703">
        <v>0.2</v>
      </c>
      <c r="U2703">
        <v>577</v>
      </c>
      <c r="V2703">
        <v>2.35</v>
      </c>
      <c r="W2703">
        <v>4.8</v>
      </c>
      <c r="X2703">
        <v>49</v>
      </c>
      <c r="Y2703">
        <v>5</v>
      </c>
      <c r="Z2703">
        <v>41</v>
      </c>
      <c r="AA2703">
        <v>6</v>
      </c>
      <c r="AB2703">
        <v>2</v>
      </c>
      <c r="AC2703">
        <v>1460</v>
      </c>
      <c r="AD2703">
        <v>126</v>
      </c>
      <c r="AE2703">
        <v>5.4</v>
      </c>
      <c r="AF2703">
        <v>2</v>
      </c>
      <c r="AG2703">
        <v>5.0999999999999996</v>
      </c>
      <c r="AH2703">
        <v>422</v>
      </c>
    </row>
    <row r="2704" spans="1:34" hidden="1" x14ac:dyDescent="0.3">
      <c r="A2704" t="s">
        <v>10318</v>
      </c>
      <c r="B2704" t="s">
        <v>10319</v>
      </c>
      <c r="C2704" s="1" t="str">
        <f t="shared" si="426"/>
        <v>21:0724</v>
      </c>
      <c r="D2704" s="1" t="str">
        <f t="shared" si="427"/>
        <v>21:0214</v>
      </c>
      <c r="E2704" t="s">
        <v>10320</v>
      </c>
      <c r="F2704" t="s">
        <v>10321</v>
      </c>
      <c r="H2704">
        <v>63.055881399999997</v>
      </c>
      <c r="I2704">
        <v>-135.45075800000001</v>
      </c>
      <c r="J2704" s="1" t="str">
        <f t="shared" si="424"/>
        <v>NGR bulk stream sediment</v>
      </c>
      <c r="K2704" s="1" t="str">
        <f t="shared" si="425"/>
        <v>&lt;177 micron (NGR)</v>
      </c>
      <c r="L2704">
        <v>1</v>
      </c>
      <c r="M2704" t="s">
        <v>48</v>
      </c>
      <c r="N2704">
        <v>5</v>
      </c>
      <c r="O2704">
        <v>434</v>
      </c>
      <c r="P2704">
        <v>97</v>
      </c>
      <c r="Q2704">
        <v>16</v>
      </c>
      <c r="R2704">
        <v>58</v>
      </c>
      <c r="S2704">
        <v>29</v>
      </c>
      <c r="T2704">
        <v>0.3</v>
      </c>
      <c r="U2704">
        <v>458</v>
      </c>
      <c r="V2704">
        <v>3.57</v>
      </c>
      <c r="W2704">
        <v>2.9</v>
      </c>
      <c r="X2704">
        <v>82</v>
      </c>
      <c r="Y2704">
        <v>7</v>
      </c>
      <c r="Z2704">
        <v>64</v>
      </c>
      <c r="AA2704">
        <v>2.2000000000000002</v>
      </c>
      <c r="AB2704">
        <v>3</v>
      </c>
      <c r="AC2704">
        <v>1920</v>
      </c>
      <c r="AD2704">
        <v>40</v>
      </c>
      <c r="AE2704">
        <v>8</v>
      </c>
      <c r="AF2704">
        <v>4</v>
      </c>
      <c r="AG2704">
        <v>9.6</v>
      </c>
      <c r="AH2704">
        <v>433</v>
      </c>
    </row>
    <row r="2705" spans="1:34" hidden="1" x14ac:dyDescent="0.3">
      <c r="A2705" t="s">
        <v>10322</v>
      </c>
      <c r="B2705" t="s">
        <v>10323</v>
      </c>
      <c r="C2705" s="1" t="str">
        <f t="shared" si="426"/>
        <v>21:0724</v>
      </c>
      <c r="D2705" s="1" t="str">
        <f t="shared" si="427"/>
        <v>21:0214</v>
      </c>
      <c r="E2705" t="s">
        <v>10324</v>
      </c>
      <c r="F2705" t="s">
        <v>10325</v>
      </c>
      <c r="H2705">
        <v>63.089963500000003</v>
      </c>
      <c r="I2705">
        <v>-135.4989065</v>
      </c>
      <c r="J2705" s="1" t="str">
        <f t="shared" si="424"/>
        <v>NGR bulk stream sediment</v>
      </c>
      <c r="K2705" s="1" t="str">
        <f t="shared" si="425"/>
        <v>&lt;177 micron (NGR)</v>
      </c>
      <c r="L2705">
        <v>1</v>
      </c>
      <c r="M2705" t="s">
        <v>53</v>
      </c>
      <c r="N2705">
        <v>6</v>
      </c>
      <c r="O2705">
        <v>195</v>
      </c>
      <c r="P2705">
        <v>72</v>
      </c>
      <c r="Q2705">
        <v>14</v>
      </c>
      <c r="R2705">
        <v>33</v>
      </c>
      <c r="S2705">
        <v>24</v>
      </c>
      <c r="T2705">
        <v>0.3</v>
      </c>
      <c r="U2705">
        <v>334</v>
      </c>
      <c r="V2705">
        <v>3.17</v>
      </c>
      <c r="W2705">
        <v>1.1000000000000001</v>
      </c>
      <c r="X2705">
        <v>147</v>
      </c>
      <c r="Y2705">
        <v>1</v>
      </c>
      <c r="Z2705">
        <v>41</v>
      </c>
      <c r="AA2705">
        <v>3.5</v>
      </c>
      <c r="AB2705">
        <v>3</v>
      </c>
      <c r="AC2705">
        <v>1110</v>
      </c>
      <c r="AD2705">
        <v>24</v>
      </c>
      <c r="AE2705">
        <v>4.8</v>
      </c>
      <c r="AF2705">
        <v>8</v>
      </c>
      <c r="AG2705">
        <v>5.5</v>
      </c>
      <c r="AH2705">
        <v>348</v>
      </c>
    </row>
    <row r="2706" spans="1:34" hidden="1" x14ac:dyDescent="0.3">
      <c r="A2706" t="s">
        <v>10326</v>
      </c>
      <c r="B2706" t="s">
        <v>10327</v>
      </c>
      <c r="C2706" s="1" t="str">
        <f t="shared" si="426"/>
        <v>21:0724</v>
      </c>
      <c r="D2706" s="1" t="str">
        <f t="shared" si="427"/>
        <v>21:0214</v>
      </c>
      <c r="E2706" t="s">
        <v>10328</v>
      </c>
      <c r="F2706" t="s">
        <v>10329</v>
      </c>
      <c r="H2706">
        <v>63.112814299999997</v>
      </c>
      <c r="I2706">
        <v>-135.52161050000001</v>
      </c>
      <c r="J2706" s="1" t="str">
        <f t="shared" si="424"/>
        <v>NGR bulk stream sediment</v>
      </c>
      <c r="K2706" s="1" t="str">
        <f t="shared" si="425"/>
        <v>&lt;177 micron (NGR)</v>
      </c>
      <c r="L2706">
        <v>1</v>
      </c>
      <c r="M2706" t="s">
        <v>58</v>
      </c>
      <c r="N2706">
        <v>7</v>
      </c>
      <c r="O2706">
        <v>94</v>
      </c>
      <c r="P2706">
        <v>25</v>
      </c>
      <c r="Q2706">
        <v>14</v>
      </c>
      <c r="R2706">
        <v>14</v>
      </c>
      <c r="S2706">
        <v>10</v>
      </c>
      <c r="T2706">
        <v>0.1</v>
      </c>
      <c r="U2706">
        <v>494</v>
      </c>
      <c r="V2706">
        <v>2.41</v>
      </c>
      <c r="W2706">
        <v>0.1</v>
      </c>
      <c r="X2706">
        <v>60</v>
      </c>
      <c r="Y2706">
        <v>1</v>
      </c>
      <c r="Z2706">
        <v>34</v>
      </c>
      <c r="AA2706">
        <v>1</v>
      </c>
      <c r="AB2706">
        <v>3</v>
      </c>
      <c r="AC2706">
        <v>1120</v>
      </c>
      <c r="AD2706">
        <v>28</v>
      </c>
      <c r="AE2706">
        <v>6.2</v>
      </c>
      <c r="AF2706">
        <v>12</v>
      </c>
      <c r="AG2706">
        <v>11.6</v>
      </c>
      <c r="AH2706">
        <v>317</v>
      </c>
    </row>
    <row r="2707" spans="1:34" hidden="1" x14ac:dyDescent="0.3">
      <c r="A2707" t="s">
        <v>10330</v>
      </c>
      <c r="B2707" t="s">
        <v>10331</v>
      </c>
      <c r="C2707" s="1" t="str">
        <f t="shared" si="426"/>
        <v>21:0724</v>
      </c>
      <c r="D2707" s="1" t="str">
        <f t="shared" si="427"/>
        <v>21:0214</v>
      </c>
      <c r="E2707" t="s">
        <v>10332</v>
      </c>
      <c r="F2707" t="s">
        <v>10333</v>
      </c>
      <c r="H2707">
        <v>63.102331399999997</v>
      </c>
      <c r="I2707">
        <v>-135.52635699999999</v>
      </c>
      <c r="J2707" s="1" t="str">
        <f t="shared" si="424"/>
        <v>NGR bulk stream sediment</v>
      </c>
      <c r="K2707" s="1" t="str">
        <f t="shared" si="425"/>
        <v>&lt;177 micron (NGR)</v>
      </c>
      <c r="L2707">
        <v>1</v>
      </c>
      <c r="M2707" t="s">
        <v>63</v>
      </c>
      <c r="N2707">
        <v>8</v>
      </c>
      <c r="O2707">
        <v>89</v>
      </c>
      <c r="P2707">
        <v>15</v>
      </c>
      <c r="Q2707">
        <v>14</v>
      </c>
      <c r="R2707">
        <v>10</v>
      </c>
      <c r="S2707">
        <v>7</v>
      </c>
      <c r="T2707">
        <v>0.1</v>
      </c>
      <c r="U2707">
        <v>277</v>
      </c>
      <c r="V2707">
        <v>2.0299999999999998</v>
      </c>
      <c r="W2707">
        <v>0.4</v>
      </c>
      <c r="X2707">
        <v>55</v>
      </c>
      <c r="Y2707">
        <v>1</v>
      </c>
      <c r="Z2707">
        <v>32</v>
      </c>
      <c r="AA2707">
        <v>0.9</v>
      </c>
      <c r="AB2707">
        <v>3</v>
      </c>
      <c r="AC2707">
        <v>1060</v>
      </c>
      <c r="AD2707">
        <v>28</v>
      </c>
      <c r="AE2707">
        <v>5.2</v>
      </c>
      <c r="AF2707">
        <v>24</v>
      </c>
      <c r="AG2707">
        <v>14.2</v>
      </c>
      <c r="AH2707">
        <v>437</v>
      </c>
    </row>
    <row r="2708" spans="1:34" hidden="1" x14ac:dyDescent="0.3">
      <c r="A2708" t="s">
        <v>10334</v>
      </c>
      <c r="B2708" t="s">
        <v>10335</v>
      </c>
      <c r="C2708" s="1" t="str">
        <f t="shared" si="426"/>
        <v>21:0724</v>
      </c>
      <c r="D2708" s="1" t="str">
        <f t="shared" si="427"/>
        <v>21:0214</v>
      </c>
      <c r="E2708" t="s">
        <v>10336</v>
      </c>
      <c r="F2708" t="s">
        <v>10337</v>
      </c>
      <c r="H2708">
        <v>63.087730899999997</v>
      </c>
      <c r="I2708">
        <v>-135.55864840000001</v>
      </c>
      <c r="J2708" s="1" t="str">
        <f t="shared" si="424"/>
        <v>NGR bulk stream sediment</v>
      </c>
      <c r="K2708" s="1" t="str">
        <f t="shared" si="425"/>
        <v>&lt;177 micron (NGR)</v>
      </c>
      <c r="L2708">
        <v>1</v>
      </c>
      <c r="M2708" t="s">
        <v>76</v>
      </c>
      <c r="N2708">
        <v>9</v>
      </c>
      <c r="O2708">
        <v>70</v>
      </c>
      <c r="P2708">
        <v>11</v>
      </c>
      <c r="Q2708">
        <v>15</v>
      </c>
      <c r="R2708">
        <v>8</v>
      </c>
      <c r="S2708">
        <v>7</v>
      </c>
      <c r="T2708">
        <v>0.1</v>
      </c>
      <c r="U2708">
        <v>282</v>
      </c>
      <c r="V2708">
        <v>2.36</v>
      </c>
      <c r="W2708">
        <v>0.1</v>
      </c>
      <c r="X2708">
        <v>39</v>
      </c>
      <c r="Y2708">
        <v>1</v>
      </c>
      <c r="Z2708">
        <v>33</v>
      </c>
      <c r="AA2708">
        <v>0.6</v>
      </c>
      <c r="AB2708">
        <v>3</v>
      </c>
      <c r="AC2708">
        <v>1070</v>
      </c>
      <c r="AD2708">
        <v>28</v>
      </c>
      <c r="AE2708">
        <v>5.4</v>
      </c>
      <c r="AF2708">
        <v>12</v>
      </c>
      <c r="AG2708">
        <v>17</v>
      </c>
      <c r="AH2708">
        <v>385</v>
      </c>
    </row>
    <row r="2709" spans="1:34" hidden="1" x14ac:dyDescent="0.3">
      <c r="A2709" t="s">
        <v>10338</v>
      </c>
      <c r="B2709" t="s">
        <v>10339</v>
      </c>
      <c r="C2709" s="1" t="str">
        <f t="shared" si="426"/>
        <v>21:0724</v>
      </c>
      <c r="D2709" s="1" t="str">
        <f t="shared" si="427"/>
        <v>21:0214</v>
      </c>
      <c r="E2709" t="s">
        <v>10340</v>
      </c>
      <c r="F2709" t="s">
        <v>10341</v>
      </c>
      <c r="H2709">
        <v>63.0969768</v>
      </c>
      <c r="I2709">
        <v>-135.56740139999999</v>
      </c>
      <c r="J2709" s="1" t="str">
        <f t="shared" si="424"/>
        <v>NGR bulk stream sediment</v>
      </c>
      <c r="K2709" s="1" t="str">
        <f t="shared" si="425"/>
        <v>&lt;177 micron (NGR)</v>
      </c>
      <c r="L2709">
        <v>1</v>
      </c>
      <c r="M2709" t="s">
        <v>81</v>
      </c>
      <c r="N2709">
        <v>10</v>
      </c>
      <c r="O2709">
        <v>66</v>
      </c>
      <c r="P2709">
        <v>14</v>
      </c>
      <c r="Q2709">
        <v>16</v>
      </c>
      <c r="R2709">
        <v>9</v>
      </c>
      <c r="S2709">
        <v>7</v>
      </c>
      <c r="T2709">
        <v>0.3</v>
      </c>
      <c r="U2709">
        <v>267</v>
      </c>
      <c r="V2709">
        <v>2.14</v>
      </c>
      <c r="W2709">
        <v>0.4</v>
      </c>
      <c r="X2709">
        <v>123</v>
      </c>
      <c r="Y2709">
        <v>1</v>
      </c>
      <c r="Z2709">
        <v>29</v>
      </c>
      <c r="AA2709">
        <v>1.6</v>
      </c>
      <c r="AB2709">
        <v>2</v>
      </c>
      <c r="AC2709">
        <v>951</v>
      </c>
      <c r="AD2709">
        <v>25</v>
      </c>
      <c r="AE2709">
        <v>5.2</v>
      </c>
      <c r="AF2709">
        <v>24</v>
      </c>
      <c r="AG2709">
        <v>14.5</v>
      </c>
      <c r="AH2709">
        <v>430</v>
      </c>
    </row>
    <row r="2710" spans="1:34" hidden="1" x14ac:dyDescent="0.3">
      <c r="A2710" t="s">
        <v>10342</v>
      </c>
      <c r="B2710" t="s">
        <v>10343</v>
      </c>
      <c r="C2710" s="1" t="str">
        <f t="shared" si="426"/>
        <v>21:0724</v>
      </c>
      <c r="D2710" s="1" t="str">
        <f t="shared" si="427"/>
        <v>21:0214</v>
      </c>
      <c r="E2710" t="s">
        <v>10344</v>
      </c>
      <c r="F2710" t="s">
        <v>10345</v>
      </c>
      <c r="H2710">
        <v>63.114267300000002</v>
      </c>
      <c r="I2710">
        <v>-135.62428199999999</v>
      </c>
      <c r="J2710" s="1" t="str">
        <f t="shared" si="424"/>
        <v>NGR bulk stream sediment</v>
      </c>
      <c r="K2710" s="1" t="str">
        <f t="shared" si="425"/>
        <v>&lt;177 micron (NGR)</v>
      </c>
      <c r="L2710">
        <v>1</v>
      </c>
      <c r="M2710" t="s">
        <v>86</v>
      </c>
      <c r="N2710">
        <v>11</v>
      </c>
      <c r="O2710">
        <v>76</v>
      </c>
      <c r="P2710">
        <v>15</v>
      </c>
      <c r="Q2710">
        <v>21</v>
      </c>
      <c r="R2710">
        <v>7</v>
      </c>
      <c r="S2710">
        <v>9</v>
      </c>
      <c r="T2710">
        <v>0.1</v>
      </c>
      <c r="U2710">
        <v>637</v>
      </c>
      <c r="V2710">
        <v>2.91</v>
      </c>
      <c r="W2710">
        <v>0.1</v>
      </c>
      <c r="X2710">
        <v>158</v>
      </c>
      <c r="Y2710">
        <v>1</v>
      </c>
      <c r="Z2710">
        <v>35</v>
      </c>
      <c r="AA2710">
        <v>2</v>
      </c>
      <c r="AB2710">
        <v>3</v>
      </c>
      <c r="AC2710">
        <v>976</v>
      </c>
      <c r="AD2710">
        <v>32</v>
      </c>
      <c r="AE2710">
        <v>8</v>
      </c>
      <c r="AF2710">
        <v>12</v>
      </c>
      <c r="AG2710">
        <v>14</v>
      </c>
      <c r="AH2710">
        <v>535</v>
      </c>
    </row>
    <row r="2711" spans="1:34" hidden="1" x14ac:dyDescent="0.3">
      <c r="A2711" t="s">
        <v>10346</v>
      </c>
      <c r="B2711" t="s">
        <v>10347</v>
      </c>
      <c r="C2711" s="1" t="str">
        <f t="shared" si="426"/>
        <v>21:0724</v>
      </c>
      <c r="D2711" s="1" t="str">
        <f t="shared" si="427"/>
        <v>21:0214</v>
      </c>
      <c r="E2711" t="s">
        <v>10348</v>
      </c>
      <c r="F2711" t="s">
        <v>10349</v>
      </c>
      <c r="H2711">
        <v>63.151174400000002</v>
      </c>
      <c r="I2711">
        <v>-135.5884374</v>
      </c>
      <c r="J2711" s="1" t="str">
        <f t="shared" si="424"/>
        <v>NGR bulk stream sediment</v>
      </c>
      <c r="K2711" s="1" t="str">
        <f t="shared" si="425"/>
        <v>&lt;177 micron (NGR)</v>
      </c>
      <c r="L2711">
        <v>1</v>
      </c>
      <c r="M2711" t="s">
        <v>91</v>
      </c>
      <c r="N2711">
        <v>12</v>
      </c>
      <c r="O2711">
        <v>75</v>
      </c>
      <c r="P2711">
        <v>23</v>
      </c>
      <c r="Q2711">
        <v>14</v>
      </c>
      <c r="R2711">
        <v>16</v>
      </c>
      <c r="S2711">
        <v>13</v>
      </c>
      <c r="T2711">
        <v>0.1</v>
      </c>
      <c r="U2711">
        <v>521</v>
      </c>
      <c r="V2711">
        <v>2.71</v>
      </c>
      <c r="W2711">
        <v>0.1</v>
      </c>
      <c r="X2711">
        <v>13</v>
      </c>
      <c r="Y2711">
        <v>1</v>
      </c>
      <c r="Z2711">
        <v>34</v>
      </c>
      <c r="AA2711">
        <v>0.9</v>
      </c>
      <c r="AB2711">
        <v>3</v>
      </c>
      <c r="AC2711">
        <v>993</v>
      </c>
      <c r="AD2711">
        <v>32</v>
      </c>
      <c r="AE2711">
        <v>6.2</v>
      </c>
      <c r="AF2711">
        <v>4</v>
      </c>
      <c r="AG2711">
        <v>10.4</v>
      </c>
      <c r="AH2711">
        <v>339</v>
      </c>
    </row>
    <row r="2712" spans="1:34" hidden="1" x14ac:dyDescent="0.3">
      <c r="A2712" t="s">
        <v>10350</v>
      </c>
      <c r="B2712" t="s">
        <v>10351</v>
      </c>
      <c r="C2712" s="1" t="str">
        <f t="shared" si="426"/>
        <v>21:0724</v>
      </c>
      <c r="D2712" s="1" t="str">
        <f t="shared" si="427"/>
        <v>21:0214</v>
      </c>
      <c r="E2712" t="s">
        <v>10352</v>
      </c>
      <c r="F2712" t="s">
        <v>10353</v>
      </c>
      <c r="H2712">
        <v>63.151528300000003</v>
      </c>
      <c r="I2712">
        <v>-135.60041129999999</v>
      </c>
      <c r="J2712" s="1" t="str">
        <f t="shared" si="424"/>
        <v>NGR bulk stream sediment</v>
      </c>
      <c r="K2712" s="1" t="str">
        <f t="shared" si="425"/>
        <v>&lt;177 micron (NGR)</v>
      </c>
      <c r="L2712">
        <v>1</v>
      </c>
      <c r="M2712" t="s">
        <v>96</v>
      </c>
      <c r="N2712">
        <v>13</v>
      </c>
      <c r="O2712">
        <v>73</v>
      </c>
      <c r="P2712">
        <v>37</v>
      </c>
      <c r="Q2712">
        <v>19</v>
      </c>
      <c r="R2712">
        <v>9</v>
      </c>
      <c r="S2712">
        <v>9</v>
      </c>
      <c r="T2712">
        <v>0.1</v>
      </c>
      <c r="U2712">
        <v>550</v>
      </c>
      <c r="V2712">
        <v>2.69</v>
      </c>
      <c r="W2712">
        <v>0.1</v>
      </c>
      <c r="X2712">
        <v>66</v>
      </c>
      <c r="Y2712">
        <v>1</v>
      </c>
      <c r="Z2712">
        <v>26</v>
      </c>
      <c r="AA2712">
        <v>1.6</v>
      </c>
      <c r="AB2712">
        <v>4</v>
      </c>
      <c r="AC2712">
        <v>904</v>
      </c>
      <c r="AD2712">
        <v>16</v>
      </c>
      <c r="AE2712">
        <v>4.5999999999999996</v>
      </c>
      <c r="AF2712">
        <v>10</v>
      </c>
      <c r="AG2712">
        <v>26</v>
      </c>
      <c r="AH2712">
        <v>484</v>
      </c>
    </row>
    <row r="2713" spans="1:34" hidden="1" x14ac:dyDescent="0.3">
      <c r="A2713" t="s">
        <v>10354</v>
      </c>
      <c r="B2713" t="s">
        <v>10355</v>
      </c>
      <c r="C2713" s="1" t="str">
        <f t="shared" si="426"/>
        <v>21:0724</v>
      </c>
      <c r="D2713" s="1" t="str">
        <f t="shared" si="427"/>
        <v>21:0214</v>
      </c>
      <c r="E2713" t="s">
        <v>10356</v>
      </c>
      <c r="F2713" t="s">
        <v>10357</v>
      </c>
      <c r="H2713">
        <v>63.189330699999999</v>
      </c>
      <c r="I2713">
        <v>-135.55439290000001</v>
      </c>
      <c r="J2713" s="1" t="str">
        <f t="shared" si="424"/>
        <v>NGR bulk stream sediment</v>
      </c>
      <c r="K2713" s="1" t="str">
        <f t="shared" si="425"/>
        <v>&lt;177 micron (NGR)</v>
      </c>
      <c r="L2713">
        <v>1</v>
      </c>
      <c r="M2713" t="s">
        <v>101</v>
      </c>
      <c r="N2713">
        <v>14</v>
      </c>
      <c r="O2713">
        <v>78</v>
      </c>
      <c r="P2713">
        <v>35</v>
      </c>
      <c r="Q2713">
        <v>15</v>
      </c>
      <c r="R2713">
        <v>20</v>
      </c>
      <c r="S2713">
        <v>11</v>
      </c>
      <c r="T2713">
        <v>0.1</v>
      </c>
      <c r="U2713">
        <v>415</v>
      </c>
      <c r="V2713">
        <v>2.5499999999999998</v>
      </c>
      <c r="W2713">
        <v>0.1</v>
      </c>
      <c r="X2713">
        <v>31</v>
      </c>
      <c r="Y2713">
        <v>1</v>
      </c>
      <c r="Z2713">
        <v>18</v>
      </c>
      <c r="AA2713">
        <v>2</v>
      </c>
      <c r="AB2713">
        <v>2</v>
      </c>
      <c r="AC2713">
        <v>1330</v>
      </c>
      <c r="AD2713">
        <v>32</v>
      </c>
      <c r="AE2713">
        <v>1.4</v>
      </c>
      <c r="AF2713">
        <v>4</v>
      </c>
      <c r="AG2713">
        <v>4.0999999999999996</v>
      </c>
      <c r="AH2713">
        <v>444</v>
      </c>
    </row>
    <row r="2714" spans="1:34" hidden="1" x14ac:dyDescent="0.3">
      <c r="A2714" t="s">
        <v>10358</v>
      </c>
      <c r="B2714" t="s">
        <v>10359</v>
      </c>
      <c r="C2714" s="1" t="str">
        <f t="shared" si="426"/>
        <v>21:0724</v>
      </c>
      <c r="D2714" s="1" t="str">
        <f>HYPERLINK("https://geochem.nrcan.gc.ca/cdogs/content/svy/svy_e.htm", "")</f>
        <v/>
      </c>
      <c r="G2714" s="1" t="str">
        <f>HYPERLINK("https://geochem.nrcan.gc.ca/cdogs/content/cr_/cr_00079_e.htm", "79")</f>
        <v>79</v>
      </c>
      <c r="J2714" t="s">
        <v>119</v>
      </c>
      <c r="K2714" t="s">
        <v>120</v>
      </c>
      <c r="L2714">
        <v>1</v>
      </c>
      <c r="M2714" t="s">
        <v>121</v>
      </c>
      <c r="N2714">
        <v>15</v>
      </c>
      <c r="O2714">
        <v>114</v>
      </c>
      <c r="P2714">
        <v>93</v>
      </c>
      <c r="Q2714">
        <v>19</v>
      </c>
      <c r="R2714">
        <v>224</v>
      </c>
      <c r="S2714">
        <v>28</v>
      </c>
      <c r="T2714">
        <v>0.1</v>
      </c>
      <c r="U2714">
        <v>1027</v>
      </c>
      <c r="V2714">
        <v>3.4</v>
      </c>
      <c r="W2714">
        <v>1.3</v>
      </c>
      <c r="X2714">
        <v>12</v>
      </c>
      <c r="Y2714">
        <v>1</v>
      </c>
      <c r="Z2714">
        <v>70</v>
      </c>
      <c r="AA2714">
        <v>0.6</v>
      </c>
      <c r="AB2714">
        <v>4</v>
      </c>
      <c r="AC2714">
        <v>927</v>
      </c>
      <c r="AD2714">
        <v>40</v>
      </c>
      <c r="AE2714">
        <v>3.6</v>
      </c>
      <c r="AF2714">
        <v>4</v>
      </c>
      <c r="AG2714">
        <v>3.3</v>
      </c>
      <c r="AH2714">
        <v>479</v>
      </c>
    </row>
    <row r="2715" spans="1:34" hidden="1" x14ac:dyDescent="0.3">
      <c r="A2715" t="s">
        <v>10360</v>
      </c>
      <c r="B2715" t="s">
        <v>10361</v>
      </c>
      <c r="C2715" s="1" t="str">
        <f t="shared" si="426"/>
        <v>21:0724</v>
      </c>
      <c r="D2715" s="1" t="str">
        <f t="shared" ref="D2715:D2727" si="428">HYPERLINK("https://geochem.nrcan.gc.ca/cdogs/content/svy/svy210214_e.htm", "21:0214")</f>
        <v>21:0214</v>
      </c>
      <c r="E2715" t="s">
        <v>10362</v>
      </c>
      <c r="F2715" t="s">
        <v>10363</v>
      </c>
      <c r="H2715">
        <v>63.205085400000002</v>
      </c>
      <c r="I2715">
        <v>-135.53242470000001</v>
      </c>
      <c r="J2715" s="1" t="str">
        <f t="shared" ref="J2715:J2727" si="429">HYPERLINK("https://geochem.nrcan.gc.ca/cdogs/content/kwd/kwd020030_e.htm", "NGR bulk stream sediment")</f>
        <v>NGR bulk stream sediment</v>
      </c>
      <c r="K2715" s="1" t="str">
        <f t="shared" ref="K2715:K2727" si="430">HYPERLINK("https://geochem.nrcan.gc.ca/cdogs/content/kwd/kwd080006_e.htm", "&lt;177 micron (NGR)")</f>
        <v>&lt;177 micron (NGR)</v>
      </c>
      <c r="L2715">
        <v>1</v>
      </c>
      <c r="M2715" t="s">
        <v>106</v>
      </c>
      <c r="N2715">
        <v>16</v>
      </c>
      <c r="O2715">
        <v>86</v>
      </c>
      <c r="P2715">
        <v>23</v>
      </c>
      <c r="Q2715">
        <v>19</v>
      </c>
      <c r="R2715">
        <v>20</v>
      </c>
      <c r="S2715">
        <v>12</v>
      </c>
      <c r="T2715">
        <v>0.2</v>
      </c>
      <c r="U2715">
        <v>429</v>
      </c>
      <c r="V2715">
        <v>2.29</v>
      </c>
      <c r="W2715">
        <v>0.1</v>
      </c>
      <c r="X2715">
        <v>6</v>
      </c>
      <c r="Y2715">
        <v>1</v>
      </c>
      <c r="Z2715">
        <v>22</v>
      </c>
      <c r="AA2715">
        <v>0.8</v>
      </c>
      <c r="AB2715">
        <v>2</v>
      </c>
      <c r="AC2715">
        <v>1050</v>
      </c>
      <c r="AD2715">
        <v>48</v>
      </c>
      <c r="AE2715">
        <v>6.2</v>
      </c>
      <c r="AF2715">
        <v>6</v>
      </c>
      <c r="AG2715">
        <v>5.4</v>
      </c>
      <c r="AH2715">
        <v>301</v>
      </c>
    </row>
    <row r="2716" spans="1:34" hidden="1" x14ac:dyDescent="0.3">
      <c r="A2716" t="s">
        <v>10364</v>
      </c>
      <c r="B2716" t="s">
        <v>10365</v>
      </c>
      <c r="C2716" s="1" t="str">
        <f t="shared" si="426"/>
        <v>21:0724</v>
      </c>
      <c r="D2716" s="1" t="str">
        <f t="shared" si="428"/>
        <v>21:0214</v>
      </c>
      <c r="E2716" t="s">
        <v>10366</v>
      </c>
      <c r="F2716" t="s">
        <v>10367</v>
      </c>
      <c r="H2716">
        <v>63.198644799999997</v>
      </c>
      <c r="I2716">
        <v>-135.53147229999999</v>
      </c>
      <c r="J2716" s="1" t="str">
        <f t="shared" si="429"/>
        <v>NGR bulk stream sediment</v>
      </c>
      <c r="K2716" s="1" t="str">
        <f t="shared" si="430"/>
        <v>&lt;177 micron (NGR)</v>
      </c>
      <c r="L2716">
        <v>1</v>
      </c>
      <c r="M2716" t="s">
        <v>111</v>
      </c>
      <c r="N2716">
        <v>17</v>
      </c>
      <c r="O2716">
        <v>58</v>
      </c>
      <c r="P2716">
        <v>24</v>
      </c>
      <c r="Q2716">
        <v>10</v>
      </c>
      <c r="R2716">
        <v>14</v>
      </c>
      <c r="S2716">
        <v>7</v>
      </c>
      <c r="T2716">
        <v>0.1</v>
      </c>
      <c r="U2716">
        <v>177</v>
      </c>
      <c r="V2716">
        <v>2.0499999999999998</v>
      </c>
      <c r="W2716">
        <v>0.1</v>
      </c>
      <c r="X2716">
        <v>7</v>
      </c>
      <c r="Y2716">
        <v>1</v>
      </c>
      <c r="Z2716">
        <v>19</v>
      </c>
      <c r="AA2716">
        <v>1.2</v>
      </c>
      <c r="AB2716">
        <v>2</v>
      </c>
      <c r="AC2716">
        <v>1020</v>
      </c>
      <c r="AD2716">
        <v>28</v>
      </c>
      <c r="AE2716">
        <v>2.4</v>
      </c>
      <c r="AF2716">
        <v>2</v>
      </c>
      <c r="AG2716">
        <v>3.5</v>
      </c>
      <c r="AH2716">
        <v>353</v>
      </c>
    </row>
    <row r="2717" spans="1:34" hidden="1" x14ac:dyDescent="0.3">
      <c r="A2717" t="s">
        <v>10368</v>
      </c>
      <c r="B2717" t="s">
        <v>10369</v>
      </c>
      <c r="C2717" s="1" t="str">
        <f t="shared" si="426"/>
        <v>21:0724</v>
      </c>
      <c r="D2717" s="1" t="str">
        <f t="shared" si="428"/>
        <v>21:0214</v>
      </c>
      <c r="E2717" t="s">
        <v>10370</v>
      </c>
      <c r="F2717" t="s">
        <v>10371</v>
      </c>
      <c r="H2717">
        <v>63.184349599999997</v>
      </c>
      <c r="I2717">
        <v>-135.58570940000001</v>
      </c>
      <c r="J2717" s="1" t="str">
        <f t="shared" si="429"/>
        <v>NGR bulk stream sediment</v>
      </c>
      <c r="K2717" s="1" t="str">
        <f t="shared" si="430"/>
        <v>&lt;177 micron (NGR)</v>
      </c>
      <c r="L2717">
        <v>1</v>
      </c>
      <c r="M2717" t="s">
        <v>116</v>
      </c>
      <c r="N2717">
        <v>18</v>
      </c>
      <c r="O2717">
        <v>72</v>
      </c>
      <c r="P2717">
        <v>20</v>
      </c>
      <c r="Q2717">
        <v>13</v>
      </c>
      <c r="R2717">
        <v>13</v>
      </c>
      <c r="S2717">
        <v>10</v>
      </c>
      <c r="T2717">
        <v>0.3</v>
      </c>
      <c r="U2717">
        <v>497</v>
      </c>
      <c r="V2717">
        <v>2.4300000000000002</v>
      </c>
      <c r="W2717">
        <v>0.5</v>
      </c>
      <c r="X2717">
        <v>41</v>
      </c>
      <c r="Y2717">
        <v>1</v>
      </c>
      <c r="Z2717">
        <v>29</v>
      </c>
      <c r="AA2717">
        <v>0.7</v>
      </c>
      <c r="AB2717">
        <v>3</v>
      </c>
      <c r="AC2717">
        <v>925</v>
      </c>
      <c r="AD2717">
        <v>32</v>
      </c>
      <c r="AE2717">
        <v>8</v>
      </c>
      <c r="AF2717">
        <v>12</v>
      </c>
      <c r="AG2717">
        <v>13</v>
      </c>
      <c r="AH2717">
        <v>361</v>
      </c>
    </row>
    <row r="2718" spans="1:34" hidden="1" x14ac:dyDescent="0.3">
      <c r="A2718" t="s">
        <v>10372</v>
      </c>
      <c r="B2718" t="s">
        <v>10373</v>
      </c>
      <c r="C2718" s="1" t="str">
        <f t="shared" si="426"/>
        <v>21:0724</v>
      </c>
      <c r="D2718" s="1" t="str">
        <f t="shared" si="428"/>
        <v>21:0214</v>
      </c>
      <c r="E2718" t="s">
        <v>10374</v>
      </c>
      <c r="F2718" t="s">
        <v>10375</v>
      </c>
      <c r="H2718">
        <v>63.203563199999998</v>
      </c>
      <c r="I2718">
        <v>-135.6304106</v>
      </c>
      <c r="J2718" s="1" t="str">
        <f t="shared" si="429"/>
        <v>NGR bulk stream sediment</v>
      </c>
      <c r="K2718" s="1" t="str">
        <f t="shared" si="430"/>
        <v>&lt;177 micron (NGR)</v>
      </c>
      <c r="L2718">
        <v>1</v>
      </c>
      <c r="M2718" t="s">
        <v>126</v>
      </c>
      <c r="N2718">
        <v>19</v>
      </c>
      <c r="O2718">
        <v>78</v>
      </c>
      <c r="P2718">
        <v>39</v>
      </c>
      <c r="Q2718">
        <v>22</v>
      </c>
      <c r="R2718">
        <v>20</v>
      </c>
      <c r="S2718">
        <v>15</v>
      </c>
      <c r="T2718">
        <v>0.1</v>
      </c>
      <c r="U2718">
        <v>660</v>
      </c>
      <c r="V2718">
        <v>3.07</v>
      </c>
      <c r="W2718">
        <v>0.1</v>
      </c>
      <c r="X2718">
        <v>50</v>
      </c>
      <c r="Y2718">
        <v>1</v>
      </c>
      <c r="Z2718">
        <v>20</v>
      </c>
      <c r="AA2718">
        <v>2.8</v>
      </c>
      <c r="AB2718">
        <v>2</v>
      </c>
      <c r="AC2718">
        <v>1140</v>
      </c>
      <c r="AD2718">
        <v>26</v>
      </c>
      <c r="AE2718">
        <v>2</v>
      </c>
      <c r="AF2718">
        <v>8</v>
      </c>
      <c r="AG2718">
        <v>4.8</v>
      </c>
      <c r="AH2718">
        <v>484</v>
      </c>
    </row>
    <row r="2719" spans="1:34" hidden="1" x14ac:dyDescent="0.3">
      <c r="A2719" t="s">
        <v>10376</v>
      </c>
      <c r="B2719" t="s">
        <v>10377</v>
      </c>
      <c r="C2719" s="1" t="str">
        <f t="shared" si="426"/>
        <v>21:0724</v>
      </c>
      <c r="D2719" s="1" t="str">
        <f t="shared" si="428"/>
        <v>21:0214</v>
      </c>
      <c r="E2719" t="s">
        <v>10378</v>
      </c>
      <c r="F2719" t="s">
        <v>10379</v>
      </c>
      <c r="H2719">
        <v>63.206304500000002</v>
      </c>
      <c r="I2719">
        <v>-135.63961620000001</v>
      </c>
      <c r="J2719" s="1" t="str">
        <f t="shared" si="429"/>
        <v>NGR bulk stream sediment</v>
      </c>
      <c r="K2719" s="1" t="str">
        <f t="shared" si="430"/>
        <v>&lt;177 micron (NGR)</v>
      </c>
      <c r="L2719">
        <v>1</v>
      </c>
      <c r="M2719" t="s">
        <v>131</v>
      </c>
      <c r="N2719">
        <v>20</v>
      </c>
      <c r="O2719">
        <v>49</v>
      </c>
      <c r="P2719">
        <v>17</v>
      </c>
      <c r="Q2719">
        <v>12</v>
      </c>
      <c r="R2719">
        <v>9</v>
      </c>
      <c r="S2719">
        <v>7</v>
      </c>
      <c r="T2719">
        <v>0.1</v>
      </c>
      <c r="U2719">
        <v>299</v>
      </c>
      <c r="V2719">
        <v>1.96</v>
      </c>
      <c r="W2719">
        <v>0.1</v>
      </c>
      <c r="X2719">
        <v>9</v>
      </c>
      <c r="Y2719">
        <v>1</v>
      </c>
      <c r="Z2719">
        <v>17</v>
      </c>
      <c r="AA2719">
        <v>0.8</v>
      </c>
      <c r="AB2719">
        <v>3</v>
      </c>
      <c r="AC2719">
        <v>953</v>
      </c>
      <c r="AD2719">
        <v>15</v>
      </c>
      <c r="AE2719">
        <v>2.6</v>
      </c>
      <c r="AF2719">
        <v>4</v>
      </c>
      <c r="AG2719">
        <v>6.7</v>
      </c>
      <c r="AH2719">
        <v>329</v>
      </c>
    </row>
    <row r="2720" spans="1:34" hidden="1" x14ac:dyDescent="0.3">
      <c r="A2720" t="s">
        <v>10380</v>
      </c>
      <c r="B2720" t="s">
        <v>10381</v>
      </c>
      <c r="C2720" s="1" t="str">
        <f t="shared" si="426"/>
        <v>21:0724</v>
      </c>
      <c r="D2720" s="1" t="str">
        <f t="shared" si="428"/>
        <v>21:0214</v>
      </c>
      <c r="E2720" t="s">
        <v>10382</v>
      </c>
      <c r="F2720" t="s">
        <v>10383</v>
      </c>
      <c r="H2720">
        <v>63.252363500000001</v>
      </c>
      <c r="I2720">
        <v>-135.62802379999999</v>
      </c>
      <c r="J2720" s="1" t="str">
        <f t="shared" si="429"/>
        <v>NGR bulk stream sediment</v>
      </c>
      <c r="K2720" s="1" t="str">
        <f t="shared" si="430"/>
        <v>&lt;177 micron (NGR)</v>
      </c>
      <c r="L2720">
        <v>2</v>
      </c>
      <c r="M2720" t="s">
        <v>38</v>
      </c>
      <c r="N2720">
        <v>21</v>
      </c>
      <c r="O2720">
        <v>55</v>
      </c>
      <c r="P2720">
        <v>25</v>
      </c>
      <c r="Q2720">
        <v>10</v>
      </c>
      <c r="R2720">
        <v>15</v>
      </c>
      <c r="S2720">
        <v>7</v>
      </c>
      <c r="T2720">
        <v>0.1</v>
      </c>
      <c r="U2720">
        <v>222</v>
      </c>
      <c r="V2720">
        <v>1.88</v>
      </c>
      <c r="W2720">
        <v>0.1</v>
      </c>
      <c r="X2720">
        <v>8</v>
      </c>
      <c r="Y2720">
        <v>1</v>
      </c>
      <c r="Z2720">
        <v>18</v>
      </c>
      <c r="AA2720">
        <v>0.8</v>
      </c>
      <c r="AB2720">
        <v>2</v>
      </c>
      <c r="AC2720">
        <v>1030</v>
      </c>
      <c r="AD2720">
        <v>26</v>
      </c>
      <c r="AE2720">
        <v>1.8</v>
      </c>
      <c r="AF2720">
        <v>2</v>
      </c>
      <c r="AG2720">
        <v>4</v>
      </c>
      <c r="AH2720">
        <v>341</v>
      </c>
    </row>
    <row r="2721" spans="1:34" hidden="1" x14ac:dyDescent="0.3">
      <c r="A2721" t="s">
        <v>10384</v>
      </c>
      <c r="B2721" t="s">
        <v>10385</v>
      </c>
      <c r="C2721" s="1" t="str">
        <f t="shared" si="426"/>
        <v>21:0724</v>
      </c>
      <c r="D2721" s="1" t="str">
        <f t="shared" si="428"/>
        <v>21:0214</v>
      </c>
      <c r="E2721" t="s">
        <v>10386</v>
      </c>
      <c r="F2721" t="s">
        <v>10387</v>
      </c>
      <c r="H2721">
        <v>63.2255751</v>
      </c>
      <c r="I2721">
        <v>-135.6374931</v>
      </c>
      <c r="J2721" s="1" t="str">
        <f t="shared" si="429"/>
        <v>NGR bulk stream sediment</v>
      </c>
      <c r="K2721" s="1" t="str">
        <f t="shared" si="430"/>
        <v>&lt;177 micron (NGR)</v>
      </c>
      <c r="L2721">
        <v>2</v>
      </c>
      <c r="M2721" t="s">
        <v>43</v>
      </c>
      <c r="N2721">
        <v>22</v>
      </c>
      <c r="O2721">
        <v>61</v>
      </c>
      <c r="P2721">
        <v>17</v>
      </c>
      <c r="Q2721">
        <v>12</v>
      </c>
      <c r="R2721">
        <v>17</v>
      </c>
      <c r="S2721">
        <v>9</v>
      </c>
      <c r="T2721">
        <v>0.1</v>
      </c>
      <c r="U2721">
        <v>374</v>
      </c>
      <c r="V2721">
        <v>2.0099999999999998</v>
      </c>
      <c r="W2721">
        <v>0.1</v>
      </c>
      <c r="X2721">
        <v>4</v>
      </c>
      <c r="Y2721">
        <v>1</v>
      </c>
      <c r="Z2721">
        <v>25</v>
      </c>
      <c r="AA2721">
        <v>0.4</v>
      </c>
      <c r="AB2721">
        <v>2</v>
      </c>
      <c r="AC2721">
        <v>816</v>
      </c>
      <c r="AD2721">
        <v>34</v>
      </c>
      <c r="AE2721">
        <v>5.6</v>
      </c>
      <c r="AF2721">
        <v>2</v>
      </c>
      <c r="AG2721">
        <v>4</v>
      </c>
      <c r="AH2721">
        <v>315</v>
      </c>
    </row>
    <row r="2722" spans="1:34" hidden="1" x14ac:dyDescent="0.3">
      <c r="A2722" t="s">
        <v>10388</v>
      </c>
      <c r="B2722" t="s">
        <v>10389</v>
      </c>
      <c r="C2722" s="1" t="str">
        <f t="shared" si="426"/>
        <v>21:0724</v>
      </c>
      <c r="D2722" s="1" t="str">
        <f t="shared" si="428"/>
        <v>21:0214</v>
      </c>
      <c r="E2722" t="s">
        <v>10390</v>
      </c>
      <c r="F2722" t="s">
        <v>10391</v>
      </c>
      <c r="H2722">
        <v>63.226134899999998</v>
      </c>
      <c r="I2722">
        <v>-135.62664179999999</v>
      </c>
      <c r="J2722" s="1" t="str">
        <f t="shared" si="429"/>
        <v>NGR bulk stream sediment</v>
      </c>
      <c r="K2722" s="1" t="str">
        <f t="shared" si="430"/>
        <v>&lt;177 micron (NGR)</v>
      </c>
      <c r="L2722">
        <v>2</v>
      </c>
      <c r="M2722" t="s">
        <v>48</v>
      </c>
      <c r="N2722">
        <v>23</v>
      </c>
      <c r="O2722">
        <v>75</v>
      </c>
      <c r="P2722">
        <v>34</v>
      </c>
      <c r="Q2722">
        <v>17</v>
      </c>
      <c r="R2722">
        <v>17</v>
      </c>
      <c r="S2722">
        <v>12</v>
      </c>
      <c r="T2722">
        <v>0.1</v>
      </c>
      <c r="U2722">
        <v>488</v>
      </c>
      <c r="V2722">
        <v>2.82</v>
      </c>
      <c r="W2722">
        <v>0.1</v>
      </c>
      <c r="X2722">
        <v>44</v>
      </c>
      <c r="Y2722">
        <v>1</v>
      </c>
      <c r="Z2722">
        <v>17</v>
      </c>
      <c r="AA2722">
        <v>2.7</v>
      </c>
      <c r="AB2722">
        <v>3</v>
      </c>
      <c r="AC2722">
        <v>1000</v>
      </c>
      <c r="AD2722">
        <v>26</v>
      </c>
      <c r="AE2722">
        <v>2.2000000000000002</v>
      </c>
      <c r="AF2722">
        <v>6</v>
      </c>
      <c r="AG2722">
        <v>4.5999999999999996</v>
      </c>
      <c r="AH2722">
        <v>368</v>
      </c>
    </row>
    <row r="2723" spans="1:34" hidden="1" x14ac:dyDescent="0.3">
      <c r="A2723" t="s">
        <v>10392</v>
      </c>
      <c r="B2723" t="s">
        <v>10393</v>
      </c>
      <c r="C2723" s="1" t="str">
        <f t="shared" si="426"/>
        <v>21:0724</v>
      </c>
      <c r="D2723" s="1" t="str">
        <f t="shared" si="428"/>
        <v>21:0214</v>
      </c>
      <c r="E2723" t="s">
        <v>10394</v>
      </c>
      <c r="F2723" t="s">
        <v>10395</v>
      </c>
      <c r="H2723">
        <v>63.233445400000001</v>
      </c>
      <c r="I2723">
        <v>-135.589822</v>
      </c>
      <c r="J2723" s="1" t="str">
        <f t="shared" si="429"/>
        <v>NGR bulk stream sediment</v>
      </c>
      <c r="K2723" s="1" t="str">
        <f t="shared" si="430"/>
        <v>&lt;177 micron (NGR)</v>
      </c>
      <c r="L2723">
        <v>2</v>
      </c>
      <c r="M2723" t="s">
        <v>53</v>
      </c>
      <c r="N2723">
        <v>24</v>
      </c>
      <c r="O2723">
        <v>53</v>
      </c>
      <c r="P2723">
        <v>15</v>
      </c>
      <c r="Q2723">
        <v>12</v>
      </c>
      <c r="R2723">
        <v>13</v>
      </c>
      <c r="S2723">
        <v>8</v>
      </c>
      <c r="T2723">
        <v>0.1</v>
      </c>
      <c r="U2723">
        <v>295</v>
      </c>
      <c r="V2723">
        <v>1.86</v>
      </c>
      <c r="W2723">
        <v>1.1000000000000001</v>
      </c>
      <c r="X2723">
        <v>5</v>
      </c>
      <c r="Y2723">
        <v>1</v>
      </c>
      <c r="Z2723">
        <v>18</v>
      </c>
      <c r="AA2723">
        <v>0.4</v>
      </c>
      <c r="AB2723">
        <v>3</v>
      </c>
      <c r="AC2723">
        <v>887</v>
      </c>
      <c r="AD2723">
        <v>23</v>
      </c>
      <c r="AE2723">
        <v>4.5999999999999996</v>
      </c>
      <c r="AF2723">
        <v>2</v>
      </c>
      <c r="AG2723">
        <v>3.7</v>
      </c>
      <c r="AH2723">
        <v>310</v>
      </c>
    </row>
    <row r="2724" spans="1:34" hidden="1" x14ac:dyDescent="0.3">
      <c r="A2724" t="s">
        <v>10396</v>
      </c>
      <c r="B2724" t="s">
        <v>10397</v>
      </c>
      <c r="C2724" s="1" t="str">
        <f t="shared" si="426"/>
        <v>21:0724</v>
      </c>
      <c r="D2724" s="1" t="str">
        <f t="shared" si="428"/>
        <v>21:0214</v>
      </c>
      <c r="E2724" t="s">
        <v>10382</v>
      </c>
      <c r="F2724" t="s">
        <v>10398</v>
      </c>
      <c r="H2724">
        <v>63.252363500000001</v>
      </c>
      <c r="I2724">
        <v>-135.62802379999999</v>
      </c>
      <c r="J2724" s="1" t="str">
        <f t="shared" si="429"/>
        <v>NGR bulk stream sediment</v>
      </c>
      <c r="K2724" s="1" t="str">
        <f t="shared" si="430"/>
        <v>&lt;177 micron (NGR)</v>
      </c>
      <c r="L2724">
        <v>2</v>
      </c>
      <c r="M2724" t="s">
        <v>67</v>
      </c>
      <c r="N2724">
        <v>25</v>
      </c>
      <c r="O2724">
        <v>55</v>
      </c>
      <c r="P2724">
        <v>25</v>
      </c>
      <c r="Q2724">
        <v>10</v>
      </c>
      <c r="R2724">
        <v>15</v>
      </c>
      <c r="S2724">
        <v>7</v>
      </c>
      <c r="T2724">
        <v>0.1</v>
      </c>
      <c r="U2724">
        <v>215</v>
      </c>
      <c r="V2724">
        <v>1.87</v>
      </c>
      <c r="W2724">
        <v>0.1</v>
      </c>
      <c r="X2724">
        <v>8</v>
      </c>
      <c r="Y2724">
        <v>1</v>
      </c>
      <c r="Z2724">
        <v>15</v>
      </c>
      <c r="AA2724">
        <v>1</v>
      </c>
      <c r="AB2724">
        <v>2</v>
      </c>
      <c r="AC2724">
        <v>1080</v>
      </c>
      <c r="AD2724">
        <v>34</v>
      </c>
      <c r="AE2724">
        <v>1</v>
      </c>
      <c r="AF2724">
        <v>2</v>
      </c>
      <c r="AG2724">
        <v>3.3</v>
      </c>
      <c r="AH2724">
        <v>333</v>
      </c>
    </row>
    <row r="2725" spans="1:34" hidden="1" x14ac:dyDescent="0.3">
      <c r="A2725" t="s">
        <v>10399</v>
      </c>
      <c r="B2725" t="s">
        <v>10400</v>
      </c>
      <c r="C2725" s="1" t="str">
        <f t="shared" si="426"/>
        <v>21:0724</v>
      </c>
      <c r="D2725" s="1" t="str">
        <f t="shared" si="428"/>
        <v>21:0214</v>
      </c>
      <c r="E2725" t="s">
        <v>10382</v>
      </c>
      <c r="F2725" t="s">
        <v>10401</v>
      </c>
      <c r="H2725">
        <v>63.252363500000001</v>
      </c>
      <c r="I2725">
        <v>-135.62802379999999</v>
      </c>
      <c r="J2725" s="1" t="str">
        <f t="shared" si="429"/>
        <v>NGR bulk stream sediment</v>
      </c>
      <c r="K2725" s="1" t="str">
        <f t="shared" si="430"/>
        <v>&lt;177 micron (NGR)</v>
      </c>
      <c r="L2725">
        <v>2</v>
      </c>
      <c r="M2725" t="s">
        <v>71</v>
      </c>
      <c r="N2725">
        <v>26</v>
      </c>
      <c r="O2725">
        <v>56</v>
      </c>
      <c r="P2725">
        <v>27</v>
      </c>
      <c r="Q2725">
        <v>11</v>
      </c>
      <c r="R2725">
        <v>17</v>
      </c>
      <c r="S2725">
        <v>7</v>
      </c>
      <c r="T2725">
        <v>0.1</v>
      </c>
      <c r="U2725">
        <v>241</v>
      </c>
      <c r="V2725">
        <v>1.82</v>
      </c>
      <c r="W2725">
        <v>0.2</v>
      </c>
      <c r="X2725">
        <v>8</v>
      </c>
      <c r="Y2725">
        <v>1</v>
      </c>
      <c r="Z2725">
        <v>15</v>
      </c>
      <c r="AA2725">
        <v>0.8</v>
      </c>
      <c r="AB2725">
        <v>3</v>
      </c>
      <c r="AC2725">
        <v>1030</v>
      </c>
      <c r="AD2725">
        <v>34</v>
      </c>
      <c r="AE2725">
        <v>1.6</v>
      </c>
      <c r="AF2725">
        <v>2</v>
      </c>
      <c r="AG2725">
        <v>2.9</v>
      </c>
      <c r="AH2725">
        <v>344</v>
      </c>
    </row>
    <row r="2726" spans="1:34" hidden="1" x14ac:dyDescent="0.3">
      <c r="A2726" t="s">
        <v>10402</v>
      </c>
      <c r="B2726" t="s">
        <v>10403</v>
      </c>
      <c r="C2726" s="1" t="str">
        <f t="shared" si="426"/>
        <v>21:0724</v>
      </c>
      <c r="D2726" s="1" t="str">
        <f t="shared" si="428"/>
        <v>21:0214</v>
      </c>
      <c r="E2726" t="s">
        <v>10404</v>
      </c>
      <c r="F2726" t="s">
        <v>10405</v>
      </c>
      <c r="H2726">
        <v>63.267611799999997</v>
      </c>
      <c r="I2726">
        <v>-135.59683190000001</v>
      </c>
      <c r="J2726" s="1" t="str">
        <f t="shared" si="429"/>
        <v>NGR bulk stream sediment</v>
      </c>
      <c r="K2726" s="1" t="str">
        <f t="shared" si="430"/>
        <v>&lt;177 micron (NGR)</v>
      </c>
      <c r="L2726">
        <v>2</v>
      </c>
      <c r="M2726" t="s">
        <v>58</v>
      </c>
      <c r="N2726">
        <v>27</v>
      </c>
      <c r="O2726">
        <v>69</v>
      </c>
      <c r="P2726">
        <v>35</v>
      </c>
      <c r="Q2726">
        <v>21</v>
      </c>
      <c r="R2726">
        <v>24</v>
      </c>
      <c r="S2726">
        <v>14</v>
      </c>
      <c r="T2726">
        <v>0.1</v>
      </c>
      <c r="U2726">
        <v>395</v>
      </c>
      <c r="V2726">
        <v>3.06</v>
      </c>
      <c r="W2726">
        <v>0.1</v>
      </c>
      <c r="X2726">
        <v>25</v>
      </c>
      <c r="Y2726">
        <v>1</v>
      </c>
      <c r="Z2726">
        <v>15</v>
      </c>
      <c r="AA2726">
        <v>0.7</v>
      </c>
      <c r="AB2726">
        <v>2</v>
      </c>
      <c r="AC2726">
        <v>881</v>
      </c>
      <c r="AD2726">
        <v>15</v>
      </c>
      <c r="AE2726">
        <v>3</v>
      </c>
      <c r="AF2726">
        <v>4</v>
      </c>
      <c r="AG2726">
        <v>4.9000000000000004</v>
      </c>
      <c r="AH2726">
        <v>329</v>
      </c>
    </row>
    <row r="2727" spans="1:34" hidden="1" x14ac:dyDescent="0.3">
      <c r="A2727" t="s">
        <v>10406</v>
      </c>
      <c r="B2727" t="s">
        <v>10407</v>
      </c>
      <c r="C2727" s="1" t="str">
        <f t="shared" si="426"/>
        <v>21:0724</v>
      </c>
      <c r="D2727" s="1" t="str">
        <f t="shared" si="428"/>
        <v>21:0214</v>
      </c>
      <c r="E2727" t="s">
        <v>10408</v>
      </c>
      <c r="F2727" t="s">
        <v>10409</v>
      </c>
      <c r="H2727">
        <v>63.265762600000002</v>
      </c>
      <c r="I2727">
        <v>-135.62821400000001</v>
      </c>
      <c r="J2727" s="1" t="str">
        <f t="shared" si="429"/>
        <v>NGR bulk stream sediment</v>
      </c>
      <c r="K2727" s="1" t="str">
        <f t="shared" si="430"/>
        <v>&lt;177 micron (NGR)</v>
      </c>
      <c r="L2727">
        <v>2</v>
      </c>
      <c r="M2727" t="s">
        <v>63</v>
      </c>
      <c r="N2727">
        <v>28</v>
      </c>
      <c r="O2727">
        <v>55</v>
      </c>
      <c r="P2727">
        <v>25</v>
      </c>
      <c r="Q2727">
        <v>11</v>
      </c>
      <c r="R2727">
        <v>15</v>
      </c>
      <c r="S2727">
        <v>7</v>
      </c>
      <c r="T2727">
        <v>0.1</v>
      </c>
      <c r="U2727">
        <v>221</v>
      </c>
      <c r="V2727">
        <v>1.81</v>
      </c>
      <c r="W2727">
        <v>0.1</v>
      </c>
      <c r="X2727">
        <v>7</v>
      </c>
      <c r="Y2727">
        <v>1</v>
      </c>
      <c r="Z2727">
        <v>17</v>
      </c>
      <c r="AA2727">
        <v>1</v>
      </c>
      <c r="AB2727">
        <v>2</v>
      </c>
      <c r="AC2727">
        <v>1050</v>
      </c>
      <c r="AD2727">
        <v>34</v>
      </c>
      <c r="AE2727">
        <v>2.2000000000000002</v>
      </c>
      <c r="AF2727">
        <v>2</v>
      </c>
      <c r="AG2727">
        <v>2.9</v>
      </c>
      <c r="AH2727">
        <v>310</v>
      </c>
    </row>
    <row r="2728" spans="1:34" hidden="1" x14ac:dyDescent="0.3">
      <c r="A2728" t="s">
        <v>10410</v>
      </c>
      <c r="B2728" t="s">
        <v>10411</v>
      </c>
      <c r="C2728" s="1" t="str">
        <f t="shared" si="426"/>
        <v>21:0724</v>
      </c>
      <c r="D2728" s="1" t="str">
        <f>HYPERLINK("https://geochem.nrcan.gc.ca/cdogs/content/svy/svy_e.htm", "")</f>
        <v/>
      </c>
      <c r="G2728" s="1" t="str">
        <f>HYPERLINK("https://geochem.nrcan.gc.ca/cdogs/content/cr_/cr_00083_e.htm", "83")</f>
        <v>83</v>
      </c>
      <c r="J2728" t="s">
        <v>119</v>
      </c>
      <c r="K2728" t="s">
        <v>120</v>
      </c>
      <c r="L2728">
        <v>2</v>
      </c>
      <c r="M2728" t="s">
        <v>121</v>
      </c>
      <c r="N2728">
        <v>29</v>
      </c>
      <c r="O2728">
        <v>71</v>
      </c>
      <c r="P2728">
        <v>31</v>
      </c>
      <c r="Q2728">
        <v>17</v>
      </c>
      <c r="R2728">
        <v>17</v>
      </c>
      <c r="S2728">
        <v>11</v>
      </c>
      <c r="T2728">
        <v>0.1</v>
      </c>
      <c r="U2728">
        <v>351</v>
      </c>
      <c r="V2728">
        <v>2.2000000000000002</v>
      </c>
      <c r="W2728">
        <v>0.4</v>
      </c>
      <c r="X2728">
        <v>8</v>
      </c>
      <c r="Y2728">
        <v>1</v>
      </c>
      <c r="Z2728">
        <v>35</v>
      </c>
      <c r="AA2728">
        <v>0.4</v>
      </c>
      <c r="AB2728">
        <v>3</v>
      </c>
      <c r="AC2728">
        <v>1550</v>
      </c>
      <c r="AD2728">
        <v>38</v>
      </c>
      <c r="AE2728">
        <v>4.4000000000000004</v>
      </c>
      <c r="AF2728">
        <v>2</v>
      </c>
      <c r="AG2728">
        <v>3.4</v>
      </c>
      <c r="AH2728">
        <v>385</v>
      </c>
    </row>
    <row r="2729" spans="1:34" hidden="1" x14ac:dyDescent="0.3">
      <c r="A2729" t="s">
        <v>10412</v>
      </c>
      <c r="B2729" t="s">
        <v>10413</v>
      </c>
      <c r="C2729" s="1" t="str">
        <f t="shared" si="426"/>
        <v>21:0724</v>
      </c>
      <c r="D2729" s="1" t="str">
        <f t="shared" ref="D2729:D2746" si="431">HYPERLINK("https://geochem.nrcan.gc.ca/cdogs/content/svy/svy210214_e.htm", "21:0214")</f>
        <v>21:0214</v>
      </c>
      <c r="E2729" t="s">
        <v>10414</v>
      </c>
      <c r="F2729" t="s">
        <v>10415</v>
      </c>
      <c r="H2729">
        <v>63.268825700000001</v>
      </c>
      <c r="I2729">
        <v>-135.6111239</v>
      </c>
      <c r="J2729" s="1" t="str">
        <f t="shared" ref="J2729:J2746" si="432">HYPERLINK("https://geochem.nrcan.gc.ca/cdogs/content/kwd/kwd020030_e.htm", "NGR bulk stream sediment")</f>
        <v>NGR bulk stream sediment</v>
      </c>
      <c r="K2729" s="1" t="str">
        <f t="shared" ref="K2729:K2746" si="433">HYPERLINK("https://geochem.nrcan.gc.ca/cdogs/content/kwd/kwd080006_e.htm", "&lt;177 micron (NGR)")</f>
        <v>&lt;177 micron (NGR)</v>
      </c>
      <c r="L2729">
        <v>2</v>
      </c>
      <c r="M2729" t="s">
        <v>76</v>
      </c>
      <c r="N2729">
        <v>30</v>
      </c>
      <c r="O2729">
        <v>74</v>
      </c>
      <c r="P2729">
        <v>34</v>
      </c>
      <c r="Q2729">
        <v>20</v>
      </c>
      <c r="R2729">
        <v>19</v>
      </c>
      <c r="S2729">
        <v>13</v>
      </c>
      <c r="T2729">
        <v>0.2</v>
      </c>
      <c r="U2729">
        <v>563</v>
      </c>
      <c r="V2729">
        <v>2.88</v>
      </c>
      <c r="W2729">
        <v>0.1</v>
      </c>
      <c r="X2729">
        <v>45</v>
      </c>
      <c r="Y2729">
        <v>1</v>
      </c>
      <c r="Z2729">
        <v>18</v>
      </c>
      <c r="AA2729">
        <v>2.6</v>
      </c>
      <c r="AB2729">
        <v>2</v>
      </c>
      <c r="AC2729">
        <v>1150</v>
      </c>
      <c r="AD2729">
        <v>23</v>
      </c>
      <c r="AE2729">
        <v>1.8</v>
      </c>
      <c r="AF2729">
        <v>6</v>
      </c>
      <c r="AG2729">
        <v>4</v>
      </c>
      <c r="AH2729">
        <v>410</v>
      </c>
    </row>
    <row r="2730" spans="1:34" hidden="1" x14ac:dyDescent="0.3">
      <c r="A2730" t="s">
        <v>10416</v>
      </c>
      <c r="B2730" t="s">
        <v>10417</v>
      </c>
      <c r="C2730" s="1" t="str">
        <f t="shared" si="426"/>
        <v>21:0724</v>
      </c>
      <c r="D2730" s="1" t="str">
        <f t="shared" si="431"/>
        <v>21:0214</v>
      </c>
      <c r="E2730" t="s">
        <v>10418</v>
      </c>
      <c r="F2730" t="s">
        <v>10419</v>
      </c>
      <c r="H2730">
        <v>63.298098500000002</v>
      </c>
      <c r="I2730">
        <v>-135.58208060000001</v>
      </c>
      <c r="J2730" s="1" t="str">
        <f t="shared" si="432"/>
        <v>NGR bulk stream sediment</v>
      </c>
      <c r="K2730" s="1" t="str">
        <f t="shared" si="433"/>
        <v>&lt;177 micron (NGR)</v>
      </c>
      <c r="L2730">
        <v>2</v>
      </c>
      <c r="M2730" t="s">
        <v>81</v>
      </c>
      <c r="N2730">
        <v>31</v>
      </c>
      <c r="O2730">
        <v>67</v>
      </c>
      <c r="P2730">
        <v>30</v>
      </c>
      <c r="Q2730">
        <v>18</v>
      </c>
      <c r="R2730">
        <v>16</v>
      </c>
      <c r="S2730">
        <v>11</v>
      </c>
      <c r="T2730">
        <v>0.1</v>
      </c>
      <c r="U2730">
        <v>385</v>
      </c>
      <c r="V2730">
        <v>2.73</v>
      </c>
      <c r="W2730">
        <v>0.2</v>
      </c>
      <c r="X2730">
        <v>29</v>
      </c>
      <c r="Y2730">
        <v>1</v>
      </c>
      <c r="Z2730">
        <v>13</v>
      </c>
      <c r="AA2730">
        <v>2</v>
      </c>
      <c r="AB2730">
        <v>2</v>
      </c>
      <c r="AC2730">
        <v>1020</v>
      </c>
      <c r="AD2730">
        <v>19</v>
      </c>
      <c r="AE2730">
        <v>2</v>
      </c>
      <c r="AF2730">
        <v>4</v>
      </c>
      <c r="AG2730">
        <v>4.4000000000000004</v>
      </c>
      <c r="AH2730">
        <v>381</v>
      </c>
    </row>
    <row r="2731" spans="1:34" hidden="1" x14ac:dyDescent="0.3">
      <c r="A2731" t="s">
        <v>10420</v>
      </c>
      <c r="B2731" t="s">
        <v>10421</v>
      </c>
      <c r="C2731" s="1" t="str">
        <f t="shared" si="426"/>
        <v>21:0724</v>
      </c>
      <c r="D2731" s="1" t="str">
        <f t="shared" si="431"/>
        <v>21:0214</v>
      </c>
      <c r="E2731" t="s">
        <v>10422</v>
      </c>
      <c r="F2731" t="s">
        <v>10423</v>
      </c>
      <c r="H2731">
        <v>63.361403299999999</v>
      </c>
      <c r="I2731">
        <v>-135.5965272</v>
      </c>
      <c r="J2731" s="1" t="str">
        <f t="shared" si="432"/>
        <v>NGR bulk stream sediment</v>
      </c>
      <c r="K2731" s="1" t="str">
        <f t="shared" si="433"/>
        <v>&lt;177 micron (NGR)</v>
      </c>
      <c r="L2731">
        <v>2</v>
      </c>
      <c r="M2731" t="s">
        <v>86</v>
      </c>
      <c r="N2731">
        <v>32</v>
      </c>
      <c r="O2731">
        <v>42</v>
      </c>
      <c r="P2731">
        <v>26</v>
      </c>
      <c r="Q2731">
        <v>8</v>
      </c>
      <c r="R2731">
        <v>18</v>
      </c>
      <c r="S2731">
        <v>9</v>
      </c>
      <c r="T2731">
        <v>0.1</v>
      </c>
      <c r="U2731">
        <v>174</v>
      </c>
      <c r="V2731">
        <v>1.9</v>
      </c>
      <c r="W2731">
        <v>0.1</v>
      </c>
      <c r="X2731">
        <v>26</v>
      </c>
      <c r="Y2731">
        <v>1</v>
      </c>
      <c r="Z2731">
        <v>23</v>
      </c>
      <c r="AA2731">
        <v>0.4</v>
      </c>
      <c r="AB2731">
        <v>2</v>
      </c>
      <c r="AC2731">
        <v>635</v>
      </c>
      <c r="AD2731">
        <v>15</v>
      </c>
      <c r="AE2731">
        <v>4.2</v>
      </c>
      <c r="AF2731">
        <v>2</v>
      </c>
      <c r="AG2731">
        <v>3.1</v>
      </c>
      <c r="AH2731">
        <v>244</v>
      </c>
    </row>
    <row r="2732" spans="1:34" hidden="1" x14ac:dyDescent="0.3">
      <c r="A2732" t="s">
        <v>10424</v>
      </c>
      <c r="B2732" t="s">
        <v>10425</v>
      </c>
      <c r="C2732" s="1" t="str">
        <f t="shared" si="426"/>
        <v>21:0724</v>
      </c>
      <c r="D2732" s="1" t="str">
        <f t="shared" si="431"/>
        <v>21:0214</v>
      </c>
      <c r="E2732" t="s">
        <v>10426</v>
      </c>
      <c r="F2732" t="s">
        <v>10427</v>
      </c>
      <c r="H2732">
        <v>63.406671600000003</v>
      </c>
      <c r="I2732">
        <v>-135.59714149999999</v>
      </c>
      <c r="J2732" s="1" t="str">
        <f t="shared" si="432"/>
        <v>NGR bulk stream sediment</v>
      </c>
      <c r="K2732" s="1" t="str">
        <f t="shared" si="433"/>
        <v>&lt;177 micron (NGR)</v>
      </c>
      <c r="L2732">
        <v>2</v>
      </c>
      <c r="M2732" t="s">
        <v>91</v>
      </c>
      <c r="N2732">
        <v>33</v>
      </c>
      <c r="O2732">
        <v>92</v>
      </c>
      <c r="P2732">
        <v>43</v>
      </c>
      <c r="Q2732">
        <v>13</v>
      </c>
      <c r="R2732">
        <v>46</v>
      </c>
      <c r="S2732">
        <v>22</v>
      </c>
      <c r="T2732">
        <v>0.1</v>
      </c>
      <c r="U2732">
        <v>6318</v>
      </c>
      <c r="V2732">
        <v>2.82</v>
      </c>
      <c r="W2732">
        <v>1.4</v>
      </c>
      <c r="X2732">
        <v>26</v>
      </c>
      <c r="Y2732">
        <v>1</v>
      </c>
      <c r="Z2732">
        <v>20</v>
      </c>
      <c r="AA2732">
        <v>0.4</v>
      </c>
      <c r="AB2732">
        <v>3</v>
      </c>
      <c r="AC2732">
        <v>1070</v>
      </c>
      <c r="AD2732">
        <v>41</v>
      </c>
      <c r="AE2732">
        <v>9.1999999999999993</v>
      </c>
      <c r="AF2732">
        <v>2</v>
      </c>
      <c r="AG2732">
        <v>7.9</v>
      </c>
      <c r="AH2732">
        <v>342</v>
      </c>
    </row>
    <row r="2733" spans="1:34" hidden="1" x14ac:dyDescent="0.3">
      <c r="A2733" t="s">
        <v>10428</v>
      </c>
      <c r="B2733" t="s">
        <v>10429</v>
      </c>
      <c r="C2733" s="1" t="str">
        <f t="shared" si="426"/>
        <v>21:0724</v>
      </c>
      <c r="D2733" s="1" t="str">
        <f t="shared" si="431"/>
        <v>21:0214</v>
      </c>
      <c r="E2733" t="s">
        <v>10430</v>
      </c>
      <c r="F2733" t="s">
        <v>10431</v>
      </c>
      <c r="H2733">
        <v>63.455160900000003</v>
      </c>
      <c r="I2733">
        <v>-135.56934659999999</v>
      </c>
      <c r="J2733" s="1" t="str">
        <f t="shared" si="432"/>
        <v>NGR bulk stream sediment</v>
      </c>
      <c r="K2733" s="1" t="str">
        <f t="shared" si="433"/>
        <v>&lt;177 micron (NGR)</v>
      </c>
      <c r="L2733">
        <v>2</v>
      </c>
      <c r="M2733" t="s">
        <v>96</v>
      </c>
      <c r="N2733">
        <v>34</v>
      </c>
      <c r="O2733">
        <v>58</v>
      </c>
      <c r="P2733">
        <v>54</v>
      </c>
      <c r="Q2733">
        <v>11</v>
      </c>
      <c r="R2733">
        <v>37</v>
      </c>
      <c r="S2733">
        <v>17</v>
      </c>
      <c r="T2733">
        <v>0.1</v>
      </c>
      <c r="U2733">
        <v>459</v>
      </c>
      <c r="V2733">
        <v>2.71</v>
      </c>
      <c r="W2733">
        <v>0.1</v>
      </c>
      <c r="X2733">
        <v>11</v>
      </c>
      <c r="Y2733">
        <v>1</v>
      </c>
      <c r="Z2733">
        <v>39</v>
      </c>
      <c r="AA2733">
        <v>2</v>
      </c>
      <c r="AB2733">
        <v>4</v>
      </c>
      <c r="AC2733">
        <v>601</v>
      </c>
      <c r="AD2733">
        <v>21</v>
      </c>
      <c r="AE2733">
        <v>3.4</v>
      </c>
      <c r="AF2733">
        <v>2</v>
      </c>
      <c r="AG2733">
        <v>2.6</v>
      </c>
      <c r="AH2733">
        <v>322</v>
      </c>
    </row>
    <row r="2734" spans="1:34" hidden="1" x14ac:dyDescent="0.3">
      <c r="A2734" t="s">
        <v>10432</v>
      </c>
      <c r="B2734" t="s">
        <v>10433</v>
      </c>
      <c r="C2734" s="1" t="str">
        <f t="shared" si="426"/>
        <v>21:0724</v>
      </c>
      <c r="D2734" s="1" t="str">
        <f t="shared" si="431"/>
        <v>21:0214</v>
      </c>
      <c r="E2734" t="s">
        <v>10434</v>
      </c>
      <c r="F2734" t="s">
        <v>10435</v>
      </c>
      <c r="H2734">
        <v>63.459870299999999</v>
      </c>
      <c r="I2734">
        <v>-135.60065180000001</v>
      </c>
      <c r="J2734" s="1" t="str">
        <f t="shared" si="432"/>
        <v>NGR bulk stream sediment</v>
      </c>
      <c r="K2734" s="1" t="str">
        <f t="shared" si="433"/>
        <v>&lt;177 micron (NGR)</v>
      </c>
      <c r="L2734">
        <v>2</v>
      </c>
      <c r="M2734" t="s">
        <v>101</v>
      </c>
      <c r="N2734">
        <v>35</v>
      </c>
      <c r="O2734">
        <v>49</v>
      </c>
      <c r="P2734">
        <v>22</v>
      </c>
      <c r="Q2734">
        <v>8</v>
      </c>
      <c r="R2734">
        <v>22</v>
      </c>
      <c r="S2734">
        <v>11</v>
      </c>
      <c r="T2734">
        <v>0.1</v>
      </c>
      <c r="U2734">
        <v>347</v>
      </c>
      <c r="V2734">
        <v>1.94</v>
      </c>
      <c r="W2734">
        <v>0.1</v>
      </c>
      <c r="X2734">
        <v>7</v>
      </c>
      <c r="Y2734">
        <v>1</v>
      </c>
      <c r="Z2734">
        <v>22</v>
      </c>
      <c r="AA2734">
        <v>0.6</v>
      </c>
      <c r="AB2734">
        <v>2</v>
      </c>
      <c r="AC2734">
        <v>660</v>
      </c>
      <c r="AD2734">
        <v>32</v>
      </c>
      <c r="AE2734">
        <v>4.2</v>
      </c>
      <c r="AF2734">
        <v>2</v>
      </c>
      <c r="AG2734">
        <v>2.6</v>
      </c>
      <c r="AH2734">
        <v>321</v>
      </c>
    </row>
    <row r="2735" spans="1:34" hidden="1" x14ac:dyDescent="0.3">
      <c r="A2735" t="s">
        <v>10436</v>
      </c>
      <c r="B2735" t="s">
        <v>10437</v>
      </c>
      <c r="C2735" s="1" t="str">
        <f t="shared" si="426"/>
        <v>21:0724</v>
      </c>
      <c r="D2735" s="1" t="str">
        <f t="shared" si="431"/>
        <v>21:0214</v>
      </c>
      <c r="E2735" t="s">
        <v>10438</v>
      </c>
      <c r="F2735" t="s">
        <v>10439</v>
      </c>
      <c r="H2735">
        <v>63.488632099999997</v>
      </c>
      <c r="I2735">
        <v>-135.57525000000001</v>
      </c>
      <c r="J2735" s="1" t="str">
        <f t="shared" si="432"/>
        <v>NGR bulk stream sediment</v>
      </c>
      <c r="K2735" s="1" t="str">
        <f t="shared" si="433"/>
        <v>&lt;177 micron (NGR)</v>
      </c>
      <c r="L2735">
        <v>2</v>
      </c>
      <c r="M2735" t="s">
        <v>106</v>
      </c>
      <c r="N2735">
        <v>36</v>
      </c>
      <c r="O2735">
        <v>34</v>
      </c>
      <c r="P2735">
        <v>13</v>
      </c>
      <c r="Q2735">
        <v>4</v>
      </c>
      <c r="R2735">
        <v>15</v>
      </c>
      <c r="S2735">
        <v>6</v>
      </c>
      <c r="T2735">
        <v>0.1</v>
      </c>
      <c r="U2735">
        <v>128</v>
      </c>
      <c r="V2735">
        <v>1.53</v>
      </c>
      <c r="W2735">
        <v>0.1</v>
      </c>
      <c r="X2735">
        <v>5</v>
      </c>
      <c r="Y2735">
        <v>1</v>
      </c>
      <c r="Z2735">
        <v>19</v>
      </c>
      <c r="AA2735">
        <v>0.4</v>
      </c>
      <c r="AB2735">
        <v>2</v>
      </c>
      <c r="AC2735">
        <v>502</v>
      </c>
      <c r="AD2735">
        <v>29</v>
      </c>
      <c r="AE2735">
        <v>3.4</v>
      </c>
      <c r="AF2735">
        <v>2</v>
      </c>
      <c r="AG2735">
        <v>2.8</v>
      </c>
      <c r="AH2735">
        <v>327</v>
      </c>
    </row>
    <row r="2736" spans="1:34" hidden="1" x14ac:dyDescent="0.3">
      <c r="A2736" t="s">
        <v>10440</v>
      </c>
      <c r="B2736" t="s">
        <v>10441</v>
      </c>
      <c r="C2736" s="1" t="str">
        <f t="shared" si="426"/>
        <v>21:0724</v>
      </c>
      <c r="D2736" s="1" t="str">
        <f t="shared" si="431"/>
        <v>21:0214</v>
      </c>
      <c r="E2736" t="s">
        <v>10442</v>
      </c>
      <c r="F2736" t="s">
        <v>10443</v>
      </c>
      <c r="H2736">
        <v>63.343579200000001</v>
      </c>
      <c r="I2736">
        <v>-135.16038019999999</v>
      </c>
      <c r="J2736" s="1" t="str">
        <f t="shared" si="432"/>
        <v>NGR bulk stream sediment</v>
      </c>
      <c r="K2736" s="1" t="str">
        <f t="shared" si="433"/>
        <v>&lt;177 micron (NGR)</v>
      </c>
      <c r="L2736">
        <v>2</v>
      </c>
      <c r="M2736" t="s">
        <v>111</v>
      </c>
      <c r="N2736">
        <v>37</v>
      </c>
      <c r="O2736">
        <v>43</v>
      </c>
      <c r="P2736">
        <v>24</v>
      </c>
      <c r="Q2736">
        <v>13</v>
      </c>
      <c r="R2736">
        <v>16</v>
      </c>
      <c r="S2736">
        <v>9</v>
      </c>
      <c r="T2736">
        <v>0.1</v>
      </c>
      <c r="U2736">
        <v>178</v>
      </c>
      <c r="V2736">
        <v>2.0499999999999998</v>
      </c>
      <c r="W2736">
        <v>0.1</v>
      </c>
      <c r="X2736">
        <v>12</v>
      </c>
      <c r="Y2736">
        <v>1</v>
      </c>
      <c r="Z2736">
        <v>13</v>
      </c>
      <c r="AA2736">
        <v>0.4</v>
      </c>
      <c r="AB2736">
        <v>3</v>
      </c>
      <c r="AC2736">
        <v>600</v>
      </c>
      <c r="AD2736">
        <v>17</v>
      </c>
      <c r="AE2736">
        <v>2.8</v>
      </c>
      <c r="AF2736">
        <v>2</v>
      </c>
      <c r="AG2736">
        <v>4.2</v>
      </c>
      <c r="AH2736">
        <v>342</v>
      </c>
    </row>
    <row r="2737" spans="1:34" hidden="1" x14ac:dyDescent="0.3">
      <c r="A2737" t="s">
        <v>10444</v>
      </c>
      <c r="B2737" t="s">
        <v>10445</v>
      </c>
      <c r="C2737" s="1" t="str">
        <f t="shared" si="426"/>
        <v>21:0724</v>
      </c>
      <c r="D2737" s="1" t="str">
        <f t="shared" si="431"/>
        <v>21:0214</v>
      </c>
      <c r="E2737" t="s">
        <v>10446</v>
      </c>
      <c r="F2737" t="s">
        <v>10447</v>
      </c>
      <c r="H2737">
        <v>63.3367571</v>
      </c>
      <c r="I2737">
        <v>-135.1768782</v>
      </c>
      <c r="J2737" s="1" t="str">
        <f t="shared" si="432"/>
        <v>NGR bulk stream sediment</v>
      </c>
      <c r="K2737" s="1" t="str">
        <f t="shared" si="433"/>
        <v>&lt;177 micron (NGR)</v>
      </c>
      <c r="L2737">
        <v>2</v>
      </c>
      <c r="M2737" t="s">
        <v>116</v>
      </c>
      <c r="N2737">
        <v>38</v>
      </c>
      <c r="O2737">
        <v>40</v>
      </c>
      <c r="P2737">
        <v>22</v>
      </c>
      <c r="Q2737">
        <v>10</v>
      </c>
      <c r="R2737">
        <v>14</v>
      </c>
      <c r="S2737">
        <v>8</v>
      </c>
      <c r="T2737">
        <v>0.1</v>
      </c>
      <c r="U2737">
        <v>285</v>
      </c>
      <c r="V2737">
        <v>1.8</v>
      </c>
      <c r="W2737">
        <v>0.1</v>
      </c>
      <c r="X2737">
        <v>7</v>
      </c>
      <c r="Y2737">
        <v>1</v>
      </c>
      <c r="Z2737">
        <v>15</v>
      </c>
      <c r="AA2737">
        <v>0.4</v>
      </c>
      <c r="AB2737">
        <v>1</v>
      </c>
      <c r="AC2737">
        <v>486</v>
      </c>
      <c r="AD2737">
        <v>17</v>
      </c>
      <c r="AE2737">
        <v>3.8</v>
      </c>
      <c r="AF2737">
        <v>2</v>
      </c>
      <c r="AG2737">
        <v>2.7</v>
      </c>
      <c r="AH2737">
        <v>293</v>
      </c>
    </row>
    <row r="2738" spans="1:34" hidden="1" x14ac:dyDescent="0.3">
      <c r="A2738" t="s">
        <v>10448</v>
      </c>
      <c r="B2738" t="s">
        <v>10449</v>
      </c>
      <c r="C2738" s="1" t="str">
        <f t="shared" si="426"/>
        <v>21:0724</v>
      </c>
      <c r="D2738" s="1" t="str">
        <f t="shared" si="431"/>
        <v>21:0214</v>
      </c>
      <c r="E2738" t="s">
        <v>10450</v>
      </c>
      <c r="F2738" t="s">
        <v>10451</v>
      </c>
      <c r="H2738">
        <v>63.328898299999999</v>
      </c>
      <c r="I2738">
        <v>-135.19504090000001</v>
      </c>
      <c r="J2738" s="1" t="str">
        <f t="shared" si="432"/>
        <v>NGR bulk stream sediment</v>
      </c>
      <c r="K2738" s="1" t="str">
        <f t="shared" si="433"/>
        <v>&lt;177 micron (NGR)</v>
      </c>
      <c r="L2738">
        <v>2</v>
      </c>
      <c r="M2738" t="s">
        <v>126</v>
      </c>
      <c r="N2738">
        <v>39</v>
      </c>
      <c r="O2738">
        <v>35</v>
      </c>
      <c r="P2738">
        <v>18</v>
      </c>
      <c r="Q2738">
        <v>8</v>
      </c>
      <c r="R2738">
        <v>13</v>
      </c>
      <c r="S2738">
        <v>7</v>
      </c>
      <c r="T2738">
        <v>0.1</v>
      </c>
      <c r="U2738">
        <v>256</v>
      </c>
      <c r="V2738">
        <v>1.75</v>
      </c>
      <c r="W2738">
        <v>0.1</v>
      </c>
      <c r="X2738">
        <v>6</v>
      </c>
      <c r="Y2738">
        <v>1</v>
      </c>
      <c r="Z2738">
        <v>13</v>
      </c>
      <c r="AA2738">
        <v>0.4</v>
      </c>
      <c r="AB2738">
        <v>2</v>
      </c>
      <c r="AC2738">
        <v>447</v>
      </c>
      <c r="AD2738">
        <v>21</v>
      </c>
      <c r="AE2738">
        <v>1.4</v>
      </c>
      <c r="AF2738">
        <v>2</v>
      </c>
      <c r="AG2738">
        <v>3.6</v>
      </c>
      <c r="AH2738">
        <v>248</v>
      </c>
    </row>
    <row r="2739" spans="1:34" hidden="1" x14ac:dyDescent="0.3">
      <c r="A2739" t="s">
        <v>10452</v>
      </c>
      <c r="B2739" t="s">
        <v>10453</v>
      </c>
      <c r="C2739" s="1" t="str">
        <f t="shared" si="426"/>
        <v>21:0724</v>
      </c>
      <c r="D2739" s="1" t="str">
        <f t="shared" si="431"/>
        <v>21:0214</v>
      </c>
      <c r="E2739" t="s">
        <v>10454</v>
      </c>
      <c r="F2739" t="s">
        <v>10455</v>
      </c>
      <c r="H2739">
        <v>63.313502499999998</v>
      </c>
      <c r="I2739">
        <v>-135.1537692</v>
      </c>
      <c r="J2739" s="1" t="str">
        <f t="shared" si="432"/>
        <v>NGR bulk stream sediment</v>
      </c>
      <c r="K2739" s="1" t="str">
        <f t="shared" si="433"/>
        <v>&lt;177 micron (NGR)</v>
      </c>
      <c r="L2739">
        <v>2</v>
      </c>
      <c r="M2739" t="s">
        <v>131</v>
      </c>
      <c r="N2739">
        <v>40</v>
      </c>
      <c r="O2739">
        <v>69</v>
      </c>
      <c r="P2739">
        <v>38</v>
      </c>
      <c r="Q2739">
        <v>13</v>
      </c>
      <c r="R2739">
        <v>26</v>
      </c>
      <c r="S2739">
        <v>12</v>
      </c>
      <c r="T2739">
        <v>0.1</v>
      </c>
      <c r="U2739">
        <v>337</v>
      </c>
      <c r="V2739">
        <v>2.99</v>
      </c>
      <c r="W2739">
        <v>1.9</v>
      </c>
      <c r="X2739">
        <v>7</v>
      </c>
      <c r="Y2739">
        <v>1</v>
      </c>
      <c r="Z2739">
        <v>28</v>
      </c>
      <c r="AA2739">
        <v>0.4</v>
      </c>
      <c r="AB2739">
        <v>5</v>
      </c>
      <c r="AC2739">
        <v>1000</v>
      </c>
      <c r="AD2739">
        <v>13</v>
      </c>
      <c r="AE2739">
        <v>21</v>
      </c>
      <c r="AF2739">
        <v>2</v>
      </c>
      <c r="AG2739">
        <v>4.2</v>
      </c>
      <c r="AH2739">
        <v>339</v>
      </c>
    </row>
    <row r="2740" spans="1:34" hidden="1" x14ac:dyDescent="0.3">
      <c r="A2740" t="s">
        <v>10456</v>
      </c>
      <c r="B2740" t="s">
        <v>10457</v>
      </c>
      <c r="C2740" s="1" t="str">
        <f t="shared" si="426"/>
        <v>21:0724</v>
      </c>
      <c r="D2740" s="1" t="str">
        <f t="shared" si="431"/>
        <v>21:0214</v>
      </c>
      <c r="E2740" t="s">
        <v>10458</v>
      </c>
      <c r="F2740" t="s">
        <v>10459</v>
      </c>
      <c r="H2740">
        <v>63.295278400000001</v>
      </c>
      <c r="I2740">
        <v>-135.12009230000001</v>
      </c>
      <c r="J2740" s="1" t="str">
        <f t="shared" si="432"/>
        <v>NGR bulk stream sediment</v>
      </c>
      <c r="K2740" s="1" t="str">
        <f t="shared" si="433"/>
        <v>&lt;177 micron (NGR)</v>
      </c>
      <c r="L2740">
        <v>3</v>
      </c>
      <c r="M2740" t="s">
        <v>38</v>
      </c>
      <c r="N2740">
        <v>41</v>
      </c>
      <c r="O2740">
        <v>86</v>
      </c>
      <c r="P2740">
        <v>31</v>
      </c>
      <c r="Q2740">
        <v>17</v>
      </c>
      <c r="R2740">
        <v>21</v>
      </c>
      <c r="S2740">
        <v>10</v>
      </c>
      <c r="T2740">
        <v>0.3</v>
      </c>
      <c r="U2740">
        <v>350</v>
      </c>
      <c r="V2740">
        <v>2.52</v>
      </c>
      <c r="W2740">
        <v>0.1</v>
      </c>
      <c r="X2740">
        <v>3</v>
      </c>
      <c r="Y2740">
        <v>1</v>
      </c>
      <c r="Z2740">
        <v>20</v>
      </c>
      <c r="AA2740">
        <v>0.3</v>
      </c>
      <c r="AB2740">
        <v>2</v>
      </c>
      <c r="AC2740">
        <v>1120</v>
      </c>
      <c r="AD2740">
        <v>88</v>
      </c>
      <c r="AE2740">
        <v>25.3</v>
      </c>
      <c r="AF2740">
        <v>2</v>
      </c>
      <c r="AG2740">
        <v>4.2</v>
      </c>
      <c r="AH2740">
        <v>292</v>
      </c>
    </row>
    <row r="2741" spans="1:34" hidden="1" x14ac:dyDescent="0.3">
      <c r="A2741" t="s">
        <v>10460</v>
      </c>
      <c r="B2741" t="s">
        <v>10461</v>
      </c>
      <c r="C2741" s="1" t="str">
        <f t="shared" si="426"/>
        <v>21:0724</v>
      </c>
      <c r="D2741" s="1" t="str">
        <f t="shared" si="431"/>
        <v>21:0214</v>
      </c>
      <c r="E2741" t="s">
        <v>10462</v>
      </c>
      <c r="F2741" t="s">
        <v>10463</v>
      </c>
      <c r="H2741">
        <v>63.305403699999999</v>
      </c>
      <c r="I2741">
        <v>-135.16509790000001</v>
      </c>
      <c r="J2741" s="1" t="str">
        <f t="shared" si="432"/>
        <v>NGR bulk stream sediment</v>
      </c>
      <c r="K2741" s="1" t="str">
        <f t="shared" si="433"/>
        <v>&lt;177 micron (NGR)</v>
      </c>
      <c r="L2741">
        <v>3</v>
      </c>
      <c r="M2741" t="s">
        <v>43</v>
      </c>
      <c r="N2741">
        <v>42</v>
      </c>
      <c r="O2741">
        <v>55</v>
      </c>
      <c r="P2741">
        <v>16</v>
      </c>
      <c r="Q2741">
        <v>8</v>
      </c>
      <c r="R2741">
        <v>14</v>
      </c>
      <c r="S2741">
        <v>9</v>
      </c>
      <c r="T2741">
        <v>0.1</v>
      </c>
      <c r="U2741">
        <v>650</v>
      </c>
      <c r="V2741">
        <v>1.87</v>
      </c>
      <c r="W2741">
        <v>0.1</v>
      </c>
      <c r="X2741">
        <v>6</v>
      </c>
      <c r="Y2741">
        <v>1</v>
      </c>
      <c r="Z2741">
        <v>15</v>
      </c>
      <c r="AA2741">
        <v>0.4</v>
      </c>
      <c r="AB2741">
        <v>5</v>
      </c>
      <c r="AC2741">
        <v>723</v>
      </c>
      <c r="AD2741">
        <v>32</v>
      </c>
      <c r="AE2741">
        <v>4</v>
      </c>
      <c r="AF2741">
        <v>4</v>
      </c>
      <c r="AG2741">
        <v>2.8</v>
      </c>
      <c r="AH2741">
        <v>286</v>
      </c>
    </row>
    <row r="2742" spans="1:34" hidden="1" x14ac:dyDescent="0.3">
      <c r="A2742" t="s">
        <v>10464</v>
      </c>
      <c r="B2742" t="s">
        <v>10465</v>
      </c>
      <c r="C2742" s="1" t="str">
        <f t="shared" si="426"/>
        <v>21:0724</v>
      </c>
      <c r="D2742" s="1" t="str">
        <f t="shared" si="431"/>
        <v>21:0214</v>
      </c>
      <c r="E2742" t="s">
        <v>10466</v>
      </c>
      <c r="F2742" t="s">
        <v>10467</v>
      </c>
      <c r="H2742">
        <v>63.296393399999999</v>
      </c>
      <c r="I2742">
        <v>-135.16452899999999</v>
      </c>
      <c r="J2742" s="1" t="str">
        <f t="shared" si="432"/>
        <v>NGR bulk stream sediment</v>
      </c>
      <c r="K2742" s="1" t="str">
        <f t="shared" si="433"/>
        <v>&lt;177 micron (NGR)</v>
      </c>
      <c r="L2742">
        <v>3</v>
      </c>
      <c r="M2742" t="s">
        <v>48</v>
      </c>
      <c r="N2742">
        <v>43</v>
      </c>
      <c r="O2742">
        <v>62</v>
      </c>
      <c r="P2742">
        <v>17</v>
      </c>
      <c r="Q2742">
        <v>11</v>
      </c>
      <c r="R2742">
        <v>15</v>
      </c>
      <c r="S2742">
        <v>14</v>
      </c>
      <c r="T2742">
        <v>0.1</v>
      </c>
      <c r="U2742">
        <v>675</v>
      </c>
      <c r="V2742">
        <v>1.85</v>
      </c>
      <c r="W2742">
        <v>0.5</v>
      </c>
      <c r="X2742">
        <v>4</v>
      </c>
      <c r="Y2742">
        <v>1</v>
      </c>
      <c r="Z2742">
        <v>17</v>
      </c>
      <c r="AA2742">
        <v>0.4</v>
      </c>
      <c r="AB2742">
        <v>3</v>
      </c>
      <c r="AC2742">
        <v>650</v>
      </c>
      <c r="AD2742">
        <v>38</v>
      </c>
      <c r="AE2742">
        <v>5.6</v>
      </c>
      <c r="AF2742">
        <v>2</v>
      </c>
      <c r="AG2742">
        <v>3.3</v>
      </c>
      <c r="AH2742">
        <v>245</v>
      </c>
    </row>
    <row r="2743" spans="1:34" hidden="1" x14ac:dyDescent="0.3">
      <c r="A2743" t="s">
        <v>10468</v>
      </c>
      <c r="B2743" t="s">
        <v>10469</v>
      </c>
      <c r="C2743" s="1" t="str">
        <f t="shared" si="426"/>
        <v>21:0724</v>
      </c>
      <c r="D2743" s="1" t="str">
        <f t="shared" si="431"/>
        <v>21:0214</v>
      </c>
      <c r="E2743" t="s">
        <v>10458</v>
      </c>
      <c r="F2743" t="s">
        <v>10470</v>
      </c>
      <c r="H2743">
        <v>63.295278400000001</v>
      </c>
      <c r="I2743">
        <v>-135.12009230000001</v>
      </c>
      <c r="J2743" s="1" t="str">
        <f t="shared" si="432"/>
        <v>NGR bulk stream sediment</v>
      </c>
      <c r="K2743" s="1" t="str">
        <f t="shared" si="433"/>
        <v>&lt;177 micron (NGR)</v>
      </c>
      <c r="L2743">
        <v>3</v>
      </c>
      <c r="M2743" t="s">
        <v>71</v>
      </c>
      <c r="N2743">
        <v>44</v>
      </c>
      <c r="O2743">
        <v>98</v>
      </c>
      <c r="P2743">
        <v>30</v>
      </c>
      <c r="Q2743">
        <v>16</v>
      </c>
      <c r="R2743">
        <v>22</v>
      </c>
      <c r="S2743">
        <v>9</v>
      </c>
      <c r="T2743">
        <v>0.5</v>
      </c>
      <c r="U2743">
        <v>338</v>
      </c>
      <c r="V2743">
        <v>2.5299999999999998</v>
      </c>
      <c r="W2743">
        <v>0.2</v>
      </c>
      <c r="X2743">
        <v>2</v>
      </c>
      <c r="Y2743">
        <v>1</v>
      </c>
      <c r="Z2743">
        <v>20</v>
      </c>
      <c r="AA2743">
        <v>0.3</v>
      </c>
      <c r="AB2743">
        <v>4</v>
      </c>
      <c r="AC2743">
        <v>1172</v>
      </c>
      <c r="AD2743">
        <v>154</v>
      </c>
      <c r="AE2743">
        <v>24.8</v>
      </c>
      <c r="AF2743">
        <v>2</v>
      </c>
      <c r="AG2743">
        <v>4.9000000000000004</v>
      </c>
      <c r="AH2743">
        <v>241</v>
      </c>
    </row>
    <row r="2744" spans="1:34" hidden="1" x14ac:dyDescent="0.3">
      <c r="A2744" t="s">
        <v>10471</v>
      </c>
      <c r="B2744" t="s">
        <v>10472</v>
      </c>
      <c r="C2744" s="1" t="str">
        <f t="shared" si="426"/>
        <v>21:0724</v>
      </c>
      <c r="D2744" s="1" t="str">
        <f t="shared" si="431"/>
        <v>21:0214</v>
      </c>
      <c r="E2744" t="s">
        <v>10458</v>
      </c>
      <c r="F2744" t="s">
        <v>10473</v>
      </c>
      <c r="H2744">
        <v>63.295278400000001</v>
      </c>
      <c r="I2744">
        <v>-135.12009230000001</v>
      </c>
      <c r="J2744" s="1" t="str">
        <f t="shared" si="432"/>
        <v>NGR bulk stream sediment</v>
      </c>
      <c r="K2744" s="1" t="str">
        <f t="shared" si="433"/>
        <v>&lt;177 micron (NGR)</v>
      </c>
      <c r="L2744">
        <v>3</v>
      </c>
      <c r="M2744" t="s">
        <v>67</v>
      </c>
      <c r="N2744">
        <v>45</v>
      </c>
      <c r="O2744">
        <v>83</v>
      </c>
      <c r="P2744">
        <v>30</v>
      </c>
      <c r="Q2744">
        <v>17</v>
      </c>
      <c r="R2744">
        <v>21</v>
      </c>
      <c r="S2744">
        <v>9</v>
      </c>
      <c r="T2744">
        <v>0.4</v>
      </c>
      <c r="U2744">
        <v>345</v>
      </c>
      <c r="V2744">
        <v>2.48</v>
      </c>
      <c r="W2744">
        <v>0.4</v>
      </c>
      <c r="X2744">
        <v>3</v>
      </c>
      <c r="Y2744">
        <v>1</v>
      </c>
      <c r="Z2744">
        <v>19</v>
      </c>
      <c r="AA2744">
        <v>0.2</v>
      </c>
      <c r="AB2744">
        <v>4</v>
      </c>
      <c r="AC2744">
        <v>1162</v>
      </c>
      <c r="AD2744">
        <v>103</v>
      </c>
      <c r="AE2744">
        <v>24.2</v>
      </c>
      <c r="AF2744">
        <v>2</v>
      </c>
      <c r="AG2744">
        <v>4.2</v>
      </c>
      <c r="AH2744">
        <v>282</v>
      </c>
    </row>
    <row r="2745" spans="1:34" hidden="1" x14ac:dyDescent="0.3">
      <c r="A2745" t="s">
        <v>10474</v>
      </c>
      <c r="B2745" t="s">
        <v>10475</v>
      </c>
      <c r="C2745" s="1" t="str">
        <f t="shared" si="426"/>
        <v>21:0724</v>
      </c>
      <c r="D2745" s="1" t="str">
        <f t="shared" si="431"/>
        <v>21:0214</v>
      </c>
      <c r="E2745" t="s">
        <v>10476</v>
      </c>
      <c r="F2745" t="s">
        <v>10477</v>
      </c>
      <c r="H2745">
        <v>63.289132700000003</v>
      </c>
      <c r="I2745">
        <v>-135.2178677</v>
      </c>
      <c r="J2745" s="1" t="str">
        <f t="shared" si="432"/>
        <v>NGR bulk stream sediment</v>
      </c>
      <c r="K2745" s="1" t="str">
        <f t="shared" si="433"/>
        <v>&lt;177 micron (NGR)</v>
      </c>
      <c r="L2745">
        <v>3</v>
      </c>
      <c r="M2745" t="s">
        <v>53</v>
      </c>
      <c r="N2745">
        <v>46</v>
      </c>
      <c r="O2745">
        <v>57</v>
      </c>
      <c r="P2745">
        <v>19</v>
      </c>
      <c r="Q2745">
        <v>10</v>
      </c>
      <c r="R2745">
        <v>15</v>
      </c>
      <c r="S2745">
        <v>10</v>
      </c>
      <c r="T2745">
        <v>0.1</v>
      </c>
      <c r="U2745">
        <v>660</v>
      </c>
      <c r="V2745">
        <v>1.96</v>
      </c>
      <c r="W2745">
        <v>0.1</v>
      </c>
      <c r="X2745">
        <v>9</v>
      </c>
      <c r="Y2745">
        <v>1</v>
      </c>
      <c r="Z2745">
        <v>15</v>
      </c>
      <c r="AA2745">
        <v>0.6</v>
      </c>
      <c r="AB2745">
        <v>7</v>
      </c>
      <c r="AC2745">
        <v>628</v>
      </c>
      <c r="AD2745">
        <v>38</v>
      </c>
      <c r="AE2745">
        <v>4.2</v>
      </c>
      <c r="AF2745">
        <v>2</v>
      </c>
      <c r="AG2745">
        <v>4</v>
      </c>
      <c r="AH2745">
        <v>285</v>
      </c>
    </row>
    <row r="2746" spans="1:34" hidden="1" x14ac:dyDescent="0.3">
      <c r="A2746" t="s">
        <v>10478</v>
      </c>
      <c r="B2746" t="s">
        <v>10479</v>
      </c>
      <c r="C2746" s="1" t="str">
        <f t="shared" si="426"/>
        <v>21:0724</v>
      </c>
      <c r="D2746" s="1" t="str">
        <f t="shared" si="431"/>
        <v>21:0214</v>
      </c>
      <c r="E2746" t="s">
        <v>10480</v>
      </c>
      <c r="F2746" t="s">
        <v>10481</v>
      </c>
      <c r="H2746">
        <v>63.284300899999998</v>
      </c>
      <c r="I2746">
        <v>-135.23669200000001</v>
      </c>
      <c r="J2746" s="1" t="str">
        <f t="shared" si="432"/>
        <v>NGR bulk stream sediment</v>
      </c>
      <c r="K2746" s="1" t="str">
        <f t="shared" si="433"/>
        <v>&lt;177 micron (NGR)</v>
      </c>
      <c r="L2746">
        <v>3</v>
      </c>
      <c r="M2746" t="s">
        <v>58</v>
      </c>
      <c r="N2746">
        <v>47</v>
      </c>
      <c r="O2746">
        <v>47</v>
      </c>
      <c r="P2746">
        <v>15</v>
      </c>
      <c r="Q2746">
        <v>10</v>
      </c>
      <c r="R2746">
        <v>14</v>
      </c>
      <c r="S2746">
        <v>8</v>
      </c>
      <c r="T2746">
        <v>0.1</v>
      </c>
      <c r="U2746">
        <v>255</v>
      </c>
      <c r="V2746">
        <v>1.9</v>
      </c>
      <c r="W2746">
        <v>0.4</v>
      </c>
      <c r="X2746">
        <v>3</v>
      </c>
      <c r="Y2746">
        <v>1</v>
      </c>
      <c r="Z2746">
        <v>17</v>
      </c>
      <c r="AA2746">
        <v>0.4</v>
      </c>
      <c r="AB2746">
        <v>3</v>
      </c>
      <c r="AC2746">
        <v>692</v>
      </c>
      <c r="AD2746">
        <v>42</v>
      </c>
      <c r="AE2746">
        <v>2.6</v>
      </c>
      <c r="AF2746">
        <v>2</v>
      </c>
      <c r="AG2746">
        <v>4.2</v>
      </c>
      <c r="AH2746">
        <v>308</v>
      </c>
    </row>
    <row r="2747" spans="1:34" hidden="1" x14ac:dyDescent="0.3">
      <c r="A2747" t="s">
        <v>10482</v>
      </c>
      <c r="B2747" t="s">
        <v>10483</v>
      </c>
      <c r="C2747" s="1" t="str">
        <f t="shared" si="426"/>
        <v>21:0724</v>
      </c>
      <c r="D2747" s="1" t="str">
        <f>HYPERLINK("https://geochem.nrcan.gc.ca/cdogs/content/svy/svy_e.htm", "")</f>
        <v/>
      </c>
      <c r="G2747" s="1" t="str">
        <f>HYPERLINK("https://geochem.nrcan.gc.ca/cdogs/content/cr_/cr_00083_e.htm", "83")</f>
        <v>83</v>
      </c>
      <c r="J2747" t="s">
        <v>119</v>
      </c>
      <c r="K2747" t="s">
        <v>120</v>
      </c>
      <c r="L2747">
        <v>3</v>
      </c>
      <c r="M2747" t="s">
        <v>121</v>
      </c>
      <c r="N2747">
        <v>48</v>
      </c>
      <c r="O2747">
        <v>64</v>
      </c>
      <c r="P2747">
        <v>29</v>
      </c>
      <c r="Q2747">
        <v>16</v>
      </c>
      <c r="R2747">
        <v>18</v>
      </c>
      <c r="S2747">
        <v>11</v>
      </c>
      <c r="T2747">
        <v>0.1</v>
      </c>
      <c r="U2747">
        <v>347</v>
      </c>
      <c r="V2747">
        <v>2.2799999999999998</v>
      </c>
      <c r="W2747">
        <v>0.4</v>
      </c>
      <c r="X2747">
        <v>7</v>
      </c>
      <c r="Y2747">
        <v>1</v>
      </c>
      <c r="Z2747">
        <v>33</v>
      </c>
      <c r="AA2747">
        <v>0.5</v>
      </c>
      <c r="AB2747">
        <v>4</v>
      </c>
      <c r="AC2747">
        <v>1480</v>
      </c>
      <c r="AD2747">
        <v>38</v>
      </c>
      <c r="AE2747">
        <v>4</v>
      </c>
      <c r="AF2747">
        <v>4</v>
      </c>
      <c r="AG2747">
        <v>3.8</v>
      </c>
      <c r="AH2747">
        <v>418</v>
      </c>
    </row>
    <row r="2748" spans="1:34" hidden="1" x14ac:dyDescent="0.3">
      <c r="A2748" t="s">
        <v>10484</v>
      </c>
      <c r="B2748" t="s">
        <v>10485</v>
      </c>
      <c r="C2748" s="1" t="str">
        <f t="shared" si="426"/>
        <v>21:0724</v>
      </c>
      <c r="D2748" s="1" t="str">
        <f t="shared" ref="D2748:D2774" si="434">HYPERLINK("https://geochem.nrcan.gc.ca/cdogs/content/svy/svy210214_e.htm", "21:0214")</f>
        <v>21:0214</v>
      </c>
      <c r="E2748" t="s">
        <v>10486</v>
      </c>
      <c r="F2748" t="s">
        <v>10487</v>
      </c>
      <c r="H2748">
        <v>63.318866</v>
      </c>
      <c r="I2748">
        <v>-135.22425670000001</v>
      </c>
      <c r="J2748" s="1" t="str">
        <f t="shared" ref="J2748:J2774" si="435">HYPERLINK("https://geochem.nrcan.gc.ca/cdogs/content/kwd/kwd020030_e.htm", "NGR bulk stream sediment")</f>
        <v>NGR bulk stream sediment</v>
      </c>
      <c r="K2748" s="1" t="str">
        <f t="shared" ref="K2748:K2774" si="436">HYPERLINK("https://geochem.nrcan.gc.ca/cdogs/content/kwd/kwd080006_e.htm", "&lt;177 micron (NGR)")</f>
        <v>&lt;177 micron (NGR)</v>
      </c>
      <c r="L2748">
        <v>3</v>
      </c>
      <c r="M2748" t="s">
        <v>63</v>
      </c>
      <c r="N2748">
        <v>49</v>
      </c>
      <c r="O2748">
        <v>40</v>
      </c>
      <c r="P2748">
        <v>20</v>
      </c>
      <c r="Q2748">
        <v>11</v>
      </c>
      <c r="R2748">
        <v>14</v>
      </c>
      <c r="S2748">
        <v>8</v>
      </c>
      <c r="T2748">
        <v>0.1</v>
      </c>
      <c r="U2748">
        <v>320</v>
      </c>
      <c r="V2748">
        <v>1.86</v>
      </c>
      <c r="W2748">
        <v>0.1</v>
      </c>
      <c r="X2748">
        <v>7</v>
      </c>
      <c r="Y2748">
        <v>1</v>
      </c>
      <c r="Z2748">
        <v>14</v>
      </c>
      <c r="AA2748">
        <v>0.4</v>
      </c>
      <c r="AB2748">
        <v>2</v>
      </c>
      <c r="AC2748">
        <v>591</v>
      </c>
      <c r="AD2748">
        <v>21</v>
      </c>
      <c r="AE2748">
        <v>1.8</v>
      </c>
      <c r="AF2748">
        <v>2</v>
      </c>
      <c r="AG2748">
        <v>3.1</v>
      </c>
      <c r="AH2748">
        <v>277</v>
      </c>
    </row>
    <row r="2749" spans="1:34" hidden="1" x14ac:dyDescent="0.3">
      <c r="A2749" t="s">
        <v>10488</v>
      </c>
      <c r="B2749" t="s">
        <v>10489</v>
      </c>
      <c r="C2749" s="1" t="str">
        <f t="shared" si="426"/>
        <v>21:0724</v>
      </c>
      <c r="D2749" s="1" t="str">
        <f t="shared" si="434"/>
        <v>21:0214</v>
      </c>
      <c r="E2749" t="s">
        <v>10490</v>
      </c>
      <c r="F2749" t="s">
        <v>10491</v>
      </c>
      <c r="H2749">
        <v>63.320617300000002</v>
      </c>
      <c r="I2749">
        <v>-135.23463050000001</v>
      </c>
      <c r="J2749" s="1" t="str">
        <f t="shared" si="435"/>
        <v>NGR bulk stream sediment</v>
      </c>
      <c r="K2749" s="1" t="str">
        <f t="shared" si="436"/>
        <v>&lt;177 micron (NGR)</v>
      </c>
      <c r="L2749">
        <v>3</v>
      </c>
      <c r="M2749" t="s">
        <v>76</v>
      </c>
      <c r="N2749">
        <v>50</v>
      </c>
      <c r="O2749">
        <v>53</v>
      </c>
      <c r="P2749">
        <v>25</v>
      </c>
      <c r="Q2749">
        <v>13</v>
      </c>
      <c r="R2749">
        <v>18</v>
      </c>
      <c r="S2749">
        <v>10</v>
      </c>
      <c r="T2749">
        <v>0.1</v>
      </c>
      <c r="U2749">
        <v>572</v>
      </c>
      <c r="V2749">
        <v>2.17</v>
      </c>
      <c r="W2749">
        <v>0.1</v>
      </c>
      <c r="X2749">
        <v>8</v>
      </c>
      <c r="Y2749">
        <v>1</v>
      </c>
      <c r="Z2749">
        <v>15</v>
      </c>
      <c r="AA2749">
        <v>0.5</v>
      </c>
      <c r="AB2749">
        <v>3</v>
      </c>
      <c r="AC2749">
        <v>591</v>
      </c>
      <c r="AD2749">
        <v>25</v>
      </c>
      <c r="AE2749">
        <v>1.8</v>
      </c>
      <c r="AF2749">
        <v>2</v>
      </c>
      <c r="AG2749">
        <v>3.2</v>
      </c>
      <c r="AH2749">
        <v>333</v>
      </c>
    </row>
    <row r="2750" spans="1:34" hidden="1" x14ac:dyDescent="0.3">
      <c r="A2750" t="s">
        <v>10492</v>
      </c>
      <c r="B2750" t="s">
        <v>10493</v>
      </c>
      <c r="C2750" s="1" t="str">
        <f t="shared" si="426"/>
        <v>21:0724</v>
      </c>
      <c r="D2750" s="1" t="str">
        <f t="shared" si="434"/>
        <v>21:0214</v>
      </c>
      <c r="E2750" t="s">
        <v>10494</v>
      </c>
      <c r="F2750" t="s">
        <v>10495</v>
      </c>
      <c r="H2750">
        <v>63.332212699999999</v>
      </c>
      <c r="I2750">
        <v>-135.24023529999999</v>
      </c>
      <c r="J2750" s="1" t="str">
        <f t="shared" si="435"/>
        <v>NGR bulk stream sediment</v>
      </c>
      <c r="K2750" s="1" t="str">
        <f t="shared" si="436"/>
        <v>&lt;177 micron (NGR)</v>
      </c>
      <c r="L2750">
        <v>3</v>
      </c>
      <c r="M2750" t="s">
        <v>81</v>
      </c>
      <c r="N2750">
        <v>51</v>
      </c>
      <c r="O2750">
        <v>49</v>
      </c>
      <c r="P2750">
        <v>24</v>
      </c>
      <c r="Q2750">
        <v>13</v>
      </c>
      <c r="R2750">
        <v>18</v>
      </c>
      <c r="S2750">
        <v>11</v>
      </c>
      <c r="T2750">
        <v>0.1</v>
      </c>
      <c r="U2750">
        <v>490</v>
      </c>
      <c r="V2750">
        <v>1.99</v>
      </c>
      <c r="W2750">
        <v>0.3</v>
      </c>
      <c r="X2750">
        <v>8</v>
      </c>
      <c r="Y2750">
        <v>1</v>
      </c>
      <c r="Z2750">
        <v>18</v>
      </c>
      <c r="AA2750">
        <v>0.5</v>
      </c>
      <c r="AB2750">
        <v>3</v>
      </c>
      <c r="AC2750">
        <v>582</v>
      </c>
      <c r="AD2750">
        <v>38</v>
      </c>
      <c r="AE2750">
        <v>2.4</v>
      </c>
      <c r="AF2750">
        <v>2</v>
      </c>
      <c r="AG2750">
        <v>2.9</v>
      </c>
      <c r="AH2750">
        <v>340</v>
      </c>
    </row>
    <row r="2751" spans="1:34" hidden="1" x14ac:dyDescent="0.3">
      <c r="A2751" t="s">
        <v>10496</v>
      </c>
      <c r="B2751" t="s">
        <v>10497</v>
      </c>
      <c r="C2751" s="1" t="str">
        <f t="shared" si="426"/>
        <v>21:0724</v>
      </c>
      <c r="D2751" s="1" t="str">
        <f t="shared" si="434"/>
        <v>21:0214</v>
      </c>
      <c r="E2751" t="s">
        <v>10498</v>
      </c>
      <c r="F2751" t="s">
        <v>10499</v>
      </c>
      <c r="H2751">
        <v>63.3398842</v>
      </c>
      <c r="I2751">
        <v>-135.21918550000001</v>
      </c>
      <c r="J2751" s="1" t="str">
        <f t="shared" si="435"/>
        <v>NGR bulk stream sediment</v>
      </c>
      <c r="K2751" s="1" t="str">
        <f t="shared" si="436"/>
        <v>&lt;177 micron (NGR)</v>
      </c>
      <c r="L2751">
        <v>3</v>
      </c>
      <c r="M2751" t="s">
        <v>86</v>
      </c>
      <c r="N2751">
        <v>52</v>
      </c>
      <c r="O2751">
        <v>38</v>
      </c>
      <c r="P2751">
        <v>20</v>
      </c>
      <c r="Q2751">
        <v>9</v>
      </c>
      <c r="R2751">
        <v>17</v>
      </c>
      <c r="S2751">
        <v>8</v>
      </c>
      <c r="T2751">
        <v>0.1</v>
      </c>
      <c r="U2751">
        <v>274</v>
      </c>
      <c r="V2751">
        <v>1.86</v>
      </c>
      <c r="W2751">
        <v>0.1</v>
      </c>
      <c r="X2751">
        <v>7</v>
      </c>
      <c r="Y2751">
        <v>1</v>
      </c>
      <c r="Z2751">
        <v>12</v>
      </c>
      <c r="AA2751">
        <v>0.5</v>
      </c>
      <c r="AB2751">
        <v>2</v>
      </c>
      <c r="AC2751">
        <v>544</v>
      </c>
      <c r="AD2751">
        <v>19</v>
      </c>
      <c r="AE2751">
        <v>1</v>
      </c>
      <c r="AF2751">
        <v>2</v>
      </c>
      <c r="AG2751">
        <v>3.2</v>
      </c>
      <c r="AH2751">
        <v>262</v>
      </c>
    </row>
    <row r="2752" spans="1:34" hidden="1" x14ac:dyDescent="0.3">
      <c r="A2752" t="s">
        <v>10500</v>
      </c>
      <c r="B2752" t="s">
        <v>10501</v>
      </c>
      <c r="C2752" s="1" t="str">
        <f t="shared" si="426"/>
        <v>21:0724</v>
      </c>
      <c r="D2752" s="1" t="str">
        <f t="shared" si="434"/>
        <v>21:0214</v>
      </c>
      <c r="E2752" t="s">
        <v>10502</v>
      </c>
      <c r="F2752" t="s">
        <v>10503</v>
      </c>
      <c r="H2752">
        <v>63.346622199999999</v>
      </c>
      <c r="I2752">
        <v>-135.30341279999999</v>
      </c>
      <c r="J2752" s="1" t="str">
        <f t="shared" si="435"/>
        <v>NGR bulk stream sediment</v>
      </c>
      <c r="K2752" s="1" t="str">
        <f t="shared" si="436"/>
        <v>&lt;177 micron (NGR)</v>
      </c>
      <c r="L2752">
        <v>3</v>
      </c>
      <c r="M2752" t="s">
        <v>91</v>
      </c>
      <c r="N2752">
        <v>53</v>
      </c>
      <c r="O2752">
        <v>30</v>
      </c>
      <c r="P2752">
        <v>17</v>
      </c>
      <c r="Q2752">
        <v>7</v>
      </c>
      <c r="R2752">
        <v>12</v>
      </c>
      <c r="S2752">
        <v>7</v>
      </c>
      <c r="T2752">
        <v>0.1</v>
      </c>
      <c r="U2752">
        <v>222</v>
      </c>
      <c r="V2752">
        <v>1.57</v>
      </c>
      <c r="W2752">
        <v>0.1</v>
      </c>
      <c r="X2752">
        <v>7</v>
      </c>
      <c r="Y2752">
        <v>1</v>
      </c>
      <c r="Z2752">
        <v>10</v>
      </c>
      <c r="AA2752">
        <v>0.5</v>
      </c>
      <c r="AB2752">
        <v>2</v>
      </c>
      <c r="AC2752">
        <v>411</v>
      </c>
      <c r="AD2752">
        <v>14</v>
      </c>
      <c r="AE2752">
        <v>0.5</v>
      </c>
      <c r="AF2752">
        <v>2</v>
      </c>
      <c r="AG2752">
        <v>3.6</v>
      </c>
      <c r="AH2752">
        <v>236</v>
      </c>
    </row>
    <row r="2753" spans="1:34" hidden="1" x14ac:dyDescent="0.3">
      <c r="A2753" t="s">
        <v>10504</v>
      </c>
      <c r="B2753" t="s">
        <v>10505</v>
      </c>
      <c r="C2753" s="1" t="str">
        <f t="shared" si="426"/>
        <v>21:0724</v>
      </c>
      <c r="D2753" s="1" t="str">
        <f t="shared" si="434"/>
        <v>21:0214</v>
      </c>
      <c r="E2753" t="s">
        <v>10506</v>
      </c>
      <c r="F2753" t="s">
        <v>10507</v>
      </c>
      <c r="H2753">
        <v>63.342408800000001</v>
      </c>
      <c r="I2753">
        <v>-135.31363669999999</v>
      </c>
      <c r="J2753" s="1" t="str">
        <f t="shared" si="435"/>
        <v>NGR bulk stream sediment</v>
      </c>
      <c r="K2753" s="1" t="str">
        <f t="shared" si="436"/>
        <v>&lt;177 micron (NGR)</v>
      </c>
      <c r="L2753">
        <v>3</v>
      </c>
      <c r="M2753" t="s">
        <v>96</v>
      </c>
      <c r="N2753">
        <v>54</v>
      </c>
      <c r="O2753">
        <v>37</v>
      </c>
      <c r="P2753">
        <v>18</v>
      </c>
      <c r="Q2753">
        <v>9</v>
      </c>
      <c r="R2753">
        <v>14</v>
      </c>
      <c r="S2753">
        <v>8</v>
      </c>
      <c r="T2753">
        <v>0.1</v>
      </c>
      <c r="U2753">
        <v>277</v>
      </c>
      <c r="V2753">
        <v>1.65</v>
      </c>
      <c r="W2753">
        <v>0.1</v>
      </c>
      <c r="X2753">
        <v>5</v>
      </c>
      <c r="Y2753">
        <v>1</v>
      </c>
      <c r="Z2753">
        <v>13</v>
      </c>
      <c r="AA2753">
        <v>0.4</v>
      </c>
      <c r="AB2753">
        <v>3</v>
      </c>
      <c r="AC2753">
        <v>609</v>
      </c>
      <c r="AD2753">
        <v>28</v>
      </c>
      <c r="AE2753">
        <v>0.5</v>
      </c>
      <c r="AF2753">
        <v>4</v>
      </c>
      <c r="AG2753">
        <v>3.3</v>
      </c>
      <c r="AH2753">
        <v>317</v>
      </c>
    </row>
    <row r="2754" spans="1:34" hidden="1" x14ac:dyDescent="0.3">
      <c r="A2754" t="s">
        <v>10508</v>
      </c>
      <c r="B2754" t="s">
        <v>10509</v>
      </c>
      <c r="C2754" s="1" t="str">
        <f t="shared" si="426"/>
        <v>21:0724</v>
      </c>
      <c r="D2754" s="1" t="str">
        <f t="shared" si="434"/>
        <v>21:0214</v>
      </c>
      <c r="E2754" t="s">
        <v>10510</v>
      </c>
      <c r="F2754" t="s">
        <v>10511</v>
      </c>
      <c r="H2754">
        <v>63.307559599999998</v>
      </c>
      <c r="I2754">
        <v>-135.30086940000001</v>
      </c>
      <c r="J2754" s="1" t="str">
        <f t="shared" si="435"/>
        <v>NGR bulk stream sediment</v>
      </c>
      <c r="K2754" s="1" t="str">
        <f t="shared" si="436"/>
        <v>&lt;177 micron (NGR)</v>
      </c>
      <c r="L2754">
        <v>3</v>
      </c>
      <c r="M2754" t="s">
        <v>101</v>
      </c>
      <c r="N2754">
        <v>55</v>
      </c>
      <c r="O2754">
        <v>33</v>
      </c>
      <c r="P2754">
        <v>17</v>
      </c>
      <c r="Q2754">
        <v>7</v>
      </c>
      <c r="R2754">
        <v>12</v>
      </c>
      <c r="S2754">
        <v>6</v>
      </c>
      <c r="T2754">
        <v>0.1</v>
      </c>
      <c r="U2754">
        <v>157</v>
      </c>
      <c r="V2754">
        <v>1.45</v>
      </c>
      <c r="W2754">
        <v>0.1</v>
      </c>
      <c r="X2754">
        <v>4</v>
      </c>
      <c r="Y2754">
        <v>1</v>
      </c>
      <c r="Z2754">
        <v>13</v>
      </c>
      <c r="AA2754">
        <v>0.5</v>
      </c>
      <c r="AB2754">
        <v>1</v>
      </c>
      <c r="AC2754">
        <v>486</v>
      </c>
      <c r="AD2754">
        <v>24</v>
      </c>
      <c r="AE2754">
        <v>1.6</v>
      </c>
      <c r="AF2754">
        <v>2</v>
      </c>
      <c r="AG2754">
        <v>2.2000000000000002</v>
      </c>
      <c r="AH2754">
        <v>242</v>
      </c>
    </row>
    <row r="2755" spans="1:34" hidden="1" x14ac:dyDescent="0.3">
      <c r="A2755" t="s">
        <v>10512</v>
      </c>
      <c r="B2755" t="s">
        <v>10513</v>
      </c>
      <c r="C2755" s="1" t="str">
        <f t="shared" si="426"/>
        <v>21:0724</v>
      </c>
      <c r="D2755" s="1" t="str">
        <f t="shared" si="434"/>
        <v>21:0214</v>
      </c>
      <c r="E2755" t="s">
        <v>10514</v>
      </c>
      <c r="F2755" t="s">
        <v>10515</v>
      </c>
      <c r="H2755">
        <v>63.305729499999998</v>
      </c>
      <c r="I2755">
        <v>-135.31699140000001</v>
      </c>
      <c r="J2755" s="1" t="str">
        <f t="shared" si="435"/>
        <v>NGR bulk stream sediment</v>
      </c>
      <c r="K2755" s="1" t="str">
        <f t="shared" si="436"/>
        <v>&lt;177 micron (NGR)</v>
      </c>
      <c r="L2755">
        <v>3</v>
      </c>
      <c r="M2755" t="s">
        <v>106</v>
      </c>
      <c r="N2755">
        <v>56</v>
      </c>
      <c r="O2755">
        <v>38</v>
      </c>
      <c r="P2755">
        <v>17</v>
      </c>
      <c r="Q2755">
        <v>9</v>
      </c>
      <c r="R2755">
        <v>13</v>
      </c>
      <c r="S2755">
        <v>8</v>
      </c>
      <c r="T2755">
        <v>0.1</v>
      </c>
      <c r="U2755">
        <v>303</v>
      </c>
      <c r="V2755">
        <v>1.67</v>
      </c>
      <c r="W2755">
        <v>0.1</v>
      </c>
      <c r="X2755">
        <v>7</v>
      </c>
      <c r="Y2755">
        <v>1</v>
      </c>
      <c r="Z2755">
        <v>15</v>
      </c>
      <c r="AA2755">
        <v>0.8</v>
      </c>
      <c r="AB2755">
        <v>2</v>
      </c>
      <c r="AC2755">
        <v>571</v>
      </c>
      <c r="AD2755">
        <v>28</v>
      </c>
      <c r="AE2755">
        <v>1.4</v>
      </c>
      <c r="AF2755">
        <v>2</v>
      </c>
      <c r="AG2755">
        <v>4</v>
      </c>
      <c r="AH2755">
        <v>259</v>
      </c>
    </row>
    <row r="2756" spans="1:34" hidden="1" x14ac:dyDescent="0.3">
      <c r="A2756" t="s">
        <v>10516</v>
      </c>
      <c r="B2756" t="s">
        <v>10517</v>
      </c>
      <c r="C2756" s="1" t="str">
        <f t="shared" si="426"/>
        <v>21:0724</v>
      </c>
      <c r="D2756" s="1" t="str">
        <f t="shared" si="434"/>
        <v>21:0214</v>
      </c>
      <c r="E2756" t="s">
        <v>10518</v>
      </c>
      <c r="F2756" t="s">
        <v>10519</v>
      </c>
      <c r="H2756">
        <v>63.292423499999998</v>
      </c>
      <c r="I2756">
        <v>-135.33100569999999</v>
      </c>
      <c r="J2756" s="1" t="str">
        <f t="shared" si="435"/>
        <v>NGR bulk stream sediment</v>
      </c>
      <c r="K2756" s="1" t="str">
        <f t="shared" si="436"/>
        <v>&lt;177 micron (NGR)</v>
      </c>
      <c r="L2756">
        <v>3</v>
      </c>
      <c r="M2756" t="s">
        <v>111</v>
      </c>
      <c r="N2756">
        <v>57</v>
      </c>
      <c r="O2756">
        <v>83</v>
      </c>
      <c r="P2756">
        <v>29</v>
      </c>
      <c r="Q2756">
        <v>23</v>
      </c>
      <c r="R2756">
        <v>23</v>
      </c>
      <c r="S2756">
        <v>18</v>
      </c>
      <c r="T2756">
        <v>0.1</v>
      </c>
      <c r="U2756">
        <v>3848</v>
      </c>
      <c r="V2756">
        <v>4.1500000000000004</v>
      </c>
      <c r="W2756">
        <v>0.1</v>
      </c>
      <c r="X2756">
        <v>40</v>
      </c>
      <c r="Y2756">
        <v>1</v>
      </c>
      <c r="Z2756">
        <v>26</v>
      </c>
      <c r="AA2756">
        <v>0.6</v>
      </c>
      <c r="AB2756">
        <v>4</v>
      </c>
      <c r="AC2756">
        <v>1020</v>
      </c>
      <c r="AD2756">
        <v>75</v>
      </c>
      <c r="AE2756">
        <v>8.6</v>
      </c>
      <c r="AF2756">
        <v>2</v>
      </c>
      <c r="AG2756">
        <v>3.7</v>
      </c>
      <c r="AH2756">
        <v>404</v>
      </c>
    </row>
    <row r="2757" spans="1:34" hidden="1" x14ac:dyDescent="0.3">
      <c r="A2757" t="s">
        <v>10520</v>
      </c>
      <c r="B2757" t="s">
        <v>10521</v>
      </c>
      <c r="C2757" s="1" t="str">
        <f t="shared" si="426"/>
        <v>21:0724</v>
      </c>
      <c r="D2757" s="1" t="str">
        <f t="shared" si="434"/>
        <v>21:0214</v>
      </c>
      <c r="E2757" t="s">
        <v>10522</v>
      </c>
      <c r="F2757" t="s">
        <v>10523</v>
      </c>
      <c r="H2757">
        <v>63.305114699999997</v>
      </c>
      <c r="I2757">
        <v>-135.38098980000001</v>
      </c>
      <c r="J2757" s="1" t="str">
        <f t="shared" si="435"/>
        <v>NGR bulk stream sediment</v>
      </c>
      <c r="K2757" s="1" t="str">
        <f t="shared" si="436"/>
        <v>&lt;177 micron (NGR)</v>
      </c>
      <c r="L2757">
        <v>3</v>
      </c>
      <c r="M2757" t="s">
        <v>116</v>
      </c>
      <c r="N2757">
        <v>58</v>
      </c>
      <c r="O2757">
        <v>45</v>
      </c>
      <c r="P2757">
        <v>19</v>
      </c>
      <c r="Q2757">
        <v>10</v>
      </c>
      <c r="R2757">
        <v>18</v>
      </c>
      <c r="S2757">
        <v>11</v>
      </c>
      <c r="T2757">
        <v>0.1</v>
      </c>
      <c r="U2757">
        <v>5798</v>
      </c>
      <c r="V2757">
        <v>3.36</v>
      </c>
      <c r="W2757">
        <v>0.1</v>
      </c>
      <c r="X2757">
        <v>55</v>
      </c>
      <c r="Y2757">
        <v>1</v>
      </c>
      <c r="Z2757">
        <v>15</v>
      </c>
      <c r="AA2757">
        <v>0.4</v>
      </c>
      <c r="AB2757">
        <v>4</v>
      </c>
      <c r="AC2757">
        <v>644</v>
      </c>
      <c r="AD2757">
        <v>28</v>
      </c>
      <c r="AE2757">
        <v>7.2</v>
      </c>
      <c r="AF2757">
        <v>2</v>
      </c>
      <c r="AG2757">
        <v>4.0999999999999996</v>
      </c>
      <c r="AH2757">
        <v>300</v>
      </c>
    </row>
    <row r="2758" spans="1:34" hidden="1" x14ac:dyDescent="0.3">
      <c r="A2758" t="s">
        <v>10524</v>
      </c>
      <c r="B2758" t="s">
        <v>10525</v>
      </c>
      <c r="C2758" s="1" t="str">
        <f t="shared" si="426"/>
        <v>21:0724</v>
      </c>
      <c r="D2758" s="1" t="str">
        <f t="shared" si="434"/>
        <v>21:0214</v>
      </c>
      <c r="E2758" t="s">
        <v>10526</v>
      </c>
      <c r="F2758" t="s">
        <v>10527</v>
      </c>
      <c r="H2758">
        <v>63.339657600000002</v>
      </c>
      <c r="I2758">
        <v>-135.3783674</v>
      </c>
      <c r="J2758" s="1" t="str">
        <f t="shared" si="435"/>
        <v>NGR bulk stream sediment</v>
      </c>
      <c r="K2758" s="1" t="str">
        <f t="shared" si="436"/>
        <v>&lt;177 micron (NGR)</v>
      </c>
      <c r="L2758">
        <v>3</v>
      </c>
      <c r="M2758" t="s">
        <v>126</v>
      </c>
      <c r="N2758">
        <v>59</v>
      </c>
      <c r="O2758">
        <v>44</v>
      </c>
      <c r="P2758">
        <v>17</v>
      </c>
      <c r="Q2758">
        <v>8</v>
      </c>
      <c r="R2758">
        <v>14</v>
      </c>
      <c r="S2758">
        <v>8</v>
      </c>
      <c r="T2758">
        <v>0.1</v>
      </c>
      <c r="U2758">
        <v>283</v>
      </c>
      <c r="V2758">
        <v>1.8</v>
      </c>
      <c r="W2758">
        <v>0.1</v>
      </c>
      <c r="X2758">
        <v>6</v>
      </c>
      <c r="Y2758">
        <v>1</v>
      </c>
      <c r="Z2758">
        <v>18</v>
      </c>
      <c r="AA2758">
        <v>0.3</v>
      </c>
      <c r="AB2758">
        <v>2</v>
      </c>
      <c r="AC2758">
        <v>675</v>
      </c>
      <c r="AD2758">
        <v>33</v>
      </c>
      <c r="AE2758">
        <v>2.4</v>
      </c>
      <c r="AF2758">
        <v>10</v>
      </c>
      <c r="AG2758">
        <v>2.7</v>
      </c>
      <c r="AH2758">
        <v>358</v>
      </c>
    </row>
    <row r="2759" spans="1:34" hidden="1" x14ac:dyDescent="0.3">
      <c r="A2759" t="s">
        <v>10528</v>
      </c>
      <c r="B2759" t="s">
        <v>10529</v>
      </c>
      <c r="C2759" s="1" t="str">
        <f t="shared" si="426"/>
        <v>21:0724</v>
      </c>
      <c r="D2759" s="1" t="str">
        <f t="shared" si="434"/>
        <v>21:0214</v>
      </c>
      <c r="E2759" t="s">
        <v>10530</v>
      </c>
      <c r="F2759" t="s">
        <v>10531</v>
      </c>
      <c r="H2759">
        <v>63.3323064</v>
      </c>
      <c r="I2759">
        <v>-135.42322540000001</v>
      </c>
      <c r="J2759" s="1" t="str">
        <f t="shared" si="435"/>
        <v>NGR bulk stream sediment</v>
      </c>
      <c r="K2759" s="1" t="str">
        <f t="shared" si="436"/>
        <v>&lt;177 micron (NGR)</v>
      </c>
      <c r="L2759">
        <v>3</v>
      </c>
      <c r="M2759" t="s">
        <v>131</v>
      </c>
      <c r="N2759">
        <v>60</v>
      </c>
      <c r="O2759">
        <v>46</v>
      </c>
      <c r="P2759">
        <v>14</v>
      </c>
      <c r="Q2759">
        <v>8</v>
      </c>
      <c r="R2759">
        <v>13</v>
      </c>
      <c r="S2759">
        <v>7</v>
      </c>
      <c r="T2759">
        <v>0.1</v>
      </c>
      <c r="U2759">
        <v>250</v>
      </c>
      <c r="V2759">
        <v>1.94</v>
      </c>
      <c r="W2759">
        <v>0.2</v>
      </c>
      <c r="X2759">
        <v>8</v>
      </c>
      <c r="Y2759">
        <v>1</v>
      </c>
      <c r="Z2759">
        <v>20</v>
      </c>
      <c r="AA2759">
        <v>0.5</v>
      </c>
      <c r="AB2759">
        <v>2</v>
      </c>
      <c r="AC2759">
        <v>826</v>
      </c>
      <c r="AD2759">
        <v>38</v>
      </c>
      <c r="AE2759">
        <v>6.2</v>
      </c>
      <c r="AF2759">
        <v>2</v>
      </c>
      <c r="AG2759">
        <v>3.3</v>
      </c>
      <c r="AH2759">
        <v>354</v>
      </c>
    </row>
    <row r="2760" spans="1:34" hidden="1" x14ac:dyDescent="0.3">
      <c r="A2760" t="s">
        <v>10532</v>
      </c>
      <c r="B2760" t="s">
        <v>10533</v>
      </c>
      <c r="C2760" s="1" t="str">
        <f t="shared" si="426"/>
        <v>21:0724</v>
      </c>
      <c r="D2760" s="1" t="str">
        <f t="shared" si="434"/>
        <v>21:0214</v>
      </c>
      <c r="E2760" t="s">
        <v>10534</v>
      </c>
      <c r="F2760" t="s">
        <v>10535</v>
      </c>
      <c r="H2760">
        <v>63.346634999999999</v>
      </c>
      <c r="I2760">
        <v>-135.45668219999999</v>
      </c>
      <c r="J2760" s="1" t="str">
        <f t="shared" si="435"/>
        <v>NGR bulk stream sediment</v>
      </c>
      <c r="K2760" s="1" t="str">
        <f t="shared" si="436"/>
        <v>&lt;177 micron (NGR)</v>
      </c>
      <c r="L2760">
        <v>4</v>
      </c>
      <c r="M2760" t="s">
        <v>38</v>
      </c>
      <c r="N2760">
        <v>61</v>
      </c>
      <c r="O2760">
        <v>38</v>
      </c>
      <c r="P2760">
        <v>18</v>
      </c>
      <c r="Q2760">
        <v>6</v>
      </c>
      <c r="R2760">
        <v>14</v>
      </c>
      <c r="S2760">
        <v>8</v>
      </c>
      <c r="T2760">
        <v>0.1</v>
      </c>
      <c r="U2760">
        <v>159</v>
      </c>
      <c r="V2760">
        <v>1.85</v>
      </c>
      <c r="W2760">
        <v>0.1</v>
      </c>
      <c r="X2760">
        <v>8</v>
      </c>
      <c r="Y2760">
        <v>1</v>
      </c>
      <c r="Z2760">
        <v>13</v>
      </c>
      <c r="AA2760">
        <v>0.3</v>
      </c>
      <c r="AB2760">
        <v>3</v>
      </c>
      <c r="AC2760">
        <v>534</v>
      </c>
      <c r="AD2760">
        <v>14</v>
      </c>
      <c r="AE2760">
        <v>2.4</v>
      </c>
      <c r="AF2760">
        <v>6</v>
      </c>
      <c r="AG2760">
        <v>3</v>
      </c>
      <c r="AH2760">
        <v>379</v>
      </c>
    </row>
    <row r="2761" spans="1:34" hidden="1" x14ac:dyDescent="0.3">
      <c r="A2761" t="s">
        <v>10536</v>
      </c>
      <c r="B2761" t="s">
        <v>10537</v>
      </c>
      <c r="C2761" s="1" t="str">
        <f t="shared" si="426"/>
        <v>21:0724</v>
      </c>
      <c r="D2761" s="1" t="str">
        <f t="shared" si="434"/>
        <v>21:0214</v>
      </c>
      <c r="E2761" t="s">
        <v>10538</v>
      </c>
      <c r="F2761" t="s">
        <v>10539</v>
      </c>
      <c r="H2761">
        <v>63.349400099999997</v>
      </c>
      <c r="I2761">
        <v>-135.4214968</v>
      </c>
      <c r="J2761" s="1" t="str">
        <f t="shared" si="435"/>
        <v>NGR bulk stream sediment</v>
      </c>
      <c r="K2761" s="1" t="str">
        <f t="shared" si="436"/>
        <v>&lt;177 micron (NGR)</v>
      </c>
      <c r="L2761">
        <v>4</v>
      </c>
      <c r="M2761" t="s">
        <v>43</v>
      </c>
      <c r="N2761">
        <v>62</v>
      </c>
      <c r="O2761">
        <v>52</v>
      </c>
      <c r="P2761">
        <v>23</v>
      </c>
      <c r="Q2761">
        <v>9</v>
      </c>
      <c r="R2761">
        <v>18</v>
      </c>
      <c r="S2761">
        <v>11</v>
      </c>
      <c r="T2761">
        <v>0.1</v>
      </c>
      <c r="U2761">
        <v>260</v>
      </c>
      <c r="V2761">
        <v>2.08</v>
      </c>
      <c r="W2761">
        <v>0.1</v>
      </c>
      <c r="X2761">
        <v>7</v>
      </c>
      <c r="Y2761">
        <v>1</v>
      </c>
      <c r="Z2761">
        <v>19</v>
      </c>
      <c r="AA2761">
        <v>0.3</v>
      </c>
      <c r="AB2761">
        <v>2</v>
      </c>
      <c r="AC2761">
        <v>738</v>
      </c>
      <c r="AD2761">
        <v>23</v>
      </c>
      <c r="AE2761">
        <v>4.8</v>
      </c>
      <c r="AF2761">
        <v>4</v>
      </c>
      <c r="AG2761">
        <v>4.3</v>
      </c>
      <c r="AH2761">
        <v>407</v>
      </c>
    </row>
    <row r="2762" spans="1:34" hidden="1" x14ac:dyDescent="0.3">
      <c r="A2762" t="s">
        <v>10540</v>
      </c>
      <c r="B2762" t="s">
        <v>10541</v>
      </c>
      <c r="C2762" s="1" t="str">
        <f t="shared" si="426"/>
        <v>21:0724</v>
      </c>
      <c r="D2762" s="1" t="str">
        <f t="shared" si="434"/>
        <v>21:0214</v>
      </c>
      <c r="E2762" t="s">
        <v>10534</v>
      </c>
      <c r="F2762" t="s">
        <v>10542</v>
      </c>
      <c r="H2762">
        <v>63.346634999999999</v>
      </c>
      <c r="I2762">
        <v>-135.45668219999999</v>
      </c>
      <c r="J2762" s="1" t="str">
        <f t="shared" si="435"/>
        <v>NGR bulk stream sediment</v>
      </c>
      <c r="K2762" s="1" t="str">
        <f t="shared" si="436"/>
        <v>&lt;177 micron (NGR)</v>
      </c>
      <c r="L2762">
        <v>4</v>
      </c>
      <c r="M2762" t="s">
        <v>67</v>
      </c>
      <c r="N2762">
        <v>63</v>
      </c>
      <c r="O2762">
        <v>38</v>
      </c>
      <c r="P2762">
        <v>18</v>
      </c>
      <c r="Q2762">
        <v>7</v>
      </c>
      <c r="R2762">
        <v>14</v>
      </c>
      <c r="S2762">
        <v>7</v>
      </c>
      <c r="T2762">
        <v>0.1</v>
      </c>
      <c r="U2762">
        <v>153</v>
      </c>
      <c r="V2762">
        <v>1.87</v>
      </c>
      <c r="W2762">
        <v>0.1</v>
      </c>
      <c r="X2762">
        <v>7</v>
      </c>
      <c r="Y2762">
        <v>1</v>
      </c>
      <c r="Z2762">
        <v>14</v>
      </c>
      <c r="AA2762">
        <v>0.3</v>
      </c>
      <c r="AB2762">
        <v>2</v>
      </c>
      <c r="AC2762">
        <v>471</v>
      </c>
      <c r="AD2762">
        <v>14</v>
      </c>
      <c r="AE2762">
        <v>1.6</v>
      </c>
      <c r="AF2762">
        <v>4</v>
      </c>
      <c r="AG2762">
        <v>3.2</v>
      </c>
      <c r="AH2762">
        <v>350</v>
      </c>
    </row>
    <row r="2763" spans="1:34" hidden="1" x14ac:dyDescent="0.3">
      <c r="A2763" t="s">
        <v>10543</v>
      </c>
      <c r="B2763" t="s">
        <v>10544</v>
      </c>
      <c r="C2763" s="1" t="str">
        <f t="shared" si="426"/>
        <v>21:0724</v>
      </c>
      <c r="D2763" s="1" t="str">
        <f t="shared" si="434"/>
        <v>21:0214</v>
      </c>
      <c r="E2763" t="s">
        <v>10534</v>
      </c>
      <c r="F2763" t="s">
        <v>10545</v>
      </c>
      <c r="H2763">
        <v>63.346634999999999</v>
      </c>
      <c r="I2763">
        <v>-135.45668219999999</v>
      </c>
      <c r="J2763" s="1" t="str">
        <f t="shared" si="435"/>
        <v>NGR bulk stream sediment</v>
      </c>
      <c r="K2763" s="1" t="str">
        <f t="shared" si="436"/>
        <v>&lt;177 micron (NGR)</v>
      </c>
      <c r="L2763">
        <v>4</v>
      </c>
      <c r="M2763" t="s">
        <v>71</v>
      </c>
      <c r="N2763">
        <v>64</v>
      </c>
      <c r="O2763">
        <v>40</v>
      </c>
      <c r="P2763">
        <v>19</v>
      </c>
      <c r="Q2763">
        <v>7</v>
      </c>
      <c r="R2763">
        <v>14</v>
      </c>
      <c r="S2763">
        <v>8</v>
      </c>
      <c r="T2763">
        <v>0.1</v>
      </c>
      <c r="U2763">
        <v>157</v>
      </c>
      <c r="V2763">
        <v>1.9</v>
      </c>
      <c r="W2763">
        <v>0.1</v>
      </c>
      <c r="X2763">
        <v>7</v>
      </c>
      <c r="Y2763">
        <v>1</v>
      </c>
      <c r="Z2763">
        <v>14</v>
      </c>
      <c r="AA2763">
        <v>0.3</v>
      </c>
      <c r="AB2763">
        <v>2</v>
      </c>
      <c r="AC2763">
        <v>468</v>
      </c>
      <c r="AD2763">
        <v>19</v>
      </c>
      <c r="AE2763">
        <v>2</v>
      </c>
      <c r="AF2763">
        <v>2</v>
      </c>
      <c r="AG2763">
        <v>3.4</v>
      </c>
      <c r="AH2763">
        <v>408</v>
      </c>
    </row>
    <row r="2764" spans="1:34" hidden="1" x14ac:dyDescent="0.3">
      <c r="A2764" t="s">
        <v>10546</v>
      </c>
      <c r="B2764" t="s">
        <v>10547</v>
      </c>
      <c r="C2764" s="1" t="str">
        <f t="shared" ref="C2764:C2827" si="437">HYPERLINK("https://geochem.nrcan.gc.ca/cdogs/content/bdl/bdl210724_e.htm", "21:0724")</f>
        <v>21:0724</v>
      </c>
      <c r="D2764" s="1" t="str">
        <f t="shared" si="434"/>
        <v>21:0214</v>
      </c>
      <c r="E2764" t="s">
        <v>10548</v>
      </c>
      <c r="F2764" t="s">
        <v>10549</v>
      </c>
      <c r="H2764">
        <v>63.347550400000003</v>
      </c>
      <c r="I2764">
        <v>-135.48914600000001</v>
      </c>
      <c r="J2764" s="1" t="str">
        <f t="shared" si="435"/>
        <v>NGR bulk stream sediment</v>
      </c>
      <c r="K2764" s="1" t="str">
        <f t="shared" si="436"/>
        <v>&lt;177 micron (NGR)</v>
      </c>
      <c r="L2764">
        <v>4</v>
      </c>
      <c r="M2764" t="s">
        <v>48</v>
      </c>
      <c r="N2764">
        <v>65</v>
      </c>
      <c r="O2764">
        <v>48</v>
      </c>
      <c r="P2764">
        <v>21</v>
      </c>
      <c r="Q2764">
        <v>9</v>
      </c>
      <c r="R2764">
        <v>15</v>
      </c>
      <c r="S2764">
        <v>9</v>
      </c>
      <c r="T2764">
        <v>0.1</v>
      </c>
      <c r="U2764">
        <v>564</v>
      </c>
      <c r="V2764">
        <v>2.0699999999999998</v>
      </c>
      <c r="W2764">
        <v>0.1</v>
      </c>
      <c r="X2764">
        <v>7</v>
      </c>
      <c r="Y2764">
        <v>1</v>
      </c>
      <c r="Z2764">
        <v>20</v>
      </c>
      <c r="AA2764">
        <v>0.3</v>
      </c>
      <c r="AB2764">
        <v>5</v>
      </c>
      <c r="AC2764">
        <v>709</v>
      </c>
      <c r="AD2764">
        <v>28</v>
      </c>
      <c r="AE2764">
        <v>4.4000000000000004</v>
      </c>
      <c r="AF2764">
        <v>24</v>
      </c>
      <c r="AG2764">
        <v>5.7</v>
      </c>
      <c r="AH2764">
        <v>361</v>
      </c>
    </row>
    <row r="2765" spans="1:34" hidden="1" x14ac:dyDescent="0.3">
      <c r="A2765" t="s">
        <v>10550</v>
      </c>
      <c r="B2765" t="s">
        <v>10551</v>
      </c>
      <c r="C2765" s="1" t="str">
        <f t="shared" si="437"/>
        <v>21:0724</v>
      </c>
      <c r="D2765" s="1" t="str">
        <f t="shared" si="434"/>
        <v>21:0214</v>
      </c>
      <c r="E2765" t="s">
        <v>10552</v>
      </c>
      <c r="F2765" t="s">
        <v>10553</v>
      </c>
      <c r="H2765">
        <v>63.378810799999997</v>
      </c>
      <c r="I2765">
        <v>-135.46777069999999</v>
      </c>
      <c r="J2765" s="1" t="str">
        <f t="shared" si="435"/>
        <v>NGR bulk stream sediment</v>
      </c>
      <c r="K2765" s="1" t="str">
        <f t="shared" si="436"/>
        <v>&lt;177 micron (NGR)</v>
      </c>
      <c r="L2765">
        <v>4</v>
      </c>
      <c r="M2765" t="s">
        <v>53</v>
      </c>
      <c r="N2765">
        <v>66</v>
      </c>
      <c r="O2765">
        <v>45</v>
      </c>
      <c r="P2765">
        <v>31</v>
      </c>
      <c r="Q2765">
        <v>7</v>
      </c>
      <c r="R2765">
        <v>24</v>
      </c>
      <c r="S2765">
        <v>11</v>
      </c>
      <c r="T2765">
        <v>0.1</v>
      </c>
      <c r="U2765">
        <v>205</v>
      </c>
      <c r="V2765">
        <v>2.2000000000000002</v>
      </c>
      <c r="W2765">
        <v>0.1</v>
      </c>
      <c r="X2765">
        <v>8</v>
      </c>
      <c r="Y2765">
        <v>1</v>
      </c>
      <c r="Z2765">
        <v>26</v>
      </c>
      <c r="AA2765">
        <v>0.9</v>
      </c>
      <c r="AB2765">
        <v>3</v>
      </c>
      <c r="AC2765">
        <v>625</v>
      </c>
      <c r="AD2765">
        <v>32</v>
      </c>
      <c r="AE2765">
        <v>2.8</v>
      </c>
      <c r="AF2765">
        <v>2</v>
      </c>
      <c r="AG2765">
        <v>2.6</v>
      </c>
      <c r="AH2765">
        <v>358</v>
      </c>
    </row>
    <row r="2766" spans="1:34" hidden="1" x14ac:dyDescent="0.3">
      <c r="A2766" t="s">
        <v>10554</v>
      </c>
      <c r="B2766" t="s">
        <v>10555</v>
      </c>
      <c r="C2766" s="1" t="str">
        <f t="shared" si="437"/>
        <v>21:0724</v>
      </c>
      <c r="D2766" s="1" t="str">
        <f t="shared" si="434"/>
        <v>21:0214</v>
      </c>
      <c r="E2766" t="s">
        <v>10556</v>
      </c>
      <c r="F2766" t="s">
        <v>10557</v>
      </c>
      <c r="H2766">
        <v>63.3930212</v>
      </c>
      <c r="I2766">
        <v>-135.47510449999999</v>
      </c>
      <c r="J2766" s="1" t="str">
        <f t="shared" si="435"/>
        <v>NGR bulk stream sediment</v>
      </c>
      <c r="K2766" s="1" t="str">
        <f t="shared" si="436"/>
        <v>&lt;177 micron (NGR)</v>
      </c>
      <c r="L2766">
        <v>4</v>
      </c>
      <c r="M2766" t="s">
        <v>58</v>
      </c>
      <c r="N2766">
        <v>67</v>
      </c>
      <c r="O2766">
        <v>38</v>
      </c>
      <c r="P2766">
        <v>28</v>
      </c>
      <c r="Q2766">
        <v>7</v>
      </c>
      <c r="R2766">
        <v>20</v>
      </c>
      <c r="S2766">
        <v>9</v>
      </c>
      <c r="T2766">
        <v>0.1</v>
      </c>
      <c r="U2766">
        <v>306</v>
      </c>
      <c r="V2766">
        <v>1.8</v>
      </c>
      <c r="W2766">
        <v>0.1</v>
      </c>
      <c r="X2766">
        <v>12</v>
      </c>
      <c r="Y2766">
        <v>1</v>
      </c>
      <c r="Z2766">
        <v>21</v>
      </c>
      <c r="AA2766">
        <v>0.5</v>
      </c>
      <c r="AB2766">
        <v>4</v>
      </c>
      <c r="AC2766">
        <v>632</v>
      </c>
      <c r="AD2766">
        <v>32</v>
      </c>
      <c r="AE2766">
        <v>2.2000000000000002</v>
      </c>
      <c r="AF2766">
        <v>2</v>
      </c>
      <c r="AG2766">
        <v>2</v>
      </c>
      <c r="AH2766">
        <v>325</v>
      </c>
    </row>
    <row r="2767" spans="1:34" hidden="1" x14ac:dyDescent="0.3">
      <c r="A2767" t="s">
        <v>10558</v>
      </c>
      <c r="B2767" t="s">
        <v>10559</v>
      </c>
      <c r="C2767" s="1" t="str">
        <f t="shared" si="437"/>
        <v>21:0724</v>
      </c>
      <c r="D2767" s="1" t="str">
        <f t="shared" si="434"/>
        <v>21:0214</v>
      </c>
      <c r="E2767" t="s">
        <v>10560</v>
      </c>
      <c r="F2767" t="s">
        <v>10561</v>
      </c>
      <c r="H2767">
        <v>63.4186567</v>
      </c>
      <c r="I2767">
        <v>-135.5256005</v>
      </c>
      <c r="J2767" s="1" t="str">
        <f t="shared" si="435"/>
        <v>NGR bulk stream sediment</v>
      </c>
      <c r="K2767" s="1" t="str">
        <f t="shared" si="436"/>
        <v>&lt;177 micron (NGR)</v>
      </c>
      <c r="L2767">
        <v>4</v>
      </c>
      <c r="M2767" t="s">
        <v>63</v>
      </c>
      <c r="N2767">
        <v>68</v>
      </c>
      <c r="O2767">
        <v>52</v>
      </c>
      <c r="P2767">
        <v>32</v>
      </c>
      <c r="Q2767">
        <v>8</v>
      </c>
      <c r="R2767">
        <v>25</v>
      </c>
      <c r="S2767">
        <v>11</v>
      </c>
      <c r="T2767">
        <v>0.1</v>
      </c>
      <c r="U2767">
        <v>276</v>
      </c>
      <c r="V2767">
        <v>2.1800000000000002</v>
      </c>
      <c r="W2767">
        <v>0.2</v>
      </c>
      <c r="X2767">
        <v>7</v>
      </c>
      <c r="Y2767">
        <v>1</v>
      </c>
      <c r="Z2767">
        <v>29</v>
      </c>
      <c r="AA2767">
        <v>0.3</v>
      </c>
      <c r="AB2767">
        <v>3</v>
      </c>
      <c r="AC2767">
        <v>741</v>
      </c>
      <c r="AD2767">
        <v>32</v>
      </c>
      <c r="AE2767">
        <v>6</v>
      </c>
      <c r="AF2767">
        <v>2</v>
      </c>
      <c r="AG2767">
        <v>2.8</v>
      </c>
      <c r="AH2767">
        <v>363</v>
      </c>
    </row>
    <row r="2768" spans="1:34" hidden="1" x14ac:dyDescent="0.3">
      <c r="A2768" t="s">
        <v>10562</v>
      </c>
      <c r="B2768" t="s">
        <v>10563</v>
      </c>
      <c r="C2768" s="1" t="str">
        <f t="shared" si="437"/>
        <v>21:0724</v>
      </c>
      <c r="D2768" s="1" t="str">
        <f t="shared" si="434"/>
        <v>21:0214</v>
      </c>
      <c r="E2768" t="s">
        <v>10564</v>
      </c>
      <c r="F2768" t="s">
        <v>10565</v>
      </c>
      <c r="H2768">
        <v>63.424495100000001</v>
      </c>
      <c r="I2768">
        <v>-135.53878940000001</v>
      </c>
      <c r="J2768" s="1" t="str">
        <f t="shared" si="435"/>
        <v>NGR bulk stream sediment</v>
      </c>
      <c r="K2768" s="1" t="str">
        <f t="shared" si="436"/>
        <v>&lt;177 micron (NGR)</v>
      </c>
      <c r="L2768">
        <v>4</v>
      </c>
      <c r="M2768" t="s">
        <v>76</v>
      </c>
      <c r="N2768">
        <v>69</v>
      </c>
      <c r="O2768">
        <v>75</v>
      </c>
      <c r="P2768">
        <v>42</v>
      </c>
      <c r="Q2768">
        <v>9</v>
      </c>
      <c r="R2768">
        <v>32</v>
      </c>
      <c r="S2768">
        <v>14</v>
      </c>
      <c r="T2768">
        <v>0.2</v>
      </c>
      <c r="U2768">
        <v>251</v>
      </c>
      <c r="V2768">
        <v>2.76</v>
      </c>
      <c r="W2768">
        <v>0.1</v>
      </c>
      <c r="X2768">
        <v>8</v>
      </c>
      <c r="Y2768">
        <v>1</v>
      </c>
      <c r="Z2768">
        <v>43</v>
      </c>
      <c r="AA2768">
        <v>0.6</v>
      </c>
      <c r="AB2768">
        <v>4</v>
      </c>
      <c r="AC2768">
        <v>870</v>
      </c>
      <c r="AD2768">
        <v>40</v>
      </c>
      <c r="AE2768">
        <v>7</v>
      </c>
      <c r="AF2768">
        <v>2</v>
      </c>
      <c r="AG2768">
        <v>3.2</v>
      </c>
      <c r="AH2768">
        <v>317</v>
      </c>
    </row>
    <row r="2769" spans="1:34" hidden="1" x14ac:dyDescent="0.3">
      <c r="A2769" t="s">
        <v>10566</v>
      </c>
      <c r="B2769" t="s">
        <v>10567</v>
      </c>
      <c r="C2769" s="1" t="str">
        <f t="shared" si="437"/>
        <v>21:0724</v>
      </c>
      <c r="D2769" s="1" t="str">
        <f t="shared" si="434"/>
        <v>21:0214</v>
      </c>
      <c r="E2769" t="s">
        <v>10568</v>
      </c>
      <c r="F2769" t="s">
        <v>10569</v>
      </c>
      <c r="H2769">
        <v>63.437871999999999</v>
      </c>
      <c r="I2769">
        <v>-135.43774060000001</v>
      </c>
      <c r="J2769" s="1" t="str">
        <f t="shared" si="435"/>
        <v>NGR bulk stream sediment</v>
      </c>
      <c r="K2769" s="1" t="str">
        <f t="shared" si="436"/>
        <v>&lt;177 micron (NGR)</v>
      </c>
      <c r="L2769">
        <v>4</v>
      </c>
      <c r="M2769" t="s">
        <v>81</v>
      </c>
      <c r="N2769">
        <v>70</v>
      </c>
      <c r="O2769">
        <v>55</v>
      </c>
      <c r="P2769">
        <v>18</v>
      </c>
      <c r="Q2769">
        <v>9</v>
      </c>
      <c r="R2769">
        <v>18</v>
      </c>
      <c r="S2769">
        <v>9</v>
      </c>
      <c r="T2769">
        <v>0.1</v>
      </c>
      <c r="U2769">
        <v>133</v>
      </c>
      <c r="V2769">
        <v>1.64</v>
      </c>
      <c r="W2769">
        <v>0.1</v>
      </c>
      <c r="X2769">
        <v>4</v>
      </c>
      <c r="Y2769">
        <v>1</v>
      </c>
      <c r="Z2769">
        <v>26</v>
      </c>
      <c r="AA2769">
        <v>0.3</v>
      </c>
      <c r="AB2769">
        <v>3</v>
      </c>
      <c r="AC2769">
        <v>1020</v>
      </c>
      <c r="AD2769">
        <v>38</v>
      </c>
      <c r="AE2769">
        <v>5.6</v>
      </c>
      <c r="AF2769">
        <v>2</v>
      </c>
      <c r="AG2769">
        <v>3.7</v>
      </c>
      <c r="AH2769">
        <v>310</v>
      </c>
    </row>
    <row r="2770" spans="1:34" hidden="1" x14ac:dyDescent="0.3">
      <c r="A2770" t="s">
        <v>10570</v>
      </c>
      <c r="B2770" t="s">
        <v>10571</v>
      </c>
      <c r="C2770" s="1" t="str">
        <f t="shared" si="437"/>
        <v>21:0724</v>
      </c>
      <c r="D2770" s="1" t="str">
        <f t="shared" si="434"/>
        <v>21:0214</v>
      </c>
      <c r="E2770" t="s">
        <v>10572</v>
      </c>
      <c r="F2770" t="s">
        <v>10573</v>
      </c>
      <c r="H2770">
        <v>63.456817200000003</v>
      </c>
      <c r="I2770">
        <v>-135.39486740000001</v>
      </c>
      <c r="J2770" s="1" t="str">
        <f t="shared" si="435"/>
        <v>NGR bulk stream sediment</v>
      </c>
      <c r="K2770" s="1" t="str">
        <f t="shared" si="436"/>
        <v>&lt;177 micron (NGR)</v>
      </c>
      <c r="L2770">
        <v>4</v>
      </c>
      <c r="M2770" t="s">
        <v>86</v>
      </c>
      <c r="N2770">
        <v>71</v>
      </c>
      <c r="O2770">
        <v>70</v>
      </c>
      <c r="P2770">
        <v>21</v>
      </c>
      <c r="Q2770">
        <v>10</v>
      </c>
      <c r="R2770">
        <v>21</v>
      </c>
      <c r="S2770">
        <v>14</v>
      </c>
      <c r="T2770">
        <v>0.1</v>
      </c>
      <c r="U2770">
        <v>372</v>
      </c>
      <c r="V2770">
        <v>2.23</v>
      </c>
      <c r="W2770">
        <v>0.1</v>
      </c>
      <c r="X2770">
        <v>8</v>
      </c>
      <c r="Y2770">
        <v>1</v>
      </c>
      <c r="Z2770">
        <v>33</v>
      </c>
      <c r="AA2770">
        <v>0.4</v>
      </c>
      <c r="AB2770">
        <v>3</v>
      </c>
      <c r="AC2770">
        <v>883</v>
      </c>
      <c r="AD2770">
        <v>42</v>
      </c>
      <c r="AE2770">
        <v>6.4</v>
      </c>
      <c r="AF2770">
        <v>2</v>
      </c>
      <c r="AG2770">
        <v>3.9</v>
      </c>
      <c r="AH2770">
        <v>287</v>
      </c>
    </row>
    <row r="2771" spans="1:34" hidden="1" x14ac:dyDescent="0.3">
      <c r="A2771" t="s">
        <v>10574</v>
      </c>
      <c r="B2771" t="s">
        <v>10575</v>
      </c>
      <c r="C2771" s="1" t="str">
        <f t="shared" si="437"/>
        <v>21:0724</v>
      </c>
      <c r="D2771" s="1" t="str">
        <f t="shared" si="434"/>
        <v>21:0214</v>
      </c>
      <c r="E2771" t="s">
        <v>10576</v>
      </c>
      <c r="F2771" t="s">
        <v>10577</v>
      </c>
      <c r="H2771">
        <v>63.462023100000003</v>
      </c>
      <c r="I2771">
        <v>-135.42601139999999</v>
      </c>
      <c r="J2771" s="1" t="str">
        <f t="shared" si="435"/>
        <v>NGR bulk stream sediment</v>
      </c>
      <c r="K2771" s="1" t="str">
        <f t="shared" si="436"/>
        <v>&lt;177 micron (NGR)</v>
      </c>
      <c r="L2771">
        <v>4</v>
      </c>
      <c r="M2771" t="s">
        <v>91</v>
      </c>
      <c r="N2771">
        <v>72</v>
      </c>
      <c r="O2771">
        <v>79</v>
      </c>
      <c r="P2771">
        <v>21</v>
      </c>
      <c r="Q2771">
        <v>9</v>
      </c>
      <c r="R2771">
        <v>20</v>
      </c>
      <c r="S2771">
        <v>9</v>
      </c>
      <c r="T2771">
        <v>0.1</v>
      </c>
      <c r="U2771">
        <v>122</v>
      </c>
      <c r="V2771">
        <v>1.74</v>
      </c>
      <c r="W2771">
        <v>0.4</v>
      </c>
      <c r="X2771">
        <v>6</v>
      </c>
      <c r="Y2771">
        <v>1</v>
      </c>
      <c r="Z2771">
        <v>25</v>
      </c>
      <c r="AA2771">
        <v>0.8</v>
      </c>
      <c r="AB2771">
        <v>3</v>
      </c>
      <c r="AC2771">
        <v>1310</v>
      </c>
      <c r="AD2771">
        <v>52</v>
      </c>
      <c r="AE2771">
        <v>6.4</v>
      </c>
      <c r="AF2771">
        <v>2</v>
      </c>
      <c r="AG2771">
        <v>3.2</v>
      </c>
      <c r="AH2771">
        <v>344</v>
      </c>
    </row>
    <row r="2772" spans="1:34" hidden="1" x14ac:dyDescent="0.3">
      <c r="A2772" t="s">
        <v>10578</v>
      </c>
      <c r="B2772" t="s">
        <v>10579</v>
      </c>
      <c r="C2772" s="1" t="str">
        <f t="shared" si="437"/>
        <v>21:0724</v>
      </c>
      <c r="D2772" s="1" t="str">
        <f t="shared" si="434"/>
        <v>21:0214</v>
      </c>
      <c r="E2772" t="s">
        <v>10580</v>
      </c>
      <c r="F2772" t="s">
        <v>10581</v>
      </c>
      <c r="H2772">
        <v>63.476835000000001</v>
      </c>
      <c r="I2772">
        <v>-135.44559839999999</v>
      </c>
      <c r="J2772" s="1" t="str">
        <f t="shared" si="435"/>
        <v>NGR bulk stream sediment</v>
      </c>
      <c r="K2772" s="1" t="str">
        <f t="shared" si="436"/>
        <v>&lt;177 micron (NGR)</v>
      </c>
      <c r="L2772">
        <v>4</v>
      </c>
      <c r="M2772" t="s">
        <v>96</v>
      </c>
      <c r="N2772">
        <v>73</v>
      </c>
      <c r="O2772">
        <v>70</v>
      </c>
      <c r="P2772">
        <v>23</v>
      </c>
      <c r="Q2772">
        <v>8</v>
      </c>
      <c r="R2772">
        <v>19</v>
      </c>
      <c r="S2772">
        <v>11</v>
      </c>
      <c r="T2772">
        <v>0.1</v>
      </c>
      <c r="U2772">
        <v>242</v>
      </c>
      <c r="V2772">
        <v>1.97</v>
      </c>
      <c r="W2772">
        <v>0.1</v>
      </c>
      <c r="X2772">
        <v>14</v>
      </c>
      <c r="Y2772">
        <v>1</v>
      </c>
      <c r="Z2772">
        <v>28</v>
      </c>
      <c r="AA2772">
        <v>0.7</v>
      </c>
      <c r="AB2772">
        <v>3</v>
      </c>
      <c r="AC2772">
        <v>804</v>
      </c>
      <c r="AD2772">
        <v>38</v>
      </c>
      <c r="AE2772">
        <v>5.4</v>
      </c>
      <c r="AF2772">
        <v>2</v>
      </c>
      <c r="AG2772">
        <v>3.7</v>
      </c>
      <c r="AH2772">
        <v>297</v>
      </c>
    </row>
    <row r="2773" spans="1:34" hidden="1" x14ac:dyDescent="0.3">
      <c r="A2773" t="s">
        <v>10582</v>
      </c>
      <c r="B2773" t="s">
        <v>10583</v>
      </c>
      <c r="C2773" s="1" t="str">
        <f t="shared" si="437"/>
        <v>21:0724</v>
      </c>
      <c r="D2773" s="1" t="str">
        <f t="shared" si="434"/>
        <v>21:0214</v>
      </c>
      <c r="E2773" t="s">
        <v>10584</v>
      </c>
      <c r="F2773" t="s">
        <v>10585</v>
      </c>
      <c r="H2773">
        <v>63.467455100000002</v>
      </c>
      <c r="I2773">
        <v>-135.4898944</v>
      </c>
      <c r="J2773" s="1" t="str">
        <f t="shared" si="435"/>
        <v>NGR bulk stream sediment</v>
      </c>
      <c r="K2773" s="1" t="str">
        <f t="shared" si="436"/>
        <v>&lt;177 micron (NGR)</v>
      </c>
      <c r="L2773">
        <v>4</v>
      </c>
      <c r="M2773" t="s">
        <v>101</v>
      </c>
      <c r="N2773">
        <v>74</v>
      </c>
      <c r="O2773">
        <v>76</v>
      </c>
      <c r="P2773">
        <v>27</v>
      </c>
      <c r="Q2773">
        <v>13</v>
      </c>
      <c r="R2773">
        <v>24</v>
      </c>
      <c r="S2773">
        <v>14</v>
      </c>
      <c r="T2773">
        <v>0.1</v>
      </c>
      <c r="U2773">
        <v>430</v>
      </c>
      <c r="V2773">
        <v>2.33</v>
      </c>
      <c r="W2773">
        <v>0.1</v>
      </c>
      <c r="X2773">
        <v>17</v>
      </c>
      <c r="Y2773">
        <v>1</v>
      </c>
      <c r="Z2773">
        <v>31</v>
      </c>
      <c r="AA2773">
        <v>0.9</v>
      </c>
      <c r="AB2773">
        <v>3</v>
      </c>
      <c r="AC2773">
        <v>761</v>
      </c>
      <c r="AD2773">
        <v>38</v>
      </c>
      <c r="AE2773">
        <v>4.8</v>
      </c>
      <c r="AF2773">
        <v>2</v>
      </c>
      <c r="AG2773">
        <v>3.2</v>
      </c>
      <c r="AH2773">
        <v>339</v>
      </c>
    </row>
    <row r="2774" spans="1:34" hidden="1" x14ac:dyDescent="0.3">
      <c r="A2774" t="s">
        <v>10586</v>
      </c>
      <c r="B2774" t="s">
        <v>10587</v>
      </c>
      <c r="C2774" s="1" t="str">
        <f t="shared" si="437"/>
        <v>21:0724</v>
      </c>
      <c r="D2774" s="1" t="str">
        <f t="shared" si="434"/>
        <v>21:0214</v>
      </c>
      <c r="E2774" t="s">
        <v>10588</v>
      </c>
      <c r="F2774" t="s">
        <v>10589</v>
      </c>
      <c r="H2774">
        <v>63.311412400000002</v>
      </c>
      <c r="I2774">
        <v>-135.56095579999999</v>
      </c>
      <c r="J2774" s="1" t="str">
        <f t="shared" si="435"/>
        <v>NGR bulk stream sediment</v>
      </c>
      <c r="K2774" s="1" t="str">
        <f t="shared" si="436"/>
        <v>&lt;177 micron (NGR)</v>
      </c>
      <c r="L2774">
        <v>4</v>
      </c>
      <c r="M2774" t="s">
        <v>106</v>
      </c>
      <c r="N2774">
        <v>75</v>
      </c>
      <c r="O2774">
        <v>45</v>
      </c>
      <c r="P2774">
        <v>20</v>
      </c>
      <c r="Q2774">
        <v>10</v>
      </c>
      <c r="R2774">
        <v>12</v>
      </c>
      <c r="S2774">
        <v>9</v>
      </c>
      <c r="T2774">
        <v>0.1</v>
      </c>
      <c r="U2774">
        <v>246</v>
      </c>
      <c r="V2774">
        <v>2.0099999999999998</v>
      </c>
      <c r="W2774">
        <v>0.1</v>
      </c>
      <c r="X2774">
        <v>14</v>
      </c>
      <c r="Y2774">
        <v>1</v>
      </c>
      <c r="Z2774">
        <v>17</v>
      </c>
      <c r="AA2774">
        <v>0.5</v>
      </c>
      <c r="AB2774">
        <v>2</v>
      </c>
      <c r="AC2774">
        <v>599</v>
      </c>
      <c r="AD2774">
        <v>24</v>
      </c>
      <c r="AE2774">
        <v>2</v>
      </c>
      <c r="AF2774">
        <v>2</v>
      </c>
      <c r="AG2774">
        <v>3.5</v>
      </c>
      <c r="AH2774">
        <v>296</v>
      </c>
    </row>
    <row r="2775" spans="1:34" hidden="1" x14ac:dyDescent="0.3">
      <c r="A2775" t="s">
        <v>10590</v>
      </c>
      <c r="B2775" t="s">
        <v>10591</v>
      </c>
      <c r="C2775" s="1" t="str">
        <f t="shared" si="437"/>
        <v>21:0724</v>
      </c>
      <c r="D2775" s="1" t="str">
        <f>HYPERLINK("https://geochem.nrcan.gc.ca/cdogs/content/svy/svy_e.htm", "")</f>
        <v/>
      </c>
      <c r="G2775" s="1" t="str">
        <f>HYPERLINK("https://geochem.nrcan.gc.ca/cdogs/content/cr_/cr_00078_e.htm", "78")</f>
        <v>78</v>
      </c>
      <c r="J2775" t="s">
        <v>119</v>
      </c>
      <c r="K2775" t="s">
        <v>120</v>
      </c>
      <c r="L2775">
        <v>4</v>
      </c>
      <c r="M2775" t="s">
        <v>121</v>
      </c>
      <c r="N2775">
        <v>76</v>
      </c>
      <c r="O2775">
        <v>91</v>
      </c>
      <c r="P2775">
        <v>38</v>
      </c>
      <c r="Q2775">
        <v>18</v>
      </c>
      <c r="R2775">
        <v>220</v>
      </c>
      <c r="S2775">
        <v>24</v>
      </c>
      <c r="T2775">
        <v>0.3</v>
      </c>
      <c r="U2775">
        <v>523</v>
      </c>
      <c r="V2775">
        <v>2.72</v>
      </c>
      <c r="W2775">
        <v>0.1</v>
      </c>
      <c r="X2775">
        <v>24</v>
      </c>
      <c r="Y2775">
        <v>2</v>
      </c>
      <c r="Z2775">
        <v>46</v>
      </c>
      <c r="AA2775">
        <v>0.8</v>
      </c>
      <c r="AB2775">
        <v>7</v>
      </c>
      <c r="AC2775">
        <v>714</v>
      </c>
      <c r="AD2775">
        <v>19</v>
      </c>
      <c r="AE2775">
        <v>2.8</v>
      </c>
      <c r="AF2775">
        <v>12</v>
      </c>
      <c r="AG2775">
        <v>12.7</v>
      </c>
      <c r="AH2775">
        <v>570</v>
      </c>
    </row>
    <row r="2776" spans="1:34" hidden="1" x14ac:dyDescent="0.3">
      <c r="A2776" t="s">
        <v>10592</v>
      </c>
      <c r="B2776" t="s">
        <v>10593</v>
      </c>
      <c r="C2776" s="1" t="str">
        <f t="shared" si="437"/>
        <v>21:0724</v>
      </c>
      <c r="D2776" s="1" t="str">
        <f>HYPERLINK("https://geochem.nrcan.gc.ca/cdogs/content/svy/svy210214_e.htm", "21:0214")</f>
        <v>21:0214</v>
      </c>
      <c r="E2776" t="s">
        <v>10594</v>
      </c>
      <c r="F2776" t="s">
        <v>10595</v>
      </c>
      <c r="H2776">
        <v>63.303665500000001</v>
      </c>
      <c r="I2776">
        <v>-135.46677990000001</v>
      </c>
      <c r="J2776" s="1" t="str">
        <f>HYPERLINK("https://geochem.nrcan.gc.ca/cdogs/content/kwd/kwd020030_e.htm", "NGR bulk stream sediment")</f>
        <v>NGR bulk stream sediment</v>
      </c>
      <c r="K2776" s="1" t="str">
        <f>HYPERLINK("https://geochem.nrcan.gc.ca/cdogs/content/kwd/kwd080006_e.htm", "&lt;177 micron (NGR)")</f>
        <v>&lt;177 micron (NGR)</v>
      </c>
      <c r="L2776">
        <v>4</v>
      </c>
      <c r="M2776" t="s">
        <v>111</v>
      </c>
      <c r="N2776">
        <v>77</v>
      </c>
      <c r="O2776">
        <v>51</v>
      </c>
      <c r="P2776">
        <v>24</v>
      </c>
      <c r="Q2776">
        <v>15</v>
      </c>
      <c r="R2776">
        <v>26</v>
      </c>
      <c r="S2776">
        <v>13</v>
      </c>
      <c r="T2776">
        <v>0.1</v>
      </c>
      <c r="U2776">
        <v>367</v>
      </c>
      <c r="V2776">
        <v>2.46</v>
      </c>
      <c r="W2776">
        <v>0.1</v>
      </c>
      <c r="X2776">
        <v>15</v>
      </c>
      <c r="Y2776">
        <v>1</v>
      </c>
      <c r="Z2776">
        <v>15</v>
      </c>
      <c r="AA2776">
        <v>0.4</v>
      </c>
      <c r="AB2776">
        <v>2</v>
      </c>
      <c r="AC2776">
        <v>519</v>
      </c>
      <c r="AD2776">
        <v>5</v>
      </c>
      <c r="AE2776">
        <v>2.2000000000000002</v>
      </c>
      <c r="AF2776">
        <v>6</v>
      </c>
      <c r="AG2776">
        <v>4.5999999999999996</v>
      </c>
      <c r="AH2776">
        <v>317</v>
      </c>
    </row>
    <row r="2777" spans="1:34" hidden="1" x14ac:dyDescent="0.3">
      <c r="A2777" t="s">
        <v>10596</v>
      </c>
      <c r="B2777" t="s">
        <v>10597</v>
      </c>
      <c r="C2777" s="1" t="str">
        <f t="shared" si="437"/>
        <v>21:0724</v>
      </c>
      <c r="D2777" s="1" t="str">
        <f>HYPERLINK("https://geochem.nrcan.gc.ca/cdogs/content/svy/svy210214_e.htm", "21:0214")</f>
        <v>21:0214</v>
      </c>
      <c r="E2777" t="s">
        <v>10598</v>
      </c>
      <c r="F2777" t="s">
        <v>10599</v>
      </c>
      <c r="H2777">
        <v>63.274301199999996</v>
      </c>
      <c r="I2777">
        <v>-135.46883940000001</v>
      </c>
      <c r="J2777" s="1" t="str">
        <f>HYPERLINK("https://geochem.nrcan.gc.ca/cdogs/content/kwd/kwd020030_e.htm", "NGR bulk stream sediment")</f>
        <v>NGR bulk stream sediment</v>
      </c>
      <c r="K2777" s="1" t="str">
        <f>HYPERLINK("https://geochem.nrcan.gc.ca/cdogs/content/kwd/kwd080006_e.htm", "&lt;177 micron (NGR)")</f>
        <v>&lt;177 micron (NGR)</v>
      </c>
      <c r="L2777">
        <v>4</v>
      </c>
      <c r="M2777" t="s">
        <v>116</v>
      </c>
      <c r="N2777">
        <v>78</v>
      </c>
      <c r="O2777">
        <v>56</v>
      </c>
      <c r="P2777">
        <v>17</v>
      </c>
      <c r="Q2777">
        <v>13</v>
      </c>
      <c r="R2777">
        <v>19</v>
      </c>
      <c r="S2777">
        <v>9</v>
      </c>
      <c r="T2777">
        <v>0.1</v>
      </c>
      <c r="U2777">
        <v>263</v>
      </c>
      <c r="V2777">
        <v>2.2200000000000002</v>
      </c>
      <c r="W2777">
        <v>0.1</v>
      </c>
      <c r="X2777">
        <v>4</v>
      </c>
      <c r="Y2777">
        <v>1</v>
      </c>
      <c r="Z2777">
        <v>15</v>
      </c>
      <c r="AA2777">
        <v>0.4</v>
      </c>
      <c r="AB2777">
        <v>4</v>
      </c>
      <c r="AC2777">
        <v>695</v>
      </c>
      <c r="AD2777">
        <v>28</v>
      </c>
      <c r="AE2777">
        <v>3.2</v>
      </c>
      <c r="AF2777">
        <v>2</v>
      </c>
      <c r="AG2777">
        <v>5.4</v>
      </c>
      <c r="AH2777">
        <v>284</v>
      </c>
    </row>
    <row r="2778" spans="1:34" hidden="1" x14ac:dyDescent="0.3">
      <c r="A2778" t="s">
        <v>10600</v>
      </c>
      <c r="B2778" t="s">
        <v>10601</v>
      </c>
      <c r="C2778" s="1" t="str">
        <f t="shared" si="437"/>
        <v>21:0724</v>
      </c>
      <c r="D2778" s="1" t="str">
        <f>HYPERLINK("https://geochem.nrcan.gc.ca/cdogs/content/svy/svy210214_e.htm", "21:0214")</f>
        <v>21:0214</v>
      </c>
      <c r="E2778" t="s">
        <v>10602</v>
      </c>
      <c r="F2778" t="s">
        <v>10603</v>
      </c>
      <c r="H2778">
        <v>63.268836</v>
      </c>
      <c r="I2778">
        <v>-135.4740917</v>
      </c>
      <c r="J2778" s="1" t="str">
        <f>HYPERLINK("https://geochem.nrcan.gc.ca/cdogs/content/kwd/kwd020030_e.htm", "NGR bulk stream sediment")</f>
        <v>NGR bulk stream sediment</v>
      </c>
      <c r="K2778" s="1" t="str">
        <f>HYPERLINK("https://geochem.nrcan.gc.ca/cdogs/content/kwd/kwd080006_e.htm", "&lt;177 micron (NGR)")</f>
        <v>&lt;177 micron (NGR)</v>
      </c>
      <c r="L2778">
        <v>4</v>
      </c>
      <c r="M2778" t="s">
        <v>126</v>
      </c>
      <c r="N2778">
        <v>79</v>
      </c>
      <c r="O2778">
        <v>66</v>
      </c>
      <c r="P2778">
        <v>20</v>
      </c>
      <c r="Q2778">
        <v>16</v>
      </c>
      <c r="R2778">
        <v>17</v>
      </c>
      <c r="S2778">
        <v>10</v>
      </c>
      <c r="T2778">
        <v>0.1</v>
      </c>
      <c r="U2778">
        <v>334</v>
      </c>
      <c r="V2778">
        <v>2.2000000000000002</v>
      </c>
      <c r="W2778">
        <v>0.1</v>
      </c>
      <c r="X2778">
        <v>4</v>
      </c>
      <c r="Y2778">
        <v>1</v>
      </c>
      <c r="Z2778">
        <v>19</v>
      </c>
      <c r="AA2778">
        <v>0.4</v>
      </c>
      <c r="AB2778">
        <v>3</v>
      </c>
      <c r="AC2778">
        <v>879</v>
      </c>
      <c r="AD2778">
        <v>52</v>
      </c>
      <c r="AE2778">
        <v>6.4</v>
      </c>
      <c r="AF2778">
        <v>2</v>
      </c>
      <c r="AG2778">
        <v>4.9000000000000004</v>
      </c>
      <c r="AH2778">
        <v>285</v>
      </c>
    </row>
    <row r="2779" spans="1:34" hidden="1" x14ac:dyDescent="0.3">
      <c r="A2779" t="s">
        <v>10604</v>
      </c>
      <c r="B2779" t="s">
        <v>10605</v>
      </c>
      <c r="C2779" s="1" t="str">
        <f t="shared" si="437"/>
        <v>21:0724</v>
      </c>
      <c r="D2779" s="1" t="str">
        <f>HYPERLINK("https://geochem.nrcan.gc.ca/cdogs/content/svy/svy210214_e.htm", "21:0214")</f>
        <v>21:0214</v>
      </c>
      <c r="E2779" t="s">
        <v>10606</v>
      </c>
      <c r="F2779" t="s">
        <v>10607</v>
      </c>
      <c r="H2779">
        <v>63.251316899999999</v>
      </c>
      <c r="I2779">
        <v>-135.49248650000001</v>
      </c>
      <c r="J2779" s="1" t="str">
        <f>HYPERLINK("https://geochem.nrcan.gc.ca/cdogs/content/kwd/kwd020030_e.htm", "NGR bulk stream sediment")</f>
        <v>NGR bulk stream sediment</v>
      </c>
      <c r="K2779" s="1" t="str">
        <f>HYPERLINK("https://geochem.nrcan.gc.ca/cdogs/content/kwd/kwd080006_e.htm", "&lt;177 micron (NGR)")</f>
        <v>&lt;177 micron (NGR)</v>
      </c>
      <c r="L2779">
        <v>4</v>
      </c>
      <c r="M2779" t="s">
        <v>131</v>
      </c>
      <c r="N2779">
        <v>80</v>
      </c>
      <c r="O2779">
        <v>75</v>
      </c>
      <c r="P2779">
        <v>18</v>
      </c>
      <c r="Q2779">
        <v>13</v>
      </c>
      <c r="R2779">
        <v>18</v>
      </c>
      <c r="S2779">
        <v>10</v>
      </c>
      <c r="T2779">
        <v>0.1</v>
      </c>
      <c r="U2779">
        <v>358</v>
      </c>
      <c r="V2779">
        <v>2.38</v>
      </c>
      <c r="W2779">
        <v>0.1</v>
      </c>
      <c r="X2779">
        <v>4</v>
      </c>
      <c r="Y2779">
        <v>1</v>
      </c>
      <c r="Z2779">
        <v>18</v>
      </c>
      <c r="AA2779">
        <v>0.4</v>
      </c>
      <c r="AB2779">
        <v>3</v>
      </c>
      <c r="AC2779">
        <v>910</v>
      </c>
      <c r="AD2779">
        <v>42</v>
      </c>
      <c r="AE2779">
        <v>3.2</v>
      </c>
      <c r="AF2779">
        <v>2</v>
      </c>
      <c r="AG2779">
        <v>4.9000000000000004</v>
      </c>
      <c r="AH2779">
        <v>283</v>
      </c>
    </row>
    <row r="2780" spans="1:34" hidden="1" x14ac:dyDescent="0.3">
      <c r="A2780" t="s">
        <v>10608</v>
      </c>
      <c r="B2780" t="s">
        <v>10609</v>
      </c>
      <c r="C2780" s="1" t="str">
        <f t="shared" si="437"/>
        <v>21:0724</v>
      </c>
      <c r="D2780" s="1" t="str">
        <f>HYPERLINK("https://geochem.nrcan.gc.ca/cdogs/content/svy/svy210214_e.htm", "21:0214")</f>
        <v>21:0214</v>
      </c>
      <c r="E2780" t="s">
        <v>10610</v>
      </c>
      <c r="F2780" t="s">
        <v>10611</v>
      </c>
      <c r="H2780">
        <v>63.282233099999999</v>
      </c>
      <c r="I2780">
        <v>-135.44432620000001</v>
      </c>
      <c r="J2780" s="1" t="str">
        <f>HYPERLINK("https://geochem.nrcan.gc.ca/cdogs/content/kwd/kwd020030_e.htm", "NGR bulk stream sediment")</f>
        <v>NGR bulk stream sediment</v>
      </c>
      <c r="K2780" s="1" t="str">
        <f>HYPERLINK("https://geochem.nrcan.gc.ca/cdogs/content/kwd/kwd080006_e.htm", "&lt;177 micron (NGR)")</f>
        <v>&lt;177 micron (NGR)</v>
      </c>
      <c r="L2780">
        <v>5</v>
      </c>
      <c r="M2780" t="s">
        <v>38</v>
      </c>
      <c r="N2780">
        <v>81</v>
      </c>
      <c r="O2780">
        <v>65</v>
      </c>
      <c r="P2780">
        <v>25</v>
      </c>
      <c r="Q2780">
        <v>18</v>
      </c>
      <c r="R2780">
        <v>20</v>
      </c>
      <c r="S2780">
        <v>14</v>
      </c>
      <c r="T2780">
        <v>0.1</v>
      </c>
      <c r="U2780">
        <v>299</v>
      </c>
      <c r="V2780">
        <v>2.74</v>
      </c>
      <c r="W2780">
        <v>0.1</v>
      </c>
      <c r="X2780">
        <v>5</v>
      </c>
      <c r="Y2780">
        <v>1</v>
      </c>
      <c r="Z2780">
        <v>17</v>
      </c>
      <c r="AA2780">
        <v>0.6</v>
      </c>
      <c r="AB2780">
        <v>2</v>
      </c>
      <c r="AC2780">
        <v>775</v>
      </c>
      <c r="AD2780">
        <v>56</v>
      </c>
      <c r="AE2780">
        <v>4.4000000000000004</v>
      </c>
      <c r="AF2780">
        <v>2</v>
      </c>
      <c r="AG2780">
        <v>5.8</v>
      </c>
      <c r="AH2780">
        <v>300</v>
      </c>
    </row>
    <row r="2781" spans="1:34" hidden="1" x14ac:dyDescent="0.3">
      <c r="A2781" t="s">
        <v>10612</v>
      </c>
      <c r="B2781" t="s">
        <v>10613</v>
      </c>
      <c r="C2781" s="1" t="str">
        <f t="shared" si="437"/>
        <v>21:0724</v>
      </c>
      <c r="D2781" s="1" t="str">
        <f>HYPERLINK("https://geochem.nrcan.gc.ca/cdogs/content/svy/svy_e.htm", "")</f>
        <v/>
      </c>
      <c r="G2781" s="1" t="str">
        <f>HYPERLINK("https://geochem.nrcan.gc.ca/cdogs/content/cr_/cr_00083_e.htm", "83")</f>
        <v>83</v>
      </c>
      <c r="J2781" t="s">
        <v>119</v>
      </c>
      <c r="K2781" t="s">
        <v>120</v>
      </c>
      <c r="L2781">
        <v>5</v>
      </c>
      <c r="M2781" t="s">
        <v>121</v>
      </c>
      <c r="N2781">
        <v>82</v>
      </c>
      <c r="O2781">
        <v>70</v>
      </c>
      <c r="P2781">
        <v>29</v>
      </c>
      <c r="Q2781">
        <v>17</v>
      </c>
      <c r="R2781">
        <v>18</v>
      </c>
      <c r="S2781">
        <v>11</v>
      </c>
      <c r="T2781">
        <v>0.1</v>
      </c>
      <c r="U2781">
        <v>354</v>
      </c>
      <c r="V2781">
        <v>2.25</v>
      </c>
      <c r="W2781">
        <v>0.1</v>
      </c>
      <c r="X2781">
        <v>6</v>
      </c>
      <c r="Y2781">
        <v>1</v>
      </c>
      <c r="Z2781">
        <v>34</v>
      </c>
      <c r="AA2781">
        <v>0.4</v>
      </c>
      <c r="AB2781">
        <v>3</v>
      </c>
      <c r="AC2781">
        <v>1480</v>
      </c>
      <c r="AD2781">
        <v>52</v>
      </c>
      <c r="AE2781">
        <v>4.5999999999999996</v>
      </c>
      <c r="AF2781">
        <v>4</v>
      </c>
      <c r="AG2781">
        <v>4.0999999999999996</v>
      </c>
      <c r="AH2781">
        <v>346</v>
      </c>
    </row>
    <row r="2782" spans="1:34" hidden="1" x14ac:dyDescent="0.3">
      <c r="A2782" t="s">
        <v>10614</v>
      </c>
      <c r="B2782" t="s">
        <v>10615</v>
      </c>
      <c r="C2782" s="1" t="str">
        <f t="shared" si="437"/>
        <v>21:0724</v>
      </c>
      <c r="D2782" s="1" t="str">
        <f t="shared" ref="D2782:D2818" si="438">HYPERLINK("https://geochem.nrcan.gc.ca/cdogs/content/svy/svy210214_e.htm", "21:0214")</f>
        <v>21:0214</v>
      </c>
      <c r="E2782" t="s">
        <v>10616</v>
      </c>
      <c r="F2782" t="s">
        <v>10617</v>
      </c>
      <c r="H2782">
        <v>63.2539783</v>
      </c>
      <c r="I2782">
        <v>-135.43011229999999</v>
      </c>
      <c r="J2782" s="1" t="str">
        <f t="shared" ref="J2782:J2818" si="439">HYPERLINK("https://geochem.nrcan.gc.ca/cdogs/content/kwd/kwd020030_e.htm", "NGR bulk stream sediment")</f>
        <v>NGR bulk stream sediment</v>
      </c>
      <c r="K2782" s="1" t="str">
        <f t="shared" ref="K2782:K2818" si="440">HYPERLINK("https://geochem.nrcan.gc.ca/cdogs/content/kwd/kwd080006_e.htm", "&lt;177 micron (NGR)")</f>
        <v>&lt;177 micron (NGR)</v>
      </c>
      <c r="L2782">
        <v>5</v>
      </c>
      <c r="M2782" t="s">
        <v>43</v>
      </c>
      <c r="N2782">
        <v>83</v>
      </c>
      <c r="O2782">
        <v>104</v>
      </c>
      <c r="P2782">
        <v>52</v>
      </c>
      <c r="Q2782">
        <v>29</v>
      </c>
      <c r="R2782">
        <v>39</v>
      </c>
      <c r="S2782">
        <v>27</v>
      </c>
      <c r="T2782">
        <v>0.1</v>
      </c>
      <c r="U2782">
        <v>863</v>
      </c>
      <c r="V2782">
        <v>4.1900000000000004</v>
      </c>
      <c r="W2782">
        <v>0.1</v>
      </c>
      <c r="X2782">
        <v>23</v>
      </c>
      <c r="Y2782">
        <v>1</v>
      </c>
      <c r="Z2782">
        <v>13</v>
      </c>
      <c r="AA2782">
        <v>2.2999999999999998</v>
      </c>
      <c r="AB2782">
        <v>3</v>
      </c>
      <c r="AC2782">
        <v>890</v>
      </c>
      <c r="AD2782">
        <v>89</v>
      </c>
      <c r="AE2782">
        <v>3.4</v>
      </c>
      <c r="AF2782">
        <v>2</v>
      </c>
      <c r="AG2782">
        <v>6.6</v>
      </c>
      <c r="AH2782">
        <v>460</v>
      </c>
    </row>
    <row r="2783" spans="1:34" hidden="1" x14ac:dyDescent="0.3">
      <c r="A2783" t="s">
        <v>10618</v>
      </c>
      <c r="B2783" t="s">
        <v>10619</v>
      </c>
      <c r="C2783" s="1" t="str">
        <f t="shared" si="437"/>
        <v>21:0724</v>
      </c>
      <c r="D2783" s="1" t="str">
        <f t="shared" si="438"/>
        <v>21:0214</v>
      </c>
      <c r="E2783" t="s">
        <v>10610</v>
      </c>
      <c r="F2783" t="s">
        <v>10620</v>
      </c>
      <c r="H2783">
        <v>63.282233099999999</v>
      </c>
      <c r="I2783">
        <v>-135.44432620000001</v>
      </c>
      <c r="J2783" s="1" t="str">
        <f t="shared" si="439"/>
        <v>NGR bulk stream sediment</v>
      </c>
      <c r="K2783" s="1" t="str">
        <f t="shared" si="440"/>
        <v>&lt;177 micron (NGR)</v>
      </c>
      <c r="L2783">
        <v>5</v>
      </c>
      <c r="M2783" t="s">
        <v>71</v>
      </c>
      <c r="N2783">
        <v>84</v>
      </c>
      <c r="O2783">
        <v>75</v>
      </c>
      <c r="P2783">
        <v>26</v>
      </c>
      <c r="Q2783">
        <v>19</v>
      </c>
      <c r="R2783">
        <v>23</v>
      </c>
      <c r="S2783">
        <v>15</v>
      </c>
      <c r="T2783">
        <v>0.1</v>
      </c>
      <c r="U2783">
        <v>307</v>
      </c>
      <c r="V2783">
        <v>2.91</v>
      </c>
      <c r="W2783">
        <v>0.1</v>
      </c>
      <c r="X2783">
        <v>4</v>
      </c>
      <c r="Y2783">
        <v>1</v>
      </c>
      <c r="Z2783">
        <v>17</v>
      </c>
      <c r="AA2783">
        <v>0.6</v>
      </c>
      <c r="AB2783">
        <v>2</v>
      </c>
      <c r="AC2783">
        <v>741</v>
      </c>
      <c r="AD2783">
        <v>41</v>
      </c>
      <c r="AE2783">
        <v>3.8</v>
      </c>
      <c r="AF2783">
        <v>2</v>
      </c>
      <c r="AG2783">
        <v>5.2</v>
      </c>
      <c r="AH2783">
        <v>387</v>
      </c>
    </row>
    <row r="2784" spans="1:34" hidden="1" x14ac:dyDescent="0.3">
      <c r="A2784" t="s">
        <v>10621</v>
      </c>
      <c r="B2784" t="s">
        <v>10622</v>
      </c>
      <c r="C2784" s="1" t="str">
        <f t="shared" si="437"/>
        <v>21:0724</v>
      </c>
      <c r="D2784" s="1" t="str">
        <f t="shared" si="438"/>
        <v>21:0214</v>
      </c>
      <c r="E2784" t="s">
        <v>10610</v>
      </c>
      <c r="F2784" t="s">
        <v>10623</v>
      </c>
      <c r="H2784">
        <v>63.282233099999999</v>
      </c>
      <c r="I2784">
        <v>-135.44432620000001</v>
      </c>
      <c r="J2784" s="1" t="str">
        <f t="shared" si="439"/>
        <v>NGR bulk stream sediment</v>
      </c>
      <c r="K2784" s="1" t="str">
        <f t="shared" si="440"/>
        <v>&lt;177 micron (NGR)</v>
      </c>
      <c r="L2784">
        <v>5</v>
      </c>
      <c r="M2784" t="s">
        <v>67</v>
      </c>
      <c r="N2784">
        <v>85</v>
      </c>
      <c r="O2784">
        <v>67</v>
      </c>
      <c r="P2784">
        <v>26</v>
      </c>
      <c r="Q2784">
        <v>18</v>
      </c>
      <c r="R2784">
        <v>23</v>
      </c>
      <c r="S2784">
        <v>14</v>
      </c>
      <c r="T2784">
        <v>0.1</v>
      </c>
      <c r="U2784">
        <v>294</v>
      </c>
      <c r="V2784">
        <v>2.79</v>
      </c>
      <c r="W2784">
        <v>0.1</v>
      </c>
      <c r="X2784">
        <v>5</v>
      </c>
      <c r="Y2784">
        <v>1</v>
      </c>
      <c r="Z2784">
        <v>19</v>
      </c>
      <c r="AA2784">
        <v>0.5</v>
      </c>
      <c r="AB2784">
        <v>2</v>
      </c>
      <c r="AC2784">
        <v>730</v>
      </c>
      <c r="AD2784">
        <v>35</v>
      </c>
      <c r="AE2784">
        <v>4.8</v>
      </c>
      <c r="AF2784">
        <v>2</v>
      </c>
      <c r="AG2784">
        <v>5.0999999999999996</v>
      </c>
      <c r="AH2784">
        <v>375</v>
      </c>
    </row>
    <row r="2785" spans="1:34" hidden="1" x14ac:dyDescent="0.3">
      <c r="A2785" t="s">
        <v>10624</v>
      </c>
      <c r="B2785" t="s">
        <v>10625</v>
      </c>
      <c r="C2785" s="1" t="str">
        <f t="shared" si="437"/>
        <v>21:0724</v>
      </c>
      <c r="D2785" s="1" t="str">
        <f t="shared" si="438"/>
        <v>21:0214</v>
      </c>
      <c r="E2785" t="s">
        <v>10626</v>
      </c>
      <c r="F2785" t="s">
        <v>10627</v>
      </c>
      <c r="H2785">
        <v>63.275797599999997</v>
      </c>
      <c r="I2785">
        <v>-135.44731730000001</v>
      </c>
      <c r="J2785" s="1" t="str">
        <f t="shared" si="439"/>
        <v>NGR bulk stream sediment</v>
      </c>
      <c r="K2785" s="1" t="str">
        <f t="shared" si="440"/>
        <v>&lt;177 micron (NGR)</v>
      </c>
      <c r="L2785">
        <v>5</v>
      </c>
      <c r="M2785" t="s">
        <v>48</v>
      </c>
      <c r="N2785">
        <v>86</v>
      </c>
      <c r="O2785">
        <v>110</v>
      </c>
      <c r="P2785">
        <v>51</v>
      </c>
      <c r="Q2785">
        <v>30</v>
      </c>
      <c r="R2785">
        <v>38</v>
      </c>
      <c r="S2785">
        <v>21</v>
      </c>
      <c r="T2785">
        <v>0.1</v>
      </c>
      <c r="U2785">
        <v>631</v>
      </c>
      <c r="V2785">
        <v>4.2699999999999996</v>
      </c>
      <c r="W2785">
        <v>0.1</v>
      </c>
      <c r="X2785">
        <v>24</v>
      </c>
      <c r="Y2785">
        <v>1</v>
      </c>
      <c r="Z2785">
        <v>11</v>
      </c>
      <c r="AA2785">
        <v>2</v>
      </c>
      <c r="AB2785">
        <v>3</v>
      </c>
      <c r="AC2785">
        <v>722</v>
      </c>
      <c r="AD2785">
        <v>53</v>
      </c>
      <c r="AE2785">
        <v>3.6</v>
      </c>
      <c r="AF2785">
        <v>2</v>
      </c>
      <c r="AG2785">
        <v>7.4</v>
      </c>
      <c r="AH2785">
        <v>408</v>
      </c>
    </row>
    <row r="2786" spans="1:34" hidden="1" x14ac:dyDescent="0.3">
      <c r="A2786" t="s">
        <v>10628</v>
      </c>
      <c r="B2786" t="s">
        <v>10629</v>
      </c>
      <c r="C2786" s="1" t="str">
        <f t="shared" si="437"/>
        <v>21:0724</v>
      </c>
      <c r="D2786" s="1" t="str">
        <f t="shared" si="438"/>
        <v>21:0214</v>
      </c>
      <c r="E2786" t="s">
        <v>10630</v>
      </c>
      <c r="F2786" t="s">
        <v>10631</v>
      </c>
      <c r="H2786">
        <v>63.269232000000002</v>
      </c>
      <c r="I2786">
        <v>-135.39753759999999</v>
      </c>
      <c r="J2786" s="1" t="str">
        <f t="shared" si="439"/>
        <v>NGR bulk stream sediment</v>
      </c>
      <c r="K2786" s="1" t="str">
        <f t="shared" si="440"/>
        <v>&lt;177 micron (NGR)</v>
      </c>
      <c r="L2786">
        <v>5</v>
      </c>
      <c r="M2786" t="s">
        <v>53</v>
      </c>
      <c r="N2786">
        <v>87</v>
      </c>
      <c r="O2786">
        <v>60</v>
      </c>
      <c r="P2786">
        <v>27</v>
      </c>
      <c r="Q2786">
        <v>16</v>
      </c>
      <c r="R2786">
        <v>19</v>
      </c>
      <c r="S2786">
        <v>11</v>
      </c>
      <c r="T2786">
        <v>0.1</v>
      </c>
      <c r="U2786">
        <v>229</v>
      </c>
      <c r="V2786">
        <v>2.54</v>
      </c>
      <c r="W2786">
        <v>0.1</v>
      </c>
      <c r="X2786">
        <v>6</v>
      </c>
      <c r="Y2786">
        <v>1</v>
      </c>
      <c r="Z2786">
        <v>21</v>
      </c>
      <c r="AA2786">
        <v>0.6</v>
      </c>
      <c r="AB2786">
        <v>3</v>
      </c>
      <c r="AC2786">
        <v>747</v>
      </c>
      <c r="AD2786">
        <v>30</v>
      </c>
      <c r="AE2786">
        <v>4.4000000000000004</v>
      </c>
      <c r="AF2786">
        <v>2</v>
      </c>
      <c r="AG2786">
        <v>5.3</v>
      </c>
      <c r="AH2786">
        <v>359</v>
      </c>
    </row>
    <row r="2787" spans="1:34" hidden="1" x14ac:dyDescent="0.3">
      <c r="A2787" t="s">
        <v>10632</v>
      </c>
      <c r="B2787" t="s">
        <v>10633</v>
      </c>
      <c r="C2787" s="1" t="str">
        <f t="shared" si="437"/>
        <v>21:0724</v>
      </c>
      <c r="D2787" s="1" t="str">
        <f t="shared" si="438"/>
        <v>21:0214</v>
      </c>
      <c r="E2787" t="s">
        <v>10634</v>
      </c>
      <c r="F2787" t="s">
        <v>10635</v>
      </c>
      <c r="H2787">
        <v>63.275773600000001</v>
      </c>
      <c r="I2787">
        <v>-135.39150799999999</v>
      </c>
      <c r="J2787" s="1" t="str">
        <f t="shared" si="439"/>
        <v>NGR bulk stream sediment</v>
      </c>
      <c r="K2787" s="1" t="str">
        <f t="shared" si="440"/>
        <v>&lt;177 micron (NGR)</v>
      </c>
      <c r="L2787">
        <v>5</v>
      </c>
      <c r="M2787" t="s">
        <v>58</v>
      </c>
      <c r="N2787">
        <v>88</v>
      </c>
      <c r="O2787">
        <v>88</v>
      </c>
      <c r="P2787">
        <v>31</v>
      </c>
      <c r="Q2787">
        <v>21</v>
      </c>
      <c r="R2787">
        <v>27</v>
      </c>
      <c r="S2787">
        <v>18</v>
      </c>
      <c r="T2787">
        <v>0.1</v>
      </c>
      <c r="U2787">
        <v>319</v>
      </c>
      <c r="V2787">
        <v>3.01</v>
      </c>
      <c r="W2787">
        <v>0.1</v>
      </c>
      <c r="X2787">
        <v>5</v>
      </c>
      <c r="Y2787">
        <v>1</v>
      </c>
      <c r="Z2787">
        <v>18</v>
      </c>
      <c r="AA2787">
        <v>0.5</v>
      </c>
      <c r="AB2787">
        <v>3</v>
      </c>
      <c r="AC2787">
        <v>837</v>
      </c>
      <c r="AD2787">
        <v>43</v>
      </c>
      <c r="AE2787">
        <v>4.8</v>
      </c>
      <c r="AF2787">
        <v>2</v>
      </c>
      <c r="AG2787">
        <v>5.2</v>
      </c>
      <c r="AH2787">
        <v>332</v>
      </c>
    </row>
    <row r="2788" spans="1:34" hidden="1" x14ac:dyDescent="0.3">
      <c r="A2788" t="s">
        <v>10636</v>
      </c>
      <c r="B2788" t="s">
        <v>10637</v>
      </c>
      <c r="C2788" s="1" t="str">
        <f t="shared" si="437"/>
        <v>21:0724</v>
      </c>
      <c r="D2788" s="1" t="str">
        <f t="shared" si="438"/>
        <v>21:0214</v>
      </c>
      <c r="E2788" t="s">
        <v>10638</v>
      </c>
      <c r="F2788" t="s">
        <v>10639</v>
      </c>
      <c r="H2788">
        <v>63.240548500000003</v>
      </c>
      <c r="I2788">
        <v>-135.29791109999999</v>
      </c>
      <c r="J2788" s="1" t="str">
        <f t="shared" si="439"/>
        <v>NGR bulk stream sediment</v>
      </c>
      <c r="K2788" s="1" t="str">
        <f t="shared" si="440"/>
        <v>&lt;177 micron (NGR)</v>
      </c>
      <c r="L2788">
        <v>5</v>
      </c>
      <c r="M2788" t="s">
        <v>63</v>
      </c>
      <c r="N2788">
        <v>89</v>
      </c>
      <c r="O2788">
        <v>83</v>
      </c>
      <c r="P2788">
        <v>17</v>
      </c>
      <c r="Q2788">
        <v>14</v>
      </c>
      <c r="R2788">
        <v>19</v>
      </c>
      <c r="S2788">
        <v>13</v>
      </c>
      <c r="T2788">
        <v>0.1</v>
      </c>
      <c r="U2788">
        <v>580</v>
      </c>
      <c r="V2788">
        <v>2.25</v>
      </c>
      <c r="W2788">
        <v>0.1</v>
      </c>
      <c r="X2788">
        <v>3</v>
      </c>
      <c r="Y2788">
        <v>1</v>
      </c>
      <c r="Z2788">
        <v>30</v>
      </c>
      <c r="AA2788">
        <v>0.4</v>
      </c>
      <c r="AB2788">
        <v>3</v>
      </c>
      <c r="AC2788">
        <v>1080</v>
      </c>
      <c r="AD2788">
        <v>40</v>
      </c>
      <c r="AE2788">
        <v>7.4</v>
      </c>
      <c r="AF2788">
        <v>2</v>
      </c>
      <c r="AG2788">
        <v>4</v>
      </c>
      <c r="AH2788">
        <v>306</v>
      </c>
    </row>
    <row r="2789" spans="1:34" hidden="1" x14ac:dyDescent="0.3">
      <c r="A2789" t="s">
        <v>10640</v>
      </c>
      <c r="B2789" t="s">
        <v>10641</v>
      </c>
      <c r="C2789" s="1" t="str">
        <f t="shared" si="437"/>
        <v>21:0724</v>
      </c>
      <c r="D2789" s="1" t="str">
        <f t="shared" si="438"/>
        <v>21:0214</v>
      </c>
      <c r="E2789" t="s">
        <v>10642</v>
      </c>
      <c r="F2789" t="s">
        <v>10643</v>
      </c>
      <c r="H2789">
        <v>63.235323299999997</v>
      </c>
      <c r="I2789">
        <v>-135.28547929999999</v>
      </c>
      <c r="J2789" s="1" t="str">
        <f t="shared" si="439"/>
        <v>NGR bulk stream sediment</v>
      </c>
      <c r="K2789" s="1" t="str">
        <f t="shared" si="440"/>
        <v>&lt;177 micron (NGR)</v>
      </c>
      <c r="L2789">
        <v>5</v>
      </c>
      <c r="M2789" t="s">
        <v>76</v>
      </c>
      <c r="N2789">
        <v>90</v>
      </c>
      <c r="O2789">
        <v>91</v>
      </c>
      <c r="P2789">
        <v>22</v>
      </c>
      <c r="Q2789">
        <v>16</v>
      </c>
      <c r="R2789">
        <v>21</v>
      </c>
      <c r="S2789">
        <v>15</v>
      </c>
      <c r="T2789">
        <v>0.1</v>
      </c>
      <c r="U2789">
        <v>677</v>
      </c>
      <c r="V2789">
        <v>2.4</v>
      </c>
      <c r="W2789">
        <v>0.1</v>
      </c>
      <c r="X2789">
        <v>4</v>
      </c>
      <c r="Y2789">
        <v>1</v>
      </c>
      <c r="Z2789">
        <v>29</v>
      </c>
      <c r="AA2789">
        <v>0.4</v>
      </c>
      <c r="AB2789">
        <v>3</v>
      </c>
      <c r="AC2789">
        <v>1150</v>
      </c>
      <c r="AD2789">
        <v>46</v>
      </c>
      <c r="AE2789">
        <v>8</v>
      </c>
      <c r="AF2789">
        <v>2</v>
      </c>
      <c r="AG2789">
        <v>4.0999999999999996</v>
      </c>
      <c r="AH2789">
        <v>292</v>
      </c>
    </row>
    <row r="2790" spans="1:34" hidden="1" x14ac:dyDescent="0.3">
      <c r="A2790" t="s">
        <v>10644</v>
      </c>
      <c r="B2790" t="s">
        <v>10645</v>
      </c>
      <c r="C2790" s="1" t="str">
        <f t="shared" si="437"/>
        <v>21:0724</v>
      </c>
      <c r="D2790" s="1" t="str">
        <f t="shared" si="438"/>
        <v>21:0214</v>
      </c>
      <c r="E2790" t="s">
        <v>10646</v>
      </c>
      <c r="F2790" t="s">
        <v>10647</v>
      </c>
      <c r="H2790">
        <v>63.199967100000002</v>
      </c>
      <c r="I2790">
        <v>-135.33923089999999</v>
      </c>
      <c r="J2790" s="1" t="str">
        <f t="shared" si="439"/>
        <v>NGR bulk stream sediment</v>
      </c>
      <c r="K2790" s="1" t="str">
        <f t="shared" si="440"/>
        <v>&lt;177 micron (NGR)</v>
      </c>
      <c r="L2790">
        <v>5</v>
      </c>
      <c r="M2790" t="s">
        <v>81</v>
      </c>
      <c r="N2790">
        <v>91</v>
      </c>
      <c r="O2790">
        <v>99</v>
      </c>
      <c r="P2790">
        <v>28</v>
      </c>
      <c r="Q2790">
        <v>19</v>
      </c>
      <c r="R2790">
        <v>22</v>
      </c>
      <c r="S2790">
        <v>13</v>
      </c>
      <c r="T2790">
        <v>0.1</v>
      </c>
      <c r="U2790">
        <v>530</v>
      </c>
      <c r="V2790">
        <v>2.5499999999999998</v>
      </c>
      <c r="W2790">
        <v>0.6</v>
      </c>
      <c r="X2790">
        <v>9</v>
      </c>
      <c r="Y2790">
        <v>1</v>
      </c>
      <c r="Z2790">
        <v>22</v>
      </c>
      <c r="AA2790">
        <v>2.1</v>
      </c>
      <c r="AB2790">
        <v>3</v>
      </c>
      <c r="AC2790">
        <v>1120</v>
      </c>
      <c r="AD2790">
        <v>50</v>
      </c>
      <c r="AE2790">
        <v>7.2</v>
      </c>
      <c r="AF2790">
        <v>2</v>
      </c>
      <c r="AG2790">
        <v>5.0999999999999996</v>
      </c>
      <c r="AH2790">
        <v>335</v>
      </c>
    </row>
    <row r="2791" spans="1:34" hidden="1" x14ac:dyDescent="0.3">
      <c r="A2791" t="s">
        <v>10648</v>
      </c>
      <c r="B2791" t="s">
        <v>10649</v>
      </c>
      <c r="C2791" s="1" t="str">
        <f t="shared" si="437"/>
        <v>21:0724</v>
      </c>
      <c r="D2791" s="1" t="str">
        <f t="shared" si="438"/>
        <v>21:0214</v>
      </c>
      <c r="E2791" t="s">
        <v>10650</v>
      </c>
      <c r="F2791" t="s">
        <v>10651</v>
      </c>
      <c r="H2791">
        <v>63.178224999999998</v>
      </c>
      <c r="I2791">
        <v>-135.3329842</v>
      </c>
      <c r="J2791" s="1" t="str">
        <f t="shared" si="439"/>
        <v>NGR bulk stream sediment</v>
      </c>
      <c r="K2791" s="1" t="str">
        <f t="shared" si="440"/>
        <v>&lt;177 micron (NGR)</v>
      </c>
      <c r="L2791">
        <v>5</v>
      </c>
      <c r="M2791" t="s">
        <v>86</v>
      </c>
      <c r="N2791">
        <v>92</v>
      </c>
      <c r="O2791">
        <v>59</v>
      </c>
      <c r="P2791">
        <v>17</v>
      </c>
      <c r="Q2791">
        <v>10</v>
      </c>
      <c r="R2791">
        <v>16</v>
      </c>
      <c r="S2791">
        <v>8</v>
      </c>
      <c r="T2791">
        <v>0.1</v>
      </c>
      <c r="U2791">
        <v>134</v>
      </c>
      <c r="V2791">
        <v>1.92</v>
      </c>
      <c r="W2791">
        <v>0.1</v>
      </c>
      <c r="X2791">
        <v>8</v>
      </c>
      <c r="Y2791">
        <v>1</v>
      </c>
      <c r="Z2791">
        <v>19</v>
      </c>
      <c r="AA2791">
        <v>0.6</v>
      </c>
      <c r="AB2791">
        <v>3</v>
      </c>
      <c r="AC2791">
        <v>958</v>
      </c>
      <c r="AD2791">
        <v>46</v>
      </c>
      <c r="AE2791">
        <v>5.4</v>
      </c>
      <c r="AF2791">
        <v>2</v>
      </c>
      <c r="AG2791">
        <v>4.5999999999999996</v>
      </c>
      <c r="AH2791">
        <v>363</v>
      </c>
    </row>
    <row r="2792" spans="1:34" hidden="1" x14ac:dyDescent="0.3">
      <c r="A2792" t="s">
        <v>10652</v>
      </c>
      <c r="B2792" t="s">
        <v>10653</v>
      </c>
      <c r="C2792" s="1" t="str">
        <f t="shared" si="437"/>
        <v>21:0724</v>
      </c>
      <c r="D2792" s="1" t="str">
        <f t="shared" si="438"/>
        <v>21:0214</v>
      </c>
      <c r="E2792" t="s">
        <v>10654</v>
      </c>
      <c r="F2792" t="s">
        <v>10655</v>
      </c>
      <c r="H2792">
        <v>63.162087999999997</v>
      </c>
      <c r="I2792">
        <v>-135.3324858</v>
      </c>
      <c r="J2792" s="1" t="str">
        <f t="shared" si="439"/>
        <v>NGR bulk stream sediment</v>
      </c>
      <c r="K2792" s="1" t="str">
        <f t="shared" si="440"/>
        <v>&lt;177 micron (NGR)</v>
      </c>
      <c r="L2792">
        <v>5</v>
      </c>
      <c r="M2792" t="s">
        <v>91</v>
      </c>
      <c r="N2792">
        <v>93</v>
      </c>
      <c r="O2792">
        <v>186</v>
      </c>
      <c r="P2792">
        <v>50</v>
      </c>
      <c r="Q2792">
        <v>14</v>
      </c>
      <c r="R2792">
        <v>34</v>
      </c>
      <c r="S2792">
        <v>13</v>
      </c>
      <c r="T2792">
        <v>0.1</v>
      </c>
      <c r="U2792">
        <v>744</v>
      </c>
      <c r="V2792">
        <v>2.68</v>
      </c>
      <c r="W2792">
        <v>2</v>
      </c>
      <c r="X2792">
        <v>7</v>
      </c>
      <c r="Y2792">
        <v>1</v>
      </c>
      <c r="Z2792">
        <v>42</v>
      </c>
      <c r="AA2792">
        <v>1.1000000000000001</v>
      </c>
      <c r="AB2792">
        <v>4</v>
      </c>
      <c r="AC2792">
        <v>1310</v>
      </c>
      <c r="AD2792">
        <v>137</v>
      </c>
      <c r="AE2792">
        <v>8.8000000000000007</v>
      </c>
      <c r="AF2792">
        <v>2</v>
      </c>
      <c r="AG2792">
        <v>5.7</v>
      </c>
      <c r="AH2792">
        <v>455</v>
      </c>
    </row>
    <row r="2793" spans="1:34" hidden="1" x14ac:dyDescent="0.3">
      <c r="A2793" t="s">
        <v>10656</v>
      </c>
      <c r="B2793" t="s">
        <v>10657</v>
      </c>
      <c r="C2793" s="1" t="str">
        <f t="shared" si="437"/>
        <v>21:0724</v>
      </c>
      <c r="D2793" s="1" t="str">
        <f t="shared" si="438"/>
        <v>21:0214</v>
      </c>
      <c r="E2793" t="s">
        <v>10658</v>
      </c>
      <c r="F2793" t="s">
        <v>10659</v>
      </c>
      <c r="H2793">
        <v>63.195225000000001</v>
      </c>
      <c r="I2793">
        <v>-135.39621840000001</v>
      </c>
      <c r="J2793" s="1" t="str">
        <f t="shared" si="439"/>
        <v>NGR bulk stream sediment</v>
      </c>
      <c r="K2793" s="1" t="str">
        <f t="shared" si="440"/>
        <v>&lt;177 micron (NGR)</v>
      </c>
      <c r="L2793">
        <v>5</v>
      </c>
      <c r="M2793" t="s">
        <v>96</v>
      </c>
      <c r="N2793">
        <v>94</v>
      </c>
      <c r="O2793">
        <v>105</v>
      </c>
      <c r="P2793">
        <v>32</v>
      </c>
      <c r="Q2793">
        <v>19</v>
      </c>
      <c r="R2793">
        <v>26</v>
      </c>
      <c r="S2793">
        <v>14</v>
      </c>
      <c r="T2793">
        <v>0.1</v>
      </c>
      <c r="U2793">
        <v>715</v>
      </c>
      <c r="V2793">
        <v>2.48</v>
      </c>
      <c r="W2793">
        <v>0.1</v>
      </c>
      <c r="X2793">
        <v>6</v>
      </c>
      <c r="Y2793">
        <v>1</v>
      </c>
      <c r="Z2793">
        <v>22</v>
      </c>
      <c r="AA2793">
        <v>1.1000000000000001</v>
      </c>
      <c r="AB2793">
        <v>4</v>
      </c>
      <c r="AC2793">
        <v>1030</v>
      </c>
      <c r="AD2793">
        <v>102</v>
      </c>
      <c r="AE2793">
        <v>9.4</v>
      </c>
      <c r="AF2793">
        <v>2</v>
      </c>
      <c r="AG2793">
        <v>4.5999999999999996</v>
      </c>
      <c r="AH2793">
        <v>400</v>
      </c>
    </row>
    <row r="2794" spans="1:34" hidden="1" x14ac:dyDescent="0.3">
      <c r="A2794" t="s">
        <v>10660</v>
      </c>
      <c r="B2794" t="s">
        <v>10661</v>
      </c>
      <c r="C2794" s="1" t="str">
        <f t="shared" si="437"/>
        <v>21:0724</v>
      </c>
      <c r="D2794" s="1" t="str">
        <f t="shared" si="438"/>
        <v>21:0214</v>
      </c>
      <c r="E2794" t="s">
        <v>10662</v>
      </c>
      <c r="F2794" t="s">
        <v>10663</v>
      </c>
      <c r="H2794">
        <v>63.187712699999999</v>
      </c>
      <c r="I2794">
        <v>-135.42735300000001</v>
      </c>
      <c r="J2794" s="1" t="str">
        <f t="shared" si="439"/>
        <v>NGR bulk stream sediment</v>
      </c>
      <c r="K2794" s="1" t="str">
        <f t="shared" si="440"/>
        <v>&lt;177 micron (NGR)</v>
      </c>
      <c r="L2794">
        <v>5</v>
      </c>
      <c r="M2794" t="s">
        <v>101</v>
      </c>
      <c r="N2794">
        <v>95</v>
      </c>
      <c r="O2794">
        <v>68</v>
      </c>
      <c r="P2794">
        <v>25</v>
      </c>
      <c r="Q2794">
        <v>18</v>
      </c>
      <c r="R2794">
        <v>21</v>
      </c>
      <c r="S2794">
        <v>14</v>
      </c>
      <c r="T2794">
        <v>0.1</v>
      </c>
      <c r="U2794">
        <v>567</v>
      </c>
      <c r="V2794">
        <v>2.52</v>
      </c>
      <c r="W2794">
        <v>0.4</v>
      </c>
      <c r="X2794">
        <v>6</v>
      </c>
      <c r="Y2794">
        <v>1</v>
      </c>
      <c r="Z2794">
        <v>20</v>
      </c>
      <c r="AA2794">
        <v>0.5</v>
      </c>
      <c r="AB2794">
        <v>2</v>
      </c>
      <c r="AC2794">
        <v>929</v>
      </c>
      <c r="AD2794">
        <v>26</v>
      </c>
      <c r="AE2794">
        <v>2.4</v>
      </c>
      <c r="AF2794">
        <v>2</v>
      </c>
      <c r="AG2794">
        <v>4.5</v>
      </c>
      <c r="AH2794">
        <v>326</v>
      </c>
    </row>
    <row r="2795" spans="1:34" hidden="1" x14ac:dyDescent="0.3">
      <c r="A2795" t="s">
        <v>10664</v>
      </c>
      <c r="B2795" t="s">
        <v>10665</v>
      </c>
      <c r="C2795" s="1" t="str">
        <f t="shared" si="437"/>
        <v>21:0724</v>
      </c>
      <c r="D2795" s="1" t="str">
        <f t="shared" si="438"/>
        <v>21:0214</v>
      </c>
      <c r="E2795" t="s">
        <v>10666</v>
      </c>
      <c r="F2795" t="s">
        <v>10667</v>
      </c>
      <c r="H2795">
        <v>63.222642999999998</v>
      </c>
      <c r="I2795">
        <v>-135.41582550000001</v>
      </c>
      <c r="J2795" s="1" t="str">
        <f t="shared" si="439"/>
        <v>NGR bulk stream sediment</v>
      </c>
      <c r="K2795" s="1" t="str">
        <f t="shared" si="440"/>
        <v>&lt;177 micron (NGR)</v>
      </c>
      <c r="L2795">
        <v>5</v>
      </c>
      <c r="M2795" t="s">
        <v>106</v>
      </c>
      <c r="N2795">
        <v>96</v>
      </c>
      <c r="O2795">
        <v>73</v>
      </c>
      <c r="P2795">
        <v>33</v>
      </c>
      <c r="Q2795">
        <v>19</v>
      </c>
      <c r="R2795">
        <v>24</v>
      </c>
      <c r="S2795">
        <v>12</v>
      </c>
      <c r="T2795">
        <v>0.1</v>
      </c>
      <c r="U2795">
        <v>320</v>
      </c>
      <c r="V2795">
        <v>2.91</v>
      </c>
      <c r="W2795">
        <v>0.1</v>
      </c>
      <c r="X2795">
        <v>6</v>
      </c>
      <c r="Y2795">
        <v>1</v>
      </c>
      <c r="Z2795">
        <v>22</v>
      </c>
      <c r="AA2795">
        <v>0.5</v>
      </c>
      <c r="AB2795">
        <v>3</v>
      </c>
      <c r="AC2795">
        <v>1080</v>
      </c>
      <c r="AD2795">
        <v>23</v>
      </c>
      <c r="AE2795">
        <v>2.4</v>
      </c>
      <c r="AF2795">
        <v>2</v>
      </c>
      <c r="AG2795">
        <v>5</v>
      </c>
      <c r="AH2795">
        <v>321</v>
      </c>
    </row>
    <row r="2796" spans="1:34" hidden="1" x14ac:dyDescent="0.3">
      <c r="A2796" t="s">
        <v>10668</v>
      </c>
      <c r="B2796" t="s">
        <v>10669</v>
      </c>
      <c r="C2796" s="1" t="str">
        <f t="shared" si="437"/>
        <v>21:0724</v>
      </c>
      <c r="D2796" s="1" t="str">
        <f t="shared" si="438"/>
        <v>21:0214</v>
      </c>
      <c r="E2796" t="s">
        <v>10670</v>
      </c>
      <c r="F2796" t="s">
        <v>10671</v>
      </c>
      <c r="H2796">
        <v>63.183201599999997</v>
      </c>
      <c r="I2796">
        <v>-135.4495977</v>
      </c>
      <c r="J2796" s="1" t="str">
        <f t="shared" si="439"/>
        <v>NGR bulk stream sediment</v>
      </c>
      <c r="K2796" s="1" t="str">
        <f t="shared" si="440"/>
        <v>&lt;177 micron (NGR)</v>
      </c>
      <c r="L2796">
        <v>5</v>
      </c>
      <c r="M2796" t="s">
        <v>111</v>
      </c>
      <c r="N2796">
        <v>97</v>
      </c>
      <c r="O2796">
        <v>82</v>
      </c>
      <c r="P2796">
        <v>29</v>
      </c>
      <c r="Q2796">
        <v>21</v>
      </c>
      <c r="R2796">
        <v>24</v>
      </c>
      <c r="S2796">
        <v>13</v>
      </c>
      <c r="T2796">
        <v>0.1</v>
      </c>
      <c r="U2796">
        <v>632</v>
      </c>
      <c r="V2796">
        <v>2.71</v>
      </c>
      <c r="W2796">
        <v>0.1</v>
      </c>
      <c r="X2796">
        <v>8</v>
      </c>
      <c r="Y2796">
        <v>1</v>
      </c>
      <c r="Z2796">
        <v>20</v>
      </c>
      <c r="AA2796">
        <v>0.5</v>
      </c>
      <c r="AB2796">
        <v>3</v>
      </c>
      <c r="AC2796">
        <v>1030</v>
      </c>
      <c r="AD2796">
        <v>40</v>
      </c>
      <c r="AE2796">
        <v>3.6</v>
      </c>
      <c r="AF2796">
        <v>2</v>
      </c>
      <c r="AG2796">
        <v>4.7</v>
      </c>
      <c r="AH2796">
        <v>364</v>
      </c>
    </row>
    <row r="2797" spans="1:34" hidden="1" x14ac:dyDescent="0.3">
      <c r="A2797" t="s">
        <v>10672</v>
      </c>
      <c r="B2797" t="s">
        <v>10673</v>
      </c>
      <c r="C2797" s="1" t="str">
        <f t="shared" si="437"/>
        <v>21:0724</v>
      </c>
      <c r="D2797" s="1" t="str">
        <f t="shared" si="438"/>
        <v>21:0214</v>
      </c>
      <c r="E2797" t="s">
        <v>10674</v>
      </c>
      <c r="F2797" t="s">
        <v>10675</v>
      </c>
      <c r="H2797">
        <v>63.176507600000001</v>
      </c>
      <c r="I2797">
        <v>-135.4926753</v>
      </c>
      <c r="J2797" s="1" t="str">
        <f t="shared" si="439"/>
        <v>NGR bulk stream sediment</v>
      </c>
      <c r="K2797" s="1" t="str">
        <f t="shared" si="440"/>
        <v>&lt;177 micron (NGR)</v>
      </c>
      <c r="L2797">
        <v>5</v>
      </c>
      <c r="M2797" t="s">
        <v>116</v>
      </c>
      <c r="N2797">
        <v>98</v>
      </c>
      <c r="O2797">
        <v>94</v>
      </c>
      <c r="P2797">
        <v>28</v>
      </c>
      <c r="Q2797">
        <v>16</v>
      </c>
      <c r="R2797">
        <v>22</v>
      </c>
      <c r="S2797">
        <v>12</v>
      </c>
      <c r="T2797">
        <v>0.1</v>
      </c>
      <c r="U2797">
        <v>354</v>
      </c>
      <c r="V2797">
        <v>2.4700000000000002</v>
      </c>
      <c r="W2797">
        <v>0.1</v>
      </c>
      <c r="X2797">
        <v>6</v>
      </c>
      <c r="Y2797">
        <v>1</v>
      </c>
      <c r="Z2797">
        <v>19</v>
      </c>
      <c r="AA2797">
        <v>1.1000000000000001</v>
      </c>
      <c r="AB2797">
        <v>3</v>
      </c>
      <c r="AC2797">
        <v>1180</v>
      </c>
      <c r="AD2797">
        <v>43</v>
      </c>
      <c r="AE2797">
        <v>3.6</v>
      </c>
      <c r="AF2797">
        <v>2</v>
      </c>
      <c r="AG2797">
        <v>3.6</v>
      </c>
      <c r="AH2797">
        <v>462</v>
      </c>
    </row>
    <row r="2798" spans="1:34" hidden="1" x14ac:dyDescent="0.3">
      <c r="A2798" t="s">
        <v>10676</v>
      </c>
      <c r="B2798" t="s">
        <v>10677</v>
      </c>
      <c r="C2798" s="1" t="str">
        <f t="shared" si="437"/>
        <v>21:0724</v>
      </c>
      <c r="D2798" s="1" t="str">
        <f t="shared" si="438"/>
        <v>21:0214</v>
      </c>
      <c r="E2798" t="s">
        <v>10678</v>
      </c>
      <c r="F2798" t="s">
        <v>10679</v>
      </c>
      <c r="H2798">
        <v>63.174795400000001</v>
      </c>
      <c r="I2798">
        <v>-135.5223388</v>
      </c>
      <c r="J2798" s="1" t="str">
        <f t="shared" si="439"/>
        <v>NGR bulk stream sediment</v>
      </c>
      <c r="K2798" s="1" t="str">
        <f t="shared" si="440"/>
        <v>&lt;177 micron (NGR)</v>
      </c>
      <c r="L2798">
        <v>5</v>
      </c>
      <c r="M2798" t="s">
        <v>126</v>
      </c>
      <c r="N2798">
        <v>99</v>
      </c>
      <c r="O2798">
        <v>95</v>
      </c>
      <c r="P2798">
        <v>52</v>
      </c>
      <c r="Q2798">
        <v>31</v>
      </c>
      <c r="R2798">
        <v>25</v>
      </c>
      <c r="S2798">
        <v>22</v>
      </c>
      <c r="T2798">
        <v>0.1</v>
      </c>
      <c r="U2798">
        <v>941</v>
      </c>
      <c r="V2798">
        <v>3.72</v>
      </c>
      <c r="W2798">
        <v>0.1</v>
      </c>
      <c r="X2798">
        <v>75</v>
      </c>
      <c r="Y2798">
        <v>1</v>
      </c>
      <c r="Z2798">
        <v>18</v>
      </c>
      <c r="AA2798">
        <v>4</v>
      </c>
      <c r="AB2798">
        <v>4</v>
      </c>
      <c r="AC2798">
        <v>1160</v>
      </c>
      <c r="AD2798">
        <v>20</v>
      </c>
      <c r="AE2798">
        <v>2.8</v>
      </c>
      <c r="AF2798">
        <v>40</v>
      </c>
      <c r="AG2798">
        <v>5</v>
      </c>
      <c r="AH2798">
        <v>484</v>
      </c>
    </row>
    <row r="2799" spans="1:34" hidden="1" x14ac:dyDescent="0.3">
      <c r="A2799" t="s">
        <v>10680</v>
      </c>
      <c r="B2799" t="s">
        <v>10681</v>
      </c>
      <c r="C2799" s="1" t="str">
        <f t="shared" si="437"/>
        <v>21:0724</v>
      </c>
      <c r="D2799" s="1" t="str">
        <f t="shared" si="438"/>
        <v>21:0214</v>
      </c>
      <c r="E2799" t="s">
        <v>10682</v>
      </c>
      <c r="F2799" t="s">
        <v>10683</v>
      </c>
      <c r="H2799">
        <v>63.144882000000003</v>
      </c>
      <c r="I2799">
        <v>-135.53404639999999</v>
      </c>
      <c r="J2799" s="1" t="str">
        <f t="shared" si="439"/>
        <v>NGR bulk stream sediment</v>
      </c>
      <c r="K2799" s="1" t="str">
        <f t="shared" si="440"/>
        <v>&lt;177 micron (NGR)</v>
      </c>
      <c r="L2799">
        <v>5</v>
      </c>
      <c r="M2799" t="s">
        <v>131</v>
      </c>
      <c r="N2799">
        <v>100</v>
      </c>
      <c r="O2799">
        <v>56</v>
      </c>
      <c r="P2799">
        <v>43</v>
      </c>
      <c r="Q2799">
        <v>14</v>
      </c>
      <c r="R2799">
        <v>17</v>
      </c>
      <c r="S2799">
        <v>11</v>
      </c>
      <c r="T2799">
        <v>0.1</v>
      </c>
      <c r="U2799">
        <v>429</v>
      </c>
      <c r="V2799">
        <v>2.7</v>
      </c>
      <c r="W2799">
        <v>0.1</v>
      </c>
      <c r="X2799">
        <v>128</v>
      </c>
      <c r="Y2799">
        <v>1</v>
      </c>
      <c r="Z2799">
        <v>32</v>
      </c>
      <c r="AA2799">
        <v>10.199999999999999</v>
      </c>
      <c r="AB2799">
        <v>3</v>
      </c>
      <c r="AC2799">
        <v>922</v>
      </c>
      <c r="AD2799">
        <v>19</v>
      </c>
      <c r="AE2799">
        <v>3</v>
      </c>
      <c r="AF2799">
        <v>40</v>
      </c>
      <c r="AG2799">
        <v>5.6</v>
      </c>
      <c r="AH2799">
        <v>381</v>
      </c>
    </row>
    <row r="2800" spans="1:34" hidden="1" x14ac:dyDescent="0.3">
      <c r="A2800" t="s">
        <v>10684</v>
      </c>
      <c r="B2800" t="s">
        <v>10685</v>
      </c>
      <c r="C2800" s="1" t="str">
        <f t="shared" si="437"/>
        <v>21:0724</v>
      </c>
      <c r="D2800" s="1" t="str">
        <f t="shared" si="438"/>
        <v>21:0214</v>
      </c>
      <c r="E2800" t="s">
        <v>10686</v>
      </c>
      <c r="F2800" t="s">
        <v>10687</v>
      </c>
      <c r="H2800">
        <v>63.146687700000001</v>
      </c>
      <c r="I2800">
        <v>-135.43866170000001</v>
      </c>
      <c r="J2800" s="1" t="str">
        <f t="shared" si="439"/>
        <v>NGR bulk stream sediment</v>
      </c>
      <c r="K2800" s="1" t="str">
        <f t="shared" si="440"/>
        <v>&lt;177 micron (NGR)</v>
      </c>
      <c r="L2800">
        <v>6</v>
      </c>
      <c r="M2800" t="s">
        <v>38</v>
      </c>
      <c r="N2800">
        <v>101</v>
      </c>
      <c r="O2800">
        <v>133</v>
      </c>
      <c r="P2800">
        <v>44</v>
      </c>
      <c r="Q2800">
        <v>21</v>
      </c>
      <c r="R2800">
        <v>28</v>
      </c>
      <c r="S2800">
        <v>16</v>
      </c>
      <c r="T2800">
        <v>0.1</v>
      </c>
      <c r="U2800">
        <v>380</v>
      </c>
      <c r="V2800">
        <v>2.89</v>
      </c>
      <c r="W2800">
        <v>0.1</v>
      </c>
      <c r="X2800">
        <v>12</v>
      </c>
      <c r="Y2800">
        <v>1</v>
      </c>
      <c r="Z2800">
        <v>29</v>
      </c>
      <c r="AA2800">
        <v>3.3</v>
      </c>
      <c r="AB2800">
        <v>4</v>
      </c>
      <c r="AC2800">
        <v>1470</v>
      </c>
      <c r="AD2800">
        <v>69</v>
      </c>
      <c r="AE2800">
        <v>5.8</v>
      </c>
      <c r="AF2800">
        <v>2</v>
      </c>
      <c r="AG2800">
        <v>5.0999999999999996</v>
      </c>
      <c r="AH2800">
        <v>485</v>
      </c>
    </row>
    <row r="2801" spans="1:34" hidden="1" x14ac:dyDescent="0.3">
      <c r="A2801" t="s">
        <v>10688</v>
      </c>
      <c r="B2801" t="s">
        <v>10689</v>
      </c>
      <c r="C2801" s="1" t="str">
        <f t="shared" si="437"/>
        <v>21:0724</v>
      </c>
      <c r="D2801" s="1" t="str">
        <f t="shared" si="438"/>
        <v>21:0214</v>
      </c>
      <c r="E2801" t="s">
        <v>10690</v>
      </c>
      <c r="F2801" t="s">
        <v>10691</v>
      </c>
      <c r="H2801">
        <v>63.154731300000002</v>
      </c>
      <c r="I2801">
        <v>-135.49592089999999</v>
      </c>
      <c r="J2801" s="1" t="str">
        <f t="shared" si="439"/>
        <v>NGR bulk stream sediment</v>
      </c>
      <c r="K2801" s="1" t="str">
        <f t="shared" si="440"/>
        <v>&lt;177 micron (NGR)</v>
      </c>
      <c r="L2801">
        <v>6</v>
      </c>
      <c r="M2801" t="s">
        <v>43</v>
      </c>
      <c r="N2801">
        <v>102</v>
      </c>
      <c r="O2801">
        <v>126</v>
      </c>
      <c r="P2801">
        <v>57</v>
      </c>
      <c r="Q2801">
        <v>25</v>
      </c>
      <c r="R2801">
        <v>39</v>
      </c>
      <c r="S2801">
        <v>26</v>
      </c>
      <c r="T2801">
        <v>0.1</v>
      </c>
      <c r="U2801">
        <v>1006</v>
      </c>
      <c r="V2801">
        <v>4.54</v>
      </c>
      <c r="W2801">
        <v>0.1</v>
      </c>
      <c r="X2801">
        <v>148</v>
      </c>
      <c r="Y2801">
        <v>1</v>
      </c>
      <c r="Z2801">
        <v>23</v>
      </c>
      <c r="AA2801">
        <v>7</v>
      </c>
      <c r="AB2801">
        <v>3</v>
      </c>
      <c r="AC2801">
        <v>1190</v>
      </c>
      <c r="AD2801">
        <v>29</v>
      </c>
      <c r="AE2801">
        <v>3</v>
      </c>
      <c r="AF2801">
        <v>2</v>
      </c>
      <c r="AG2801">
        <v>4.5999999999999996</v>
      </c>
      <c r="AH2801">
        <v>411</v>
      </c>
    </row>
    <row r="2802" spans="1:34" hidden="1" x14ac:dyDescent="0.3">
      <c r="A2802" t="s">
        <v>10692</v>
      </c>
      <c r="B2802" t="s">
        <v>10693</v>
      </c>
      <c r="C2802" s="1" t="str">
        <f t="shared" si="437"/>
        <v>21:0724</v>
      </c>
      <c r="D2802" s="1" t="str">
        <f t="shared" si="438"/>
        <v>21:0214</v>
      </c>
      <c r="E2802" t="s">
        <v>10686</v>
      </c>
      <c r="F2802" t="s">
        <v>10694</v>
      </c>
      <c r="H2802">
        <v>63.146687700000001</v>
      </c>
      <c r="I2802">
        <v>-135.43866170000001</v>
      </c>
      <c r="J2802" s="1" t="str">
        <f t="shared" si="439"/>
        <v>NGR bulk stream sediment</v>
      </c>
      <c r="K2802" s="1" t="str">
        <f t="shared" si="440"/>
        <v>&lt;177 micron (NGR)</v>
      </c>
      <c r="L2802">
        <v>6</v>
      </c>
      <c r="M2802" t="s">
        <v>67</v>
      </c>
      <c r="N2802">
        <v>103</v>
      </c>
      <c r="O2802">
        <v>137</v>
      </c>
      <c r="P2802">
        <v>42</v>
      </c>
      <c r="Q2802">
        <v>21</v>
      </c>
      <c r="R2802">
        <v>29</v>
      </c>
      <c r="S2802">
        <v>14</v>
      </c>
      <c r="T2802">
        <v>0.1</v>
      </c>
      <c r="U2802">
        <v>368</v>
      </c>
      <c r="V2802">
        <v>2.7</v>
      </c>
      <c r="W2802">
        <v>0.4</v>
      </c>
      <c r="X2802">
        <v>16</v>
      </c>
      <c r="Y2802">
        <v>1</v>
      </c>
      <c r="Z2802">
        <v>24</v>
      </c>
      <c r="AA2802">
        <v>3.6</v>
      </c>
      <c r="AB2802">
        <v>3</v>
      </c>
      <c r="AC2802">
        <v>1540</v>
      </c>
      <c r="AD2802">
        <v>73</v>
      </c>
      <c r="AE2802">
        <v>6.4</v>
      </c>
      <c r="AF2802">
        <v>2</v>
      </c>
      <c r="AG2802">
        <v>5.0999999999999996</v>
      </c>
      <c r="AH2802">
        <v>546</v>
      </c>
    </row>
    <row r="2803" spans="1:34" hidden="1" x14ac:dyDescent="0.3">
      <c r="A2803" t="s">
        <v>10695</v>
      </c>
      <c r="B2803" t="s">
        <v>10696</v>
      </c>
      <c r="C2803" s="1" t="str">
        <f t="shared" si="437"/>
        <v>21:0724</v>
      </c>
      <c r="D2803" s="1" t="str">
        <f t="shared" si="438"/>
        <v>21:0214</v>
      </c>
      <c r="E2803" t="s">
        <v>10686</v>
      </c>
      <c r="F2803" t="s">
        <v>10697</v>
      </c>
      <c r="H2803">
        <v>63.146687700000001</v>
      </c>
      <c r="I2803">
        <v>-135.43866170000001</v>
      </c>
      <c r="J2803" s="1" t="str">
        <f t="shared" si="439"/>
        <v>NGR bulk stream sediment</v>
      </c>
      <c r="K2803" s="1" t="str">
        <f t="shared" si="440"/>
        <v>&lt;177 micron (NGR)</v>
      </c>
      <c r="L2803">
        <v>6</v>
      </c>
      <c r="M2803" t="s">
        <v>71</v>
      </c>
      <c r="N2803">
        <v>104</v>
      </c>
      <c r="O2803">
        <v>125</v>
      </c>
      <c r="P2803">
        <v>39</v>
      </c>
      <c r="Q2803">
        <v>19</v>
      </c>
      <c r="R2803">
        <v>27</v>
      </c>
      <c r="S2803">
        <v>15</v>
      </c>
      <c r="T2803">
        <v>0.1</v>
      </c>
      <c r="U2803">
        <v>316</v>
      </c>
      <c r="V2803">
        <v>2.6</v>
      </c>
      <c r="W2803">
        <v>0.5</v>
      </c>
      <c r="X2803">
        <v>12</v>
      </c>
      <c r="Y2803">
        <v>1</v>
      </c>
      <c r="Z2803">
        <v>24</v>
      </c>
      <c r="AA2803">
        <v>3.4</v>
      </c>
      <c r="AB2803">
        <v>2</v>
      </c>
      <c r="AC2803">
        <v>1570</v>
      </c>
      <c r="AD2803">
        <v>63</v>
      </c>
      <c r="AE2803">
        <v>5</v>
      </c>
      <c r="AF2803">
        <v>2</v>
      </c>
      <c r="AG2803">
        <v>4.5999999999999996</v>
      </c>
      <c r="AH2803">
        <v>408</v>
      </c>
    </row>
    <row r="2804" spans="1:34" hidden="1" x14ac:dyDescent="0.3">
      <c r="A2804" t="s">
        <v>10698</v>
      </c>
      <c r="B2804" t="s">
        <v>10699</v>
      </c>
      <c r="C2804" s="1" t="str">
        <f t="shared" si="437"/>
        <v>21:0724</v>
      </c>
      <c r="D2804" s="1" t="str">
        <f t="shared" si="438"/>
        <v>21:0214</v>
      </c>
      <c r="E2804" t="s">
        <v>10700</v>
      </c>
      <c r="F2804" t="s">
        <v>10701</v>
      </c>
      <c r="H2804">
        <v>63.1542928</v>
      </c>
      <c r="I2804">
        <v>-135.4009082</v>
      </c>
      <c r="J2804" s="1" t="str">
        <f t="shared" si="439"/>
        <v>NGR bulk stream sediment</v>
      </c>
      <c r="K2804" s="1" t="str">
        <f t="shared" si="440"/>
        <v>&lt;177 micron (NGR)</v>
      </c>
      <c r="L2804">
        <v>6</v>
      </c>
      <c r="M2804" t="s">
        <v>48</v>
      </c>
      <c r="N2804">
        <v>105</v>
      </c>
      <c r="O2804">
        <v>139</v>
      </c>
      <c r="P2804">
        <v>78</v>
      </c>
      <c r="Q2804">
        <v>15</v>
      </c>
      <c r="R2804">
        <v>29</v>
      </c>
      <c r="S2804">
        <v>16</v>
      </c>
      <c r="T2804">
        <v>0.1</v>
      </c>
      <c r="U2804">
        <v>529</v>
      </c>
      <c r="V2804">
        <v>2.46</v>
      </c>
      <c r="W2804">
        <v>0.3</v>
      </c>
      <c r="X2804">
        <v>10</v>
      </c>
      <c r="Y2804">
        <v>2</v>
      </c>
      <c r="Z2804">
        <v>26</v>
      </c>
      <c r="AA2804">
        <v>2.2000000000000002</v>
      </c>
      <c r="AB2804">
        <v>3</v>
      </c>
      <c r="AC2804">
        <v>2240</v>
      </c>
      <c r="AD2804">
        <v>86</v>
      </c>
      <c r="AE2804">
        <v>6.4</v>
      </c>
      <c r="AF2804">
        <v>2</v>
      </c>
      <c r="AG2804">
        <v>5.8</v>
      </c>
      <c r="AH2804">
        <v>648</v>
      </c>
    </row>
    <row r="2805" spans="1:34" hidden="1" x14ac:dyDescent="0.3">
      <c r="A2805" t="s">
        <v>10702</v>
      </c>
      <c r="B2805" t="s">
        <v>10703</v>
      </c>
      <c r="C2805" s="1" t="str">
        <f t="shared" si="437"/>
        <v>21:0724</v>
      </c>
      <c r="D2805" s="1" t="str">
        <f t="shared" si="438"/>
        <v>21:0214</v>
      </c>
      <c r="E2805" t="s">
        <v>10704</v>
      </c>
      <c r="F2805" t="s">
        <v>10705</v>
      </c>
      <c r="H2805">
        <v>63.127569299999998</v>
      </c>
      <c r="I2805">
        <v>-135.4561425</v>
      </c>
      <c r="J2805" s="1" t="str">
        <f t="shared" si="439"/>
        <v>NGR bulk stream sediment</v>
      </c>
      <c r="K2805" s="1" t="str">
        <f t="shared" si="440"/>
        <v>&lt;177 micron (NGR)</v>
      </c>
      <c r="L2805">
        <v>6</v>
      </c>
      <c r="M2805" t="s">
        <v>53</v>
      </c>
      <c r="N2805">
        <v>106</v>
      </c>
      <c r="O2805">
        <v>260</v>
      </c>
      <c r="P2805">
        <v>83</v>
      </c>
      <c r="Q2805">
        <v>24</v>
      </c>
      <c r="R2805">
        <v>42</v>
      </c>
      <c r="S2805">
        <v>18</v>
      </c>
      <c r="T2805">
        <v>0.3</v>
      </c>
      <c r="U2805">
        <v>659</v>
      </c>
      <c r="V2805">
        <v>2.99</v>
      </c>
      <c r="W2805">
        <v>1.4</v>
      </c>
      <c r="X2805">
        <v>18</v>
      </c>
      <c r="Y2805">
        <v>5</v>
      </c>
      <c r="Z2805">
        <v>35</v>
      </c>
      <c r="AA2805">
        <v>5</v>
      </c>
      <c r="AB2805">
        <v>3</v>
      </c>
      <c r="AC2805">
        <v>2040</v>
      </c>
      <c r="AD2805">
        <v>155</v>
      </c>
      <c r="AE2805">
        <v>7.2</v>
      </c>
      <c r="AF2805">
        <v>2</v>
      </c>
      <c r="AG2805">
        <v>6.6</v>
      </c>
      <c r="AH2805">
        <v>732</v>
      </c>
    </row>
    <row r="2806" spans="1:34" hidden="1" x14ac:dyDescent="0.3">
      <c r="A2806" t="s">
        <v>10706</v>
      </c>
      <c r="B2806" t="s">
        <v>10707</v>
      </c>
      <c r="C2806" s="1" t="str">
        <f t="shared" si="437"/>
        <v>21:0724</v>
      </c>
      <c r="D2806" s="1" t="str">
        <f t="shared" si="438"/>
        <v>21:0214</v>
      </c>
      <c r="E2806" t="s">
        <v>10708</v>
      </c>
      <c r="F2806" t="s">
        <v>10709</v>
      </c>
      <c r="H2806">
        <v>63.126071899999999</v>
      </c>
      <c r="I2806">
        <v>-135.47503420000001</v>
      </c>
      <c r="J2806" s="1" t="str">
        <f t="shared" si="439"/>
        <v>NGR bulk stream sediment</v>
      </c>
      <c r="K2806" s="1" t="str">
        <f t="shared" si="440"/>
        <v>&lt;177 micron (NGR)</v>
      </c>
      <c r="L2806">
        <v>6</v>
      </c>
      <c r="M2806" t="s">
        <v>58</v>
      </c>
      <c r="N2806">
        <v>107</v>
      </c>
      <c r="O2806">
        <v>132</v>
      </c>
      <c r="P2806">
        <v>32</v>
      </c>
      <c r="Q2806">
        <v>20</v>
      </c>
      <c r="R2806">
        <v>22</v>
      </c>
      <c r="S2806">
        <v>15</v>
      </c>
      <c r="T2806">
        <v>0.1</v>
      </c>
      <c r="U2806">
        <v>703</v>
      </c>
      <c r="V2806">
        <v>2.37</v>
      </c>
      <c r="W2806">
        <v>0.8</v>
      </c>
      <c r="X2806">
        <v>55</v>
      </c>
      <c r="Y2806">
        <v>1</v>
      </c>
      <c r="Z2806">
        <v>30</v>
      </c>
      <c r="AA2806">
        <v>3</v>
      </c>
      <c r="AB2806">
        <v>2</v>
      </c>
      <c r="AC2806">
        <v>1050</v>
      </c>
      <c r="AD2806">
        <v>40</v>
      </c>
      <c r="AE2806">
        <v>7.6</v>
      </c>
      <c r="AF2806">
        <v>2</v>
      </c>
      <c r="AG2806">
        <v>6.6</v>
      </c>
      <c r="AH2806">
        <v>353</v>
      </c>
    </row>
    <row r="2807" spans="1:34" hidden="1" x14ac:dyDescent="0.3">
      <c r="A2807" t="s">
        <v>10710</v>
      </c>
      <c r="B2807" t="s">
        <v>10711</v>
      </c>
      <c r="C2807" s="1" t="str">
        <f t="shared" si="437"/>
        <v>21:0724</v>
      </c>
      <c r="D2807" s="1" t="str">
        <f t="shared" si="438"/>
        <v>21:0214</v>
      </c>
      <c r="E2807" t="s">
        <v>10712</v>
      </c>
      <c r="F2807" t="s">
        <v>10713</v>
      </c>
      <c r="H2807">
        <v>63.106825499999999</v>
      </c>
      <c r="I2807">
        <v>-135.38954390000001</v>
      </c>
      <c r="J2807" s="1" t="str">
        <f t="shared" si="439"/>
        <v>NGR bulk stream sediment</v>
      </c>
      <c r="K2807" s="1" t="str">
        <f t="shared" si="440"/>
        <v>&lt;177 micron (NGR)</v>
      </c>
      <c r="L2807">
        <v>6</v>
      </c>
      <c r="M2807" t="s">
        <v>63</v>
      </c>
      <c r="N2807">
        <v>108</v>
      </c>
      <c r="O2807">
        <v>202</v>
      </c>
      <c r="P2807">
        <v>63</v>
      </c>
      <c r="Q2807">
        <v>22</v>
      </c>
      <c r="R2807">
        <v>34</v>
      </c>
      <c r="S2807">
        <v>16</v>
      </c>
      <c r="T2807">
        <v>0.1</v>
      </c>
      <c r="U2807">
        <v>629</v>
      </c>
      <c r="V2807">
        <v>2.76</v>
      </c>
      <c r="W2807">
        <v>1.2</v>
      </c>
      <c r="X2807">
        <v>16</v>
      </c>
      <c r="Y2807">
        <v>4</v>
      </c>
      <c r="Z2807">
        <v>29</v>
      </c>
      <c r="AA2807">
        <v>3</v>
      </c>
      <c r="AB2807">
        <v>3</v>
      </c>
      <c r="AC2807">
        <v>2050</v>
      </c>
      <c r="AD2807">
        <v>125</v>
      </c>
      <c r="AE2807">
        <v>5.4</v>
      </c>
      <c r="AF2807">
        <v>2</v>
      </c>
      <c r="AG2807">
        <v>6.8</v>
      </c>
      <c r="AH2807">
        <v>469</v>
      </c>
    </row>
    <row r="2808" spans="1:34" hidden="1" x14ac:dyDescent="0.3">
      <c r="A2808" t="s">
        <v>10714</v>
      </c>
      <c r="B2808" t="s">
        <v>10715</v>
      </c>
      <c r="C2808" s="1" t="str">
        <f t="shared" si="437"/>
        <v>21:0724</v>
      </c>
      <c r="D2808" s="1" t="str">
        <f t="shared" si="438"/>
        <v>21:0214</v>
      </c>
      <c r="E2808" t="s">
        <v>10716</v>
      </c>
      <c r="F2808" t="s">
        <v>10717</v>
      </c>
      <c r="H2808">
        <v>63.076071200000001</v>
      </c>
      <c r="I2808">
        <v>-135.36368440000001</v>
      </c>
      <c r="J2808" s="1" t="str">
        <f t="shared" si="439"/>
        <v>NGR bulk stream sediment</v>
      </c>
      <c r="K2808" s="1" t="str">
        <f t="shared" si="440"/>
        <v>&lt;177 micron (NGR)</v>
      </c>
      <c r="L2808">
        <v>6</v>
      </c>
      <c r="M2808" t="s">
        <v>76</v>
      </c>
      <c r="N2808">
        <v>109</v>
      </c>
      <c r="O2808">
        <v>204</v>
      </c>
      <c r="P2808">
        <v>44</v>
      </c>
      <c r="Q2808">
        <v>15</v>
      </c>
      <c r="R2808">
        <v>43</v>
      </c>
      <c r="S2808">
        <v>58</v>
      </c>
      <c r="T2808">
        <v>0.6</v>
      </c>
      <c r="U2808">
        <v>2470</v>
      </c>
      <c r="V2808">
        <v>2.3199999999999998</v>
      </c>
      <c r="W2808">
        <v>8</v>
      </c>
      <c r="X2808">
        <v>12</v>
      </c>
      <c r="Y2808">
        <v>4</v>
      </c>
      <c r="Z2808">
        <v>43</v>
      </c>
      <c r="AA2808">
        <v>2.8</v>
      </c>
      <c r="AB2808">
        <v>3</v>
      </c>
      <c r="AC2808">
        <v>1280</v>
      </c>
      <c r="AD2808">
        <v>135</v>
      </c>
      <c r="AE2808">
        <v>24.6</v>
      </c>
      <c r="AF2808">
        <v>2</v>
      </c>
      <c r="AG2808">
        <v>5.6</v>
      </c>
      <c r="AH2808">
        <v>367</v>
      </c>
    </row>
    <row r="2809" spans="1:34" hidden="1" x14ac:dyDescent="0.3">
      <c r="A2809" t="s">
        <v>10718</v>
      </c>
      <c r="B2809" t="s">
        <v>10719</v>
      </c>
      <c r="C2809" s="1" t="str">
        <f t="shared" si="437"/>
        <v>21:0724</v>
      </c>
      <c r="D2809" s="1" t="str">
        <f t="shared" si="438"/>
        <v>21:0214</v>
      </c>
      <c r="E2809" t="s">
        <v>10720</v>
      </c>
      <c r="F2809" t="s">
        <v>10721</v>
      </c>
      <c r="H2809">
        <v>63.0872308</v>
      </c>
      <c r="I2809">
        <v>-135.3364985</v>
      </c>
      <c r="J2809" s="1" t="str">
        <f t="shared" si="439"/>
        <v>NGR bulk stream sediment</v>
      </c>
      <c r="K2809" s="1" t="str">
        <f t="shared" si="440"/>
        <v>&lt;177 micron (NGR)</v>
      </c>
      <c r="L2809">
        <v>6</v>
      </c>
      <c r="M2809" t="s">
        <v>81</v>
      </c>
      <c r="N2809">
        <v>110</v>
      </c>
      <c r="O2809">
        <v>181</v>
      </c>
      <c r="P2809">
        <v>34</v>
      </c>
      <c r="Q2809">
        <v>17</v>
      </c>
      <c r="R2809">
        <v>27</v>
      </c>
      <c r="S2809">
        <v>12</v>
      </c>
      <c r="T2809">
        <v>0.1</v>
      </c>
      <c r="U2809">
        <v>419</v>
      </c>
      <c r="V2809">
        <v>2.09</v>
      </c>
      <c r="W2809">
        <v>1.2</v>
      </c>
      <c r="X2809">
        <v>10</v>
      </c>
      <c r="Y2809">
        <v>2</v>
      </c>
      <c r="Z2809">
        <v>29</v>
      </c>
      <c r="AA2809">
        <v>1.6</v>
      </c>
      <c r="AB2809">
        <v>3</v>
      </c>
      <c r="AC2809">
        <v>1550</v>
      </c>
      <c r="AD2809">
        <v>212</v>
      </c>
      <c r="AE2809">
        <v>7.2</v>
      </c>
      <c r="AF2809">
        <v>2</v>
      </c>
      <c r="AG2809">
        <v>3.4</v>
      </c>
      <c r="AH2809">
        <v>500</v>
      </c>
    </row>
    <row r="2810" spans="1:34" hidden="1" x14ac:dyDescent="0.3">
      <c r="A2810" t="s">
        <v>10722</v>
      </c>
      <c r="B2810" t="s">
        <v>10723</v>
      </c>
      <c r="C2810" s="1" t="str">
        <f t="shared" si="437"/>
        <v>21:0724</v>
      </c>
      <c r="D2810" s="1" t="str">
        <f t="shared" si="438"/>
        <v>21:0214</v>
      </c>
      <c r="E2810" t="s">
        <v>10724</v>
      </c>
      <c r="F2810" t="s">
        <v>10725</v>
      </c>
      <c r="H2810">
        <v>63.070170300000001</v>
      </c>
      <c r="I2810">
        <v>-135.26386919999999</v>
      </c>
      <c r="J2810" s="1" t="str">
        <f t="shared" si="439"/>
        <v>NGR bulk stream sediment</v>
      </c>
      <c r="K2810" s="1" t="str">
        <f t="shared" si="440"/>
        <v>&lt;177 micron (NGR)</v>
      </c>
      <c r="L2810">
        <v>6</v>
      </c>
      <c r="M2810" t="s">
        <v>86</v>
      </c>
      <c r="N2810">
        <v>111</v>
      </c>
      <c r="O2810">
        <v>163</v>
      </c>
      <c r="P2810">
        <v>42</v>
      </c>
      <c r="Q2810">
        <v>15</v>
      </c>
      <c r="R2810">
        <v>25</v>
      </c>
      <c r="S2810">
        <v>11</v>
      </c>
      <c r="T2810">
        <v>0.2</v>
      </c>
      <c r="U2810">
        <v>507</v>
      </c>
      <c r="V2810">
        <v>2.0499999999999998</v>
      </c>
      <c r="W2810">
        <v>1</v>
      </c>
      <c r="X2810">
        <v>12</v>
      </c>
      <c r="Y2810">
        <v>2</v>
      </c>
      <c r="Z2810">
        <v>29</v>
      </c>
      <c r="AA2810">
        <v>2.4</v>
      </c>
      <c r="AB2810">
        <v>1</v>
      </c>
      <c r="AC2810">
        <v>1790</v>
      </c>
      <c r="AD2810">
        <v>129</v>
      </c>
      <c r="AE2810">
        <v>4</v>
      </c>
      <c r="AF2810">
        <v>2</v>
      </c>
      <c r="AG2810">
        <v>3.7</v>
      </c>
      <c r="AH2810">
        <v>445</v>
      </c>
    </row>
    <row r="2811" spans="1:34" hidden="1" x14ac:dyDescent="0.3">
      <c r="A2811" t="s">
        <v>10726</v>
      </c>
      <c r="B2811" t="s">
        <v>10727</v>
      </c>
      <c r="C2811" s="1" t="str">
        <f t="shared" si="437"/>
        <v>21:0724</v>
      </c>
      <c r="D2811" s="1" t="str">
        <f t="shared" si="438"/>
        <v>21:0214</v>
      </c>
      <c r="E2811" t="s">
        <v>10728</v>
      </c>
      <c r="F2811" t="s">
        <v>10729</v>
      </c>
      <c r="H2811">
        <v>63.013135300000002</v>
      </c>
      <c r="I2811">
        <v>-135.5517988</v>
      </c>
      <c r="J2811" s="1" t="str">
        <f t="shared" si="439"/>
        <v>NGR bulk stream sediment</v>
      </c>
      <c r="K2811" s="1" t="str">
        <f t="shared" si="440"/>
        <v>&lt;177 micron (NGR)</v>
      </c>
      <c r="L2811">
        <v>6</v>
      </c>
      <c r="M2811" t="s">
        <v>91</v>
      </c>
      <c r="N2811">
        <v>112</v>
      </c>
      <c r="O2811">
        <v>78</v>
      </c>
      <c r="P2811">
        <v>19</v>
      </c>
      <c r="Q2811">
        <v>11</v>
      </c>
      <c r="R2811">
        <v>14</v>
      </c>
      <c r="S2811">
        <v>8</v>
      </c>
      <c r="T2811">
        <v>0.1</v>
      </c>
      <c r="U2811">
        <v>333</v>
      </c>
      <c r="V2811">
        <v>1.9</v>
      </c>
      <c r="W2811">
        <v>0.6</v>
      </c>
      <c r="X2811">
        <v>32</v>
      </c>
      <c r="Y2811">
        <v>1</v>
      </c>
      <c r="Z2811">
        <v>35</v>
      </c>
      <c r="AA2811">
        <v>0.8</v>
      </c>
      <c r="AB2811">
        <v>2</v>
      </c>
      <c r="AC2811">
        <v>1090</v>
      </c>
      <c r="AD2811">
        <v>23</v>
      </c>
      <c r="AE2811">
        <v>4</v>
      </c>
      <c r="AF2811">
        <v>2</v>
      </c>
      <c r="AG2811">
        <v>15.8</v>
      </c>
      <c r="AH2811">
        <v>326</v>
      </c>
    </row>
    <row r="2812" spans="1:34" hidden="1" x14ac:dyDescent="0.3">
      <c r="A2812" t="s">
        <v>10730</v>
      </c>
      <c r="B2812" t="s">
        <v>10731</v>
      </c>
      <c r="C2812" s="1" t="str">
        <f t="shared" si="437"/>
        <v>21:0724</v>
      </c>
      <c r="D2812" s="1" t="str">
        <f t="shared" si="438"/>
        <v>21:0214</v>
      </c>
      <c r="E2812" t="s">
        <v>10732</v>
      </c>
      <c r="F2812" t="s">
        <v>10733</v>
      </c>
      <c r="H2812">
        <v>63.012948799999997</v>
      </c>
      <c r="I2812">
        <v>-135.58063179999999</v>
      </c>
      <c r="J2812" s="1" t="str">
        <f t="shared" si="439"/>
        <v>NGR bulk stream sediment</v>
      </c>
      <c r="K2812" s="1" t="str">
        <f t="shared" si="440"/>
        <v>&lt;177 micron (NGR)</v>
      </c>
      <c r="L2812">
        <v>6</v>
      </c>
      <c r="M2812" t="s">
        <v>96</v>
      </c>
      <c r="N2812">
        <v>113</v>
      </c>
      <c r="O2812">
        <v>206</v>
      </c>
      <c r="P2812">
        <v>46</v>
      </c>
      <c r="Q2812">
        <v>29</v>
      </c>
      <c r="R2812">
        <v>33</v>
      </c>
      <c r="S2812">
        <v>20</v>
      </c>
      <c r="T2812">
        <v>0.1</v>
      </c>
      <c r="U2812">
        <v>585</v>
      </c>
      <c r="V2812">
        <v>2.76</v>
      </c>
      <c r="W2812">
        <v>1.4</v>
      </c>
      <c r="X2812">
        <v>28</v>
      </c>
      <c r="Y2812">
        <v>1</v>
      </c>
      <c r="Z2812">
        <v>61</v>
      </c>
      <c r="AA2812">
        <v>1.1000000000000001</v>
      </c>
      <c r="AB2812">
        <v>2</v>
      </c>
      <c r="AC2812">
        <v>1700</v>
      </c>
      <c r="AD2812">
        <v>40</v>
      </c>
      <c r="AE2812">
        <v>7.8</v>
      </c>
      <c r="AF2812">
        <v>2</v>
      </c>
      <c r="AG2812">
        <v>6.6</v>
      </c>
      <c r="AH2812">
        <v>409</v>
      </c>
    </row>
    <row r="2813" spans="1:34" hidden="1" x14ac:dyDescent="0.3">
      <c r="A2813" t="s">
        <v>10734</v>
      </c>
      <c r="B2813" t="s">
        <v>10735</v>
      </c>
      <c r="C2813" s="1" t="str">
        <f t="shared" si="437"/>
        <v>21:0724</v>
      </c>
      <c r="D2813" s="1" t="str">
        <f t="shared" si="438"/>
        <v>21:0214</v>
      </c>
      <c r="E2813" t="s">
        <v>10736</v>
      </c>
      <c r="F2813" t="s">
        <v>10737</v>
      </c>
      <c r="H2813">
        <v>63.039141600000001</v>
      </c>
      <c r="I2813">
        <v>-135.59741919999999</v>
      </c>
      <c r="J2813" s="1" t="str">
        <f t="shared" si="439"/>
        <v>NGR bulk stream sediment</v>
      </c>
      <c r="K2813" s="1" t="str">
        <f t="shared" si="440"/>
        <v>&lt;177 micron (NGR)</v>
      </c>
      <c r="L2813">
        <v>6</v>
      </c>
      <c r="M2813" t="s">
        <v>101</v>
      </c>
      <c r="N2813">
        <v>114</v>
      </c>
      <c r="O2813">
        <v>71</v>
      </c>
      <c r="P2813">
        <v>17</v>
      </c>
      <c r="Q2813">
        <v>13</v>
      </c>
      <c r="R2813">
        <v>10</v>
      </c>
      <c r="S2813">
        <v>8</v>
      </c>
      <c r="T2813">
        <v>0.1</v>
      </c>
      <c r="U2813">
        <v>359</v>
      </c>
      <c r="V2813">
        <v>2.21</v>
      </c>
      <c r="W2813">
        <v>0.1</v>
      </c>
      <c r="X2813">
        <v>31</v>
      </c>
      <c r="Y2813">
        <v>1</v>
      </c>
      <c r="Z2813">
        <v>36</v>
      </c>
      <c r="AA2813">
        <v>0.8</v>
      </c>
      <c r="AB2813">
        <v>3</v>
      </c>
      <c r="AC2813">
        <v>1000</v>
      </c>
      <c r="AD2813">
        <v>23</v>
      </c>
      <c r="AE2813">
        <v>5.8</v>
      </c>
      <c r="AF2813">
        <v>40</v>
      </c>
      <c r="AG2813">
        <v>25.3</v>
      </c>
      <c r="AH2813">
        <v>492</v>
      </c>
    </row>
    <row r="2814" spans="1:34" hidden="1" x14ac:dyDescent="0.3">
      <c r="A2814" t="s">
        <v>10738</v>
      </c>
      <c r="B2814" t="s">
        <v>10739</v>
      </c>
      <c r="C2814" s="1" t="str">
        <f t="shared" si="437"/>
        <v>21:0724</v>
      </c>
      <c r="D2814" s="1" t="str">
        <f t="shared" si="438"/>
        <v>21:0214</v>
      </c>
      <c r="E2814" t="s">
        <v>10740</v>
      </c>
      <c r="F2814" t="s">
        <v>10741</v>
      </c>
      <c r="H2814">
        <v>63.0421166</v>
      </c>
      <c r="I2814">
        <v>-135.6049333</v>
      </c>
      <c r="J2814" s="1" t="str">
        <f t="shared" si="439"/>
        <v>NGR bulk stream sediment</v>
      </c>
      <c r="K2814" s="1" t="str">
        <f t="shared" si="440"/>
        <v>&lt;177 micron (NGR)</v>
      </c>
      <c r="L2814">
        <v>6</v>
      </c>
      <c r="M2814" t="s">
        <v>106</v>
      </c>
      <c r="N2814">
        <v>115</v>
      </c>
      <c r="O2814">
        <v>71</v>
      </c>
      <c r="P2814">
        <v>17</v>
      </c>
      <c r="Q2814">
        <v>11</v>
      </c>
      <c r="R2814">
        <v>13</v>
      </c>
      <c r="S2814">
        <v>8</v>
      </c>
      <c r="T2814">
        <v>0.1</v>
      </c>
      <c r="U2814">
        <v>198</v>
      </c>
      <c r="V2814">
        <v>2.3199999999999998</v>
      </c>
      <c r="W2814">
        <v>0.1</v>
      </c>
      <c r="X2814">
        <v>51</v>
      </c>
      <c r="Y2814">
        <v>1</v>
      </c>
      <c r="Z2814">
        <v>33</v>
      </c>
      <c r="AA2814">
        <v>1.4</v>
      </c>
      <c r="AB2814">
        <v>0.5</v>
      </c>
      <c r="AC2814">
        <v>1040</v>
      </c>
      <c r="AD2814">
        <v>29</v>
      </c>
      <c r="AE2814">
        <v>3.6</v>
      </c>
      <c r="AF2814">
        <v>4</v>
      </c>
      <c r="AG2814">
        <v>8.8000000000000007</v>
      </c>
      <c r="AH2814">
        <v>364</v>
      </c>
    </row>
    <row r="2815" spans="1:34" hidden="1" x14ac:dyDescent="0.3">
      <c r="A2815" t="s">
        <v>10742</v>
      </c>
      <c r="B2815" t="s">
        <v>10743</v>
      </c>
      <c r="C2815" s="1" t="str">
        <f t="shared" si="437"/>
        <v>21:0724</v>
      </c>
      <c r="D2815" s="1" t="str">
        <f t="shared" si="438"/>
        <v>21:0214</v>
      </c>
      <c r="E2815" t="s">
        <v>10744</v>
      </c>
      <c r="F2815" t="s">
        <v>10745</v>
      </c>
      <c r="H2815">
        <v>63.0058966</v>
      </c>
      <c r="I2815">
        <v>-135.64462889999999</v>
      </c>
      <c r="J2815" s="1" t="str">
        <f t="shared" si="439"/>
        <v>NGR bulk stream sediment</v>
      </c>
      <c r="K2815" s="1" t="str">
        <f t="shared" si="440"/>
        <v>&lt;177 micron (NGR)</v>
      </c>
      <c r="L2815">
        <v>6</v>
      </c>
      <c r="M2815" t="s">
        <v>111</v>
      </c>
      <c r="N2815">
        <v>116</v>
      </c>
      <c r="O2815">
        <v>155</v>
      </c>
      <c r="P2815">
        <v>23</v>
      </c>
      <c r="Q2815">
        <v>15</v>
      </c>
      <c r="R2815">
        <v>21</v>
      </c>
      <c r="S2815">
        <v>9</v>
      </c>
      <c r="T2815">
        <v>0.1</v>
      </c>
      <c r="U2815">
        <v>295</v>
      </c>
      <c r="V2815">
        <v>2.0499999999999998</v>
      </c>
      <c r="W2815">
        <v>1.4</v>
      </c>
      <c r="X2815">
        <v>32</v>
      </c>
      <c r="Y2815">
        <v>1</v>
      </c>
      <c r="Z2815">
        <v>39</v>
      </c>
      <c r="AA2815">
        <v>0.9</v>
      </c>
      <c r="AB2815">
        <v>1</v>
      </c>
      <c r="AC2815">
        <v>1270</v>
      </c>
      <c r="AD2815">
        <v>33</v>
      </c>
      <c r="AE2815">
        <v>5</v>
      </c>
      <c r="AF2815">
        <v>8</v>
      </c>
      <c r="AG2815">
        <v>13</v>
      </c>
      <c r="AH2815">
        <v>379</v>
      </c>
    </row>
    <row r="2816" spans="1:34" hidden="1" x14ac:dyDescent="0.3">
      <c r="A2816" t="s">
        <v>10746</v>
      </c>
      <c r="B2816" t="s">
        <v>10747</v>
      </c>
      <c r="C2816" s="1" t="str">
        <f t="shared" si="437"/>
        <v>21:0724</v>
      </c>
      <c r="D2816" s="1" t="str">
        <f t="shared" si="438"/>
        <v>21:0214</v>
      </c>
      <c r="E2816" t="s">
        <v>10748</v>
      </c>
      <c r="F2816" t="s">
        <v>10749</v>
      </c>
      <c r="H2816">
        <v>63.021274699999999</v>
      </c>
      <c r="I2816">
        <v>-135.7169413</v>
      </c>
      <c r="J2816" s="1" t="str">
        <f t="shared" si="439"/>
        <v>NGR bulk stream sediment</v>
      </c>
      <c r="K2816" s="1" t="str">
        <f t="shared" si="440"/>
        <v>&lt;177 micron (NGR)</v>
      </c>
      <c r="L2816">
        <v>6</v>
      </c>
      <c r="M2816" t="s">
        <v>116</v>
      </c>
      <c r="N2816">
        <v>117</v>
      </c>
      <c r="O2816">
        <v>263</v>
      </c>
      <c r="P2816">
        <v>41</v>
      </c>
      <c r="Q2816">
        <v>18</v>
      </c>
      <c r="R2816">
        <v>35</v>
      </c>
      <c r="S2816">
        <v>12</v>
      </c>
      <c r="T2816">
        <v>0.1</v>
      </c>
      <c r="U2816">
        <v>386</v>
      </c>
      <c r="V2816">
        <v>2.63</v>
      </c>
      <c r="W2816">
        <v>1.2</v>
      </c>
      <c r="X2816">
        <v>41</v>
      </c>
      <c r="Y2816">
        <v>4</v>
      </c>
      <c r="Z2816">
        <v>52</v>
      </c>
      <c r="AA2816">
        <v>2.8</v>
      </c>
      <c r="AB2816">
        <v>3</v>
      </c>
      <c r="AC2816">
        <v>2060</v>
      </c>
      <c r="AD2816">
        <v>50</v>
      </c>
      <c r="AE2816">
        <v>8.1999999999999993</v>
      </c>
      <c r="AF2816">
        <v>40</v>
      </c>
      <c r="AG2816">
        <v>10.3</v>
      </c>
      <c r="AH2816">
        <v>599</v>
      </c>
    </row>
    <row r="2817" spans="1:34" hidden="1" x14ac:dyDescent="0.3">
      <c r="A2817" t="s">
        <v>10750</v>
      </c>
      <c r="B2817" t="s">
        <v>10751</v>
      </c>
      <c r="C2817" s="1" t="str">
        <f t="shared" si="437"/>
        <v>21:0724</v>
      </c>
      <c r="D2817" s="1" t="str">
        <f t="shared" si="438"/>
        <v>21:0214</v>
      </c>
      <c r="E2817" t="s">
        <v>10752</v>
      </c>
      <c r="F2817" t="s">
        <v>10753</v>
      </c>
      <c r="H2817">
        <v>63.017736300000003</v>
      </c>
      <c r="I2817">
        <v>-135.70841960000001</v>
      </c>
      <c r="J2817" s="1" t="str">
        <f t="shared" si="439"/>
        <v>NGR bulk stream sediment</v>
      </c>
      <c r="K2817" s="1" t="str">
        <f t="shared" si="440"/>
        <v>&lt;177 micron (NGR)</v>
      </c>
      <c r="L2817">
        <v>6</v>
      </c>
      <c r="M2817" t="s">
        <v>126</v>
      </c>
      <c r="N2817">
        <v>118</v>
      </c>
      <c r="O2817">
        <v>345</v>
      </c>
      <c r="P2817">
        <v>36</v>
      </c>
      <c r="Q2817">
        <v>21</v>
      </c>
      <c r="R2817">
        <v>35</v>
      </c>
      <c r="S2817">
        <v>9</v>
      </c>
      <c r="T2817">
        <v>0.3</v>
      </c>
      <c r="U2817">
        <v>283</v>
      </c>
      <c r="V2817">
        <v>2.1800000000000002</v>
      </c>
      <c r="W2817">
        <v>2.2999999999999998</v>
      </c>
      <c r="X2817">
        <v>17</v>
      </c>
      <c r="Y2817">
        <v>2</v>
      </c>
      <c r="Z2817">
        <v>44</v>
      </c>
      <c r="AA2817">
        <v>2.5</v>
      </c>
      <c r="AB2817">
        <v>2</v>
      </c>
      <c r="AC2817">
        <v>1490</v>
      </c>
      <c r="AD2817">
        <v>59</v>
      </c>
      <c r="AE2817">
        <v>5.8</v>
      </c>
      <c r="AF2817">
        <v>32</v>
      </c>
      <c r="AG2817">
        <v>5.9</v>
      </c>
      <c r="AH2817">
        <v>381</v>
      </c>
    </row>
    <row r="2818" spans="1:34" hidden="1" x14ac:dyDescent="0.3">
      <c r="A2818" t="s">
        <v>10754</v>
      </c>
      <c r="B2818" t="s">
        <v>10755</v>
      </c>
      <c r="C2818" s="1" t="str">
        <f t="shared" si="437"/>
        <v>21:0724</v>
      </c>
      <c r="D2818" s="1" t="str">
        <f t="shared" si="438"/>
        <v>21:0214</v>
      </c>
      <c r="E2818" t="s">
        <v>10756</v>
      </c>
      <c r="F2818" t="s">
        <v>10757</v>
      </c>
      <c r="H2818">
        <v>63.035875500000003</v>
      </c>
      <c r="I2818">
        <v>-135.75544919999999</v>
      </c>
      <c r="J2818" s="1" t="str">
        <f t="shared" si="439"/>
        <v>NGR bulk stream sediment</v>
      </c>
      <c r="K2818" s="1" t="str">
        <f t="shared" si="440"/>
        <v>&lt;177 micron (NGR)</v>
      </c>
      <c r="L2818">
        <v>6</v>
      </c>
      <c r="M2818" t="s">
        <v>131</v>
      </c>
      <c r="N2818">
        <v>119</v>
      </c>
      <c r="O2818">
        <v>101</v>
      </c>
      <c r="P2818">
        <v>18</v>
      </c>
      <c r="Q2818">
        <v>8</v>
      </c>
      <c r="R2818">
        <v>19</v>
      </c>
      <c r="S2818">
        <v>8</v>
      </c>
      <c r="T2818">
        <v>0.1</v>
      </c>
      <c r="U2818">
        <v>234</v>
      </c>
      <c r="V2818">
        <v>1.59</v>
      </c>
      <c r="W2818">
        <v>0.5</v>
      </c>
      <c r="X2818">
        <v>6</v>
      </c>
      <c r="Y2818">
        <v>1</v>
      </c>
      <c r="Z2818">
        <v>37</v>
      </c>
      <c r="AA2818">
        <v>0.5</v>
      </c>
      <c r="AB2818">
        <v>2</v>
      </c>
      <c r="AC2818">
        <v>1520</v>
      </c>
      <c r="AD2818">
        <v>33</v>
      </c>
      <c r="AE2818">
        <v>9.4</v>
      </c>
      <c r="AF2818">
        <v>2</v>
      </c>
      <c r="AG2818">
        <v>2.9</v>
      </c>
      <c r="AH2818">
        <v>322</v>
      </c>
    </row>
    <row r="2819" spans="1:34" hidden="1" x14ac:dyDescent="0.3">
      <c r="A2819" t="s">
        <v>10758</v>
      </c>
      <c r="B2819" t="s">
        <v>10759</v>
      </c>
      <c r="C2819" s="1" t="str">
        <f t="shared" si="437"/>
        <v>21:0724</v>
      </c>
      <c r="D2819" s="1" t="str">
        <f>HYPERLINK("https://geochem.nrcan.gc.ca/cdogs/content/svy/svy_e.htm", "")</f>
        <v/>
      </c>
      <c r="G2819" s="1" t="str">
        <f>HYPERLINK("https://geochem.nrcan.gc.ca/cdogs/content/cr_/cr_00083_e.htm", "83")</f>
        <v>83</v>
      </c>
      <c r="J2819" t="s">
        <v>119</v>
      </c>
      <c r="K2819" t="s">
        <v>120</v>
      </c>
      <c r="L2819">
        <v>6</v>
      </c>
      <c r="M2819" t="s">
        <v>121</v>
      </c>
      <c r="N2819">
        <v>120</v>
      </c>
      <c r="O2819">
        <v>71</v>
      </c>
      <c r="P2819">
        <v>29</v>
      </c>
      <c r="Q2819">
        <v>16</v>
      </c>
      <c r="R2819">
        <v>19</v>
      </c>
      <c r="S2819">
        <v>11</v>
      </c>
      <c r="T2819">
        <v>0.1</v>
      </c>
      <c r="U2819">
        <v>339</v>
      </c>
      <c r="V2819">
        <v>2.1800000000000002</v>
      </c>
      <c r="W2819">
        <v>0.4</v>
      </c>
      <c r="X2819">
        <v>9</v>
      </c>
      <c r="Y2819">
        <v>1</v>
      </c>
      <c r="Z2819">
        <v>34</v>
      </c>
      <c r="AA2819">
        <v>0.4</v>
      </c>
      <c r="AB2819">
        <v>3</v>
      </c>
      <c r="AC2819">
        <v>1590</v>
      </c>
      <c r="AD2819">
        <v>30</v>
      </c>
      <c r="AE2819">
        <v>4.2</v>
      </c>
      <c r="AF2819">
        <v>2</v>
      </c>
      <c r="AG2819">
        <v>4.7</v>
      </c>
      <c r="AH2819">
        <v>364</v>
      </c>
    </row>
    <row r="2820" spans="1:34" hidden="1" x14ac:dyDescent="0.3">
      <c r="A2820" t="s">
        <v>10760</v>
      </c>
      <c r="B2820" t="s">
        <v>10761</v>
      </c>
      <c r="C2820" s="1" t="str">
        <f t="shared" si="437"/>
        <v>21:0724</v>
      </c>
      <c r="D2820" s="1" t="str">
        <f t="shared" ref="D2820:D2826" si="441">HYPERLINK("https://geochem.nrcan.gc.ca/cdogs/content/svy/svy210214_e.htm", "21:0214")</f>
        <v>21:0214</v>
      </c>
      <c r="E2820" t="s">
        <v>10762</v>
      </c>
      <c r="F2820" t="s">
        <v>10763</v>
      </c>
      <c r="H2820">
        <v>63.012468300000002</v>
      </c>
      <c r="I2820">
        <v>-135.85917570000001</v>
      </c>
      <c r="J2820" s="1" t="str">
        <f t="shared" ref="J2820:J2826" si="442">HYPERLINK("https://geochem.nrcan.gc.ca/cdogs/content/kwd/kwd020030_e.htm", "NGR bulk stream sediment")</f>
        <v>NGR bulk stream sediment</v>
      </c>
      <c r="K2820" s="1" t="str">
        <f t="shared" ref="K2820:K2826" si="443">HYPERLINK("https://geochem.nrcan.gc.ca/cdogs/content/kwd/kwd080006_e.htm", "&lt;177 micron (NGR)")</f>
        <v>&lt;177 micron (NGR)</v>
      </c>
      <c r="L2820">
        <v>7</v>
      </c>
      <c r="M2820" t="s">
        <v>38</v>
      </c>
      <c r="N2820">
        <v>121</v>
      </c>
      <c r="O2820">
        <v>117</v>
      </c>
      <c r="P2820">
        <v>23</v>
      </c>
      <c r="Q2820">
        <v>9</v>
      </c>
      <c r="R2820">
        <v>18</v>
      </c>
      <c r="S2820">
        <v>8</v>
      </c>
      <c r="T2820">
        <v>0.1</v>
      </c>
      <c r="U2820">
        <v>243</v>
      </c>
      <c r="V2820">
        <v>1.97</v>
      </c>
      <c r="W2820">
        <v>0.3</v>
      </c>
      <c r="X2820">
        <v>22</v>
      </c>
      <c r="Y2820">
        <v>1</v>
      </c>
      <c r="Z2820">
        <v>31</v>
      </c>
      <c r="AA2820">
        <v>0.9</v>
      </c>
      <c r="AB2820">
        <v>2</v>
      </c>
      <c r="AC2820">
        <v>1300</v>
      </c>
      <c r="AD2820">
        <v>30</v>
      </c>
      <c r="AE2820">
        <v>3.2</v>
      </c>
      <c r="AF2820">
        <v>2</v>
      </c>
      <c r="AG2820">
        <v>5.6</v>
      </c>
      <c r="AH2820">
        <v>400</v>
      </c>
    </row>
    <row r="2821" spans="1:34" hidden="1" x14ac:dyDescent="0.3">
      <c r="A2821" t="s">
        <v>10764</v>
      </c>
      <c r="B2821" t="s">
        <v>10765</v>
      </c>
      <c r="C2821" s="1" t="str">
        <f t="shared" si="437"/>
        <v>21:0724</v>
      </c>
      <c r="D2821" s="1" t="str">
        <f t="shared" si="441"/>
        <v>21:0214</v>
      </c>
      <c r="E2821" t="s">
        <v>10766</v>
      </c>
      <c r="F2821" t="s">
        <v>10767</v>
      </c>
      <c r="H2821">
        <v>63.030009499999998</v>
      </c>
      <c r="I2821">
        <v>-135.7811882</v>
      </c>
      <c r="J2821" s="1" t="str">
        <f t="shared" si="442"/>
        <v>NGR bulk stream sediment</v>
      </c>
      <c r="K2821" s="1" t="str">
        <f t="shared" si="443"/>
        <v>&lt;177 micron (NGR)</v>
      </c>
      <c r="L2821">
        <v>7</v>
      </c>
      <c r="M2821" t="s">
        <v>43</v>
      </c>
      <c r="N2821">
        <v>122</v>
      </c>
      <c r="O2821">
        <v>170</v>
      </c>
      <c r="P2821">
        <v>33</v>
      </c>
      <c r="Q2821">
        <v>12</v>
      </c>
      <c r="R2821">
        <v>28</v>
      </c>
      <c r="S2821">
        <v>12</v>
      </c>
      <c r="T2821">
        <v>0.1</v>
      </c>
      <c r="U2821">
        <v>424</v>
      </c>
      <c r="V2821">
        <v>2.2599999999999998</v>
      </c>
      <c r="W2821">
        <v>1.9</v>
      </c>
      <c r="X2821">
        <v>10</v>
      </c>
      <c r="Y2821">
        <v>1</v>
      </c>
      <c r="Z2821">
        <v>39</v>
      </c>
      <c r="AA2821">
        <v>2.9</v>
      </c>
      <c r="AB2821">
        <v>5</v>
      </c>
      <c r="AC2821">
        <v>1740</v>
      </c>
      <c r="AD2821">
        <v>66</v>
      </c>
      <c r="AE2821">
        <v>16</v>
      </c>
      <c r="AF2821">
        <v>2</v>
      </c>
      <c r="AG2821">
        <v>3.4</v>
      </c>
      <c r="AH2821">
        <v>418</v>
      </c>
    </row>
    <row r="2822" spans="1:34" hidden="1" x14ac:dyDescent="0.3">
      <c r="A2822" t="s">
        <v>10768</v>
      </c>
      <c r="B2822" t="s">
        <v>10769</v>
      </c>
      <c r="C2822" s="1" t="str">
        <f t="shared" si="437"/>
        <v>21:0724</v>
      </c>
      <c r="D2822" s="1" t="str">
        <f t="shared" si="441"/>
        <v>21:0214</v>
      </c>
      <c r="E2822" t="s">
        <v>10770</v>
      </c>
      <c r="F2822" t="s">
        <v>10771</v>
      </c>
      <c r="H2822">
        <v>63.008625799999997</v>
      </c>
      <c r="I2822">
        <v>-135.7963388</v>
      </c>
      <c r="J2822" s="1" t="str">
        <f t="shared" si="442"/>
        <v>NGR bulk stream sediment</v>
      </c>
      <c r="K2822" s="1" t="str">
        <f t="shared" si="443"/>
        <v>&lt;177 micron (NGR)</v>
      </c>
      <c r="L2822">
        <v>7</v>
      </c>
      <c r="M2822" t="s">
        <v>48</v>
      </c>
      <c r="N2822">
        <v>123</v>
      </c>
      <c r="O2822">
        <v>134</v>
      </c>
      <c r="P2822">
        <v>26</v>
      </c>
      <c r="Q2822">
        <v>10</v>
      </c>
      <c r="R2822">
        <v>23</v>
      </c>
      <c r="S2822">
        <v>9</v>
      </c>
      <c r="T2822">
        <v>0.1</v>
      </c>
      <c r="U2822">
        <v>725</v>
      </c>
      <c r="V2822">
        <v>1.83</v>
      </c>
      <c r="W2822">
        <v>0.5</v>
      </c>
      <c r="X2822">
        <v>8</v>
      </c>
      <c r="Y2822">
        <v>1</v>
      </c>
      <c r="Z2822">
        <v>29</v>
      </c>
      <c r="AA2822">
        <v>1.2</v>
      </c>
      <c r="AB2822">
        <v>5</v>
      </c>
      <c r="AC2822">
        <v>1300</v>
      </c>
      <c r="AD2822">
        <v>50</v>
      </c>
      <c r="AE2822">
        <v>12.6</v>
      </c>
      <c r="AF2822">
        <v>2</v>
      </c>
      <c r="AG2822">
        <v>5.8</v>
      </c>
      <c r="AH2822">
        <v>392</v>
      </c>
    </row>
    <row r="2823" spans="1:34" hidden="1" x14ac:dyDescent="0.3">
      <c r="A2823" t="s">
        <v>10772</v>
      </c>
      <c r="B2823" t="s">
        <v>10773</v>
      </c>
      <c r="C2823" s="1" t="str">
        <f t="shared" si="437"/>
        <v>21:0724</v>
      </c>
      <c r="D2823" s="1" t="str">
        <f t="shared" si="441"/>
        <v>21:0214</v>
      </c>
      <c r="E2823" t="s">
        <v>10762</v>
      </c>
      <c r="F2823" t="s">
        <v>10774</v>
      </c>
      <c r="H2823">
        <v>63.012468300000002</v>
      </c>
      <c r="I2823">
        <v>-135.85917570000001</v>
      </c>
      <c r="J2823" s="1" t="str">
        <f t="shared" si="442"/>
        <v>NGR bulk stream sediment</v>
      </c>
      <c r="K2823" s="1" t="str">
        <f t="shared" si="443"/>
        <v>&lt;177 micron (NGR)</v>
      </c>
      <c r="L2823">
        <v>7</v>
      </c>
      <c r="M2823" t="s">
        <v>71</v>
      </c>
      <c r="N2823">
        <v>124</v>
      </c>
      <c r="O2823">
        <v>116</v>
      </c>
      <c r="P2823">
        <v>23</v>
      </c>
      <c r="Q2823">
        <v>11</v>
      </c>
      <c r="R2823">
        <v>20</v>
      </c>
      <c r="S2823">
        <v>8</v>
      </c>
      <c r="T2823">
        <v>0.1</v>
      </c>
      <c r="U2823">
        <v>278</v>
      </c>
      <c r="V2823">
        <v>2.02</v>
      </c>
      <c r="W2823">
        <v>0.4</v>
      </c>
      <c r="X2823">
        <v>22</v>
      </c>
      <c r="Y2823">
        <v>1</v>
      </c>
      <c r="Z2823">
        <v>34</v>
      </c>
      <c r="AA2823">
        <v>1</v>
      </c>
      <c r="AB2823">
        <v>1</v>
      </c>
      <c r="AC2823">
        <v>1290</v>
      </c>
      <c r="AD2823">
        <v>33</v>
      </c>
      <c r="AE2823">
        <v>4</v>
      </c>
      <c r="AF2823">
        <v>2</v>
      </c>
      <c r="AG2823">
        <v>5.3</v>
      </c>
      <c r="AH2823">
        <v>428</v>
      </c>
    </row>
    <row r="2824" spans="1:34" hidden="1" x14ac:dyDescent="0.3">
      <c r="A2824" t="s">
        <v>10775</v>
      </c>
      <c r="B2824" t="s">
        <v>10776</v>
      </c>
      <c r="C2824" s="1" t="str">
        <f t="shared" si="437"/>
        <v>21:0724</v>
      </c>
      <c r="D2824" s="1" t="str">
        <f t="shared" si="441"/>
        <v>21:0214</v>
      </c>
      <c r="E2824" t="s">
        <v>10762</v>
      </c>
      <c r="F2824" t="s">
        <v>10777</v>
      </c>
      <c r="H2824">
        <v>63.012468300000002</v>
      </c>
      <c r="I2824">
        <v>-135.85917570000001</v>
      </c>
      <c r="J2824" s="1" t="str">
        <f t="shared" si="442"/>
        <v>NGR bulk stream sediment</v>
      </c>
      <c r="K2824" s="1" t="str">
        <f t="shared" si="443"/>
        <v>&lt;177 micron (NGR)</v>
      </c>
      <c r="L2824">
        <v>7</v>
      </c>
      <c r="M2824" t="s">
        <v>67</v>
      </c>
      <c r="N2824">
        <v>125</v>
      </c>
      <c r="O2824">
        <v>107</v>
      </c>
      <c r="P2824">
        <v>21</v>
      </c>
      <c r="Q2824">
        <v>9</v>
      </c>
      <c r="R2824">
        <v>17</v>
      </c>
      <c r="S2824">
        <v>9</v>
      </c>
      <c r="T2824">
        <v>0.1</v>
      </c>
      <c r="U2824">
        <v>238</v>
      </c>
      <c r="V2824">
        <v>1.93</v>
      </c>
      <c r="W2824">
        <v>0.8</v>
      </c>
      <c r="X2824">
        <v>20</v>
      </c>
      <c r="Y2824">
        <v>1</v>
      </c>
      <c r="Z2824">
        <v>31</v>
      </c>
      <c r="AA2824">
        <v>0.9</v>
      </c>
      <c r="AB2824">
        <v>2</v>
      </c>
      <c r="AC2824">
        <v>1260</v>
      </c>
      <c r="AD2824">
        <v>33</v>
      </c>
      <c r="AE2824">
        <v>2.8</v>
      </c>
      <c r="AF2824">
        <v>4</v>
      </c>
      <c r="AG2824">
        <v>5.5</v>
      </c>
      <c r="AH2824">
        <v>444</v>
      </c>
    </row>
    <row r="2825" spans="1:34" hidden="1" x14ac:dyDescent="0.3">
      <c r="A2825" t="s">
        <v>10778</v>
      </c>
      <c r="B2825" t="s">
        <v>10779</v>
      </c>
      <c r="C2825" s="1" t="str">
        <f t="shared" si="437"/>
        <v>21:0724</v>
      </c>
      <c r="D2825" s="1" t="str">
        <f t="shared" si="441"/>
        <v>21:0214</v>
      </c>
      <c r="E2825" t="s">
        <v>10780</v>
      </c>
      <c r="F2825" t="s">
        <v>10781</v>
      </c>
      <c r="H2825">
        <v>63.012301200000003</v>
      </c>
      <c r="I2825">
        <v>-135.92012800000001</v>
      </c>
      <c r="J2825" s="1" t="str">
        <f t="shared" si="442"/>
        <v>NGR bulk stream sediment</v>
      </c>
      <c r="K2825" s="1" t="str">
        <f t="shared" si="443"/>
        <v>&lt;177 micron (NGR)</v>
      </c>
      <c r="L2825">
        <v>7</v>
      </c>
      <c r="M2825" t="s">
        <v>53</v>
      </c>
      <c r="N2825">
        <v>126</v>
      </c>
      <c r="O2825">
        <v>77</v>
      </c>
      <c r="P2825">
        <v>24</v>
      </c>
      <c r="Q2825">
        <v>10</v>
      </c>
      <c r="R2825">
        <v>15</v>
      </c>
      <c r="S2825">
        <v>9</v>
      </c>
      <c r="T2825">
        <v>0.1</v>
      </c>
      <c r="U2825">
        <v>455</v>
      </c>
      <c r="V2825">
        <v>1.83</v>
      </c>
      <c r="W2825">
        <v>0.1</v>
      </c>
      <c r="X2825">
        <v>6</v>
      </c>
      <c r="Y2825">
        <v>1</v>
      </c>
      <c r="Z2825">
        <v>29</v>
      </c>
      <c r="AA2825">
        <v>0.6</v>
      </c>
      <c r="AB2825">
        <v>2</v>
      </c>
      <c r="AC2825">
        <v>1170</v>
      </c>
      <c r="AD2825">
        <v>66</v>
      </c>
      <c r="AE2825">
        <v>7.8</v>
      </c>
      <c r="AF2825">
        <v>2</v>
      </c>
      <c r="AG2825">
        <v>3</v>
      </c>
      <c r="AH2825">
        <v>376</v>
      </c>
    </row>
    <row r="2826" spans="1:34" hidden="1" x14ac:dyDescent="0.3">
      <c r="A2826" t="s">
        <v>10782</v>
      </c>
      <c r="B2826" t="s">
        <v>10783</v>
      </c>
      <c r="C2826" s="1" t="str">
        <f t="shared" si="437"/>
        <v>21:0724</v>
      </c>
      <c r="D2826" s="1" t="str">
        <f t="shared" si="441"/>
        <v>21:0214</v>
      </c>
      <c r="E2826" t="s">
        <v>10784</v>
      </c>
      <c r="F2826" t="s">
        <v>10785</v>
      </c>
      <c r="H2826">
        <v>63.020185099999999</v>
      </c>
      <c r="I2826">
        <v>-135.95894369999999</v>
      </c>
      <c r="J2826" s="1" t="str">
        <f t="shared" si="442"/>
        <v>NGR bulk stream sediment</v>
      </c>
      <c r="K2826" s="1" t="str">
        <f t="shared" si="443"/>
        <v>&lt;177 micron (NGR)</v>
      </c>
      <c r="L2826">
        <v>7</v>
      </c>
      <c r="M2826" t="s">
        <v>58</v>
      </c>
      <c r="N2826">
        <v>127</v>
      </c>
      <c r="O2826">
        <v>64</v>
      </c>
      <c r="P2826">
        <v>12</v>
      </c>
      <c r="Q2826">
        <v>7</v>
      </c>
      <c r="R2826">
        <v>10</v>
      </c>
      <c r="S2826">
        <v>6</v>
      </c>
      <c r="T2826">
        <v>0.1</v>
      </c>
      <c r="U2826">
        <v>410</v>
      </c>
      <c r="V2826">
        <v>1.68</v>
      </c>
      <c r="W2826">
        <v>0.1</v>
      </c>
      <c r="X2826">
        <v>4</v>
      </c>
      <c r="Y2826">
        <v>1</v>
      </c>
      <c r="Z2826">
        <v>22</v>
      </c>
      <c r="AA2826">
        <v>1.8</v>
      </c>
      <c r="AB2826">
        <v>1</v>
      </c>
      <c r="AC2826">
        <v>1040</v>
      </c>
      <c r="AD2826">
        <v>50</v>
      </c>
      <c r="AE2826">
        <v>6.8</v>
      </c>
      <c r="AF2826">
        <v>2</v>
      </c>
      <c r="AG2826">
        <v>3.7</v>
      </c>
      <c r="AH2826">
        <v>290</v>
      </c>
    </row>
    <row r="2827" spans="1:34" hidden="1" x14ac:dyDescent="0.3">
      <c r="A2827" t="s">
        <v>10786</v>
      </c>
      <c r="B2827" t="s">
        <v>10787</v>
      </c>
      <c r="C2827" s="1" t="str">
        <f t="shared" si="437"/>
        <v>21:0724</v>
      </c>
      <c r="D2827" s="1" t="str">
        <f>HYPERLINK("https://geochem.nrcan.gc.ca/cdogs/content/svy/svy_e.htm", "")</f>
        <v/>
      </c>
      <c r="G2827" s="1" t="str">
        <f>HYPERLINK("https://geochem.nrcan.gc.ca/cdogs/content/cr_/cr_00078_e.htm", "78")</f>
        <v>78</v>
      </c>
      <c r="J2827" t="s">
        <v>119</v>
      </c>
      <c r="K2827" t="s">
        <v>120</v>
      </c>
      <c r="L2827">
        <v>7</v>
      </c>
      <c r="M2827" t="s">
        <v>121</v>
      </c>
      <c r="N2827">
        <v>128</v>
      </c>
      <c r="O2827">
        <v>86</v>
      </c>
      <c r="P2827">
        <v>38</v>
      </c>
      <c r="Q2827">
        <v>18</v>
      </c>
      <c r="R2827">
        <v>217</v>
      </c>
      <c r="S2827">
        <v>24</v>
      </c>
      <c r="T2827">
        <v>0.1</v>
      </c>
      <c r="U2827">
        <v>524</v>
      </c>
      <c r="V2827">
        <v>2.61</v>
      </c>
      <c r="W2827">
        <v>0.3</v>
      </c>
      <c r="X2827">
        <v>23</v>
      </c>
      <c r="Y2827">
        <v>4</v>
      </c>
      <c r="Z2827">
        <v>47</v>
      </c>
      <c r="AA2827">
        <v>0.9</v>
      </c>
      <c r="AB2827">
        <v>6</v>
      </c>
      <c r="AC2827">
        <v>698</v>
      </c>
      <c r="AD2827">
        <v>20</v>
      </c>
      <c r="AE2827">
        <v>3</v>
      </c>
      <c r="AF2827">
        <v>12</v>
      </c>
      <c r="AG2827">
        <v>12.3</v>
      </c>
      <c r="AH2827">
        <v>546</v>
      </c>
    </row>
    <row r="2828" spans="1:34" hidden="1" x14ac:dyDescent="0.3">
      <c r="A2828" t="s">
        <v>10788</v>
      </c>
      <c r="B2828" t="s">
        <v>10789</v>
      </c>
      <c r="C2828" s="1" t="str">
        <f t="shared" ref="C2828:C2891" si="444">HYPERLINK("https://geochem.nrcan.gc.ca/cdogs/content/bdl/bdl210724_e.htm", "21:0724")</f>
        <v>21:0724</v>
      </c>
      <c r="D2828" s="1" t="str">
        <f t="shared" ref="D2828:D2855" si="445">HYPERLINK("https://geochem.nrcan.gc.ca/cdogs/content/svy/svy210214_e.htm", "21:0214")</f>
        <v>21:0214</v>
      </c>
      <c r="E2828" t="s">
        <v>10790</v>
      </c>
      <c r="F2828" t="s">
        <v>10791</v>
      </c>
      <c r="H2828">
        <v>63.031049600000003</v>
      </c>
      <c r="I2828">
        <v>-135.97683140000001</v>
      </c>
      <c r="J2828" s="1" t="str">
        <f t="shared" ref="J2828:J2855" si="446">HYPERLINK("https://geochem.nrcan.gc.ca/cdogs/content/kwd/kwd020030_e.htm", "NGR bulk stream sediment")</f>
        <v>NGR bulk stream sediment</v>
      </c>
      <c r="K2828" s="1" t="str">
        <f t="shared" ref="K2828:K2855" si="447">HYPERLINK("https://geochem.nrcan.gc.ca/cdogs/content/kwd/kwd080006_e.htm", "&lt;177 micron (NGR)")</f>
        <v>&lt;177 micron (NGR)</v>
      </c>
      <c r="L2828">
        <v>7</v>
      </c>
      <c r="M2828" t="s">
        <v>63</v>
      </c>
      <c r="N2828">
        <v>129</v>
      </c>
      <c r="O2828">
        <v>49</v>
      </c>
      <c r="P2828">
        <v>13</v>
      </c>
      <c r="Q2828">
        <v>7</v>
      </c>
      <c r="R2828">
        <v>9</v>
      </c>
      <c r="S2828">
        <v>5</v>
      </c>
      <c r="T2828">
        <v>0.1</v>
      </c>
      <c r="U2828">
        <v>183</v>
      </c>
      <c r="V2828">
        <v>1.52</v>
      </c>
      <c r="W2828">
        <v>0.1</v>
      </c>
      <c r="X2828">
        <v>4</v>
      </c>
      <c r="Y2828">
        <v>1</v>
      </c>
      <c r="Z2828">
        <v>21</v>
      </c>
      <c r="AA2828">
        <v>0.4</v>
      </c>
      <c r="AB2828">
        <v>1</v>
      </c>
      <c r="AC2828">
        <v>896</v>
      </c>
      <c r="AD2828">
        <v>40</v>
      </c>
      <c r="AE2828">
        <v>5.6</v>
      </c>
      <c r="AF2828">
        <v>2</v>
      </c>
      <c r="AG2828">
        <v>2.6</v>
      </c>
      <c r="AH2828">
        <v>308</v>
      </c>
    </row>
    <row r="2829" spans="1:34" hidden="1" x14ac:dyDescent="0.3">
      <c r="A2829" t="s">
        <v>10792</v>
      </c>
      <c r="B2829" t="s">
        <v>10793</v>
      </c>
      <c r="C2829" s="1" t="str">
        <f t="shared" si="444"/>
        <v>21:0724</v>
      </c>
      <c r="D2829" s="1" t="str">
        <f t="shared" si="445"/>
        <v>21:0214</v>
      </c>
      <c r="E2829" t="s">
        <v>10794</v>
      </c>
      <c r="F2829" t="s">
        <v>10795</v>
      </c>
      <c r="H2829">
        <v>63.259661800000003</v>
      </c>
      <c r="I2829">
        <v>-134.46830159999999</v>
      </c>
      <c r="J2829" s="1" t="str">
        <f t="shared" si="446"/>
        <v>NGR bulk stream sediment</v>
      </c>
      <c r="K2829" s="1" t="str">
        <f t="shared" si="447"/>
        <v>&lt;177 micron (NGR)</v>
      </c>
      <c r="L2829">
        <v>7</v>
      </c>
      <c r="M2829" t="s">
        <v>76</v>
      </c>
      <c r="N2829">
        <v>130</v>
      </c>
      <c r="O2829">
        <v>89</v>
      </c>
      <c r="P2829">
        <v>54</v>
      </c>
      <c r="Q2829">
        <v>10</v>
      </c>
      <c r="R2829">
        <v>21</v>
      </c>
      <c r="S2829">
        <v>9</v>
      </c>
      <c r="T2829">
        <v>0.2</v>
      </c>
      <c r="U2829">
        <v>1225</v>
      </c>
      <c r="V2829">
        <v>1.36</v>
      </c>
      <c r="W2829">
        <v>0.8</v>
      </c>
      <c r="X2829">
        <v>3</v>
      </c>
      <c r="Y2829">
        <v>1</v>
      </c>
      <c r="Z2829">
        <v>23</v>
      </c>
      <c r="AA2829">
        <v>0.2</v>
      </c>
      <c r="AB2829">
        <v>5</v>
      </c>
      <c r="AC2829">
        <v>725</v>
      </c>
      <c r="AD2829">
        <v>175</v>
      </c>
      <c r="AE2829">
        <v>51.6</v>
      </c>
      <c r="AF2829">
        <v>2</v>
      </c>
      <c r="AG2829">
        <v>5</v>
      </c>
      <c r="AH2829">
        <v>223</v>
      </c>
    </row>
    <row r="2830" spans="1:34" hidden="1" x14ac:dyDescent="0.3">
      <c r="A2830" t="s">
        <v>10796</v>
      </c>
      <c r="B2830" t="s">
        <v>10797</v>
      </c>
      <c r="C2830" s="1" t="str">
        <f t="shared" si="444"/>
        <v>21:0724</v>
      </c>
      <c r="D2830" s="1" t="str">
        <f t="shared" si="445"/>
        <v>21:0214</v>
      </c>
      <c r="E2830" t="s">
        <v>10798</v>
      </c>
      <c r="F2830" t="s">
        <v>10799</v>
      </c>
      <c r="H2830">
        <v>63.208342999999999</v>
      </c>
      <c r="I2830">
        <v>-134.37260739999999</v>
      </c>
      <c r="J2830" s="1" t="str">
        <f t="shared" si="446"/>
        <v>NGR bulk stream sediment</v>
      </c>
      <c r="K2830" s="1" t="str">
        <f t="shared" si="447"/>
        <v>&lt;177 micron (NGR)</v>
      </c>
      <c r="L2830">
        <v>7</v>
      </c>
      <c r="M2830" t="s">
        <v>81</v>
      </c>
      <c r="N2830">
        <v>131</v>
      </c>
      <c r="O2830">
        <v>100</v>
      </c>
      <c r="P2830">
        <v>25</v>
      </c>
      <c r="Q2830">
        <v>9</v>
      </c>
      <c r="R2830">
        <v>19</v>
      </c>
      <c r="S2830">
        <v>7</v>
      </c>
      <c r="T2830">
        <v>0.1</v>
      </c>
      <c r="U2830">
        <v>559</v>
      </c>
      <c r="V2830">
        <v>1.86</v>
      </c>
      <c r="W2830">
        <v>0.6</v>
      </c>
      <c r="X2830">
        <v>5</v>
      </c>
      <c r="Y2830">
        <v>1</v>
      </c>
      <c r="Z2830">
        <v>26</v>
      </c>
      <c r="AA2830">
        <v>0.5</v>
      </c>
      <c r="AB2830">
        <v>2</v>
      </c>
      <c r="AC2830">
        <v>1160</v>
      </c>
      <c r="AD2830">
        <v>96</v>
      </c>
      <c r="AE2830">
        <v>9.8000000000000007</v>
      </c>
      <c r="AF2830">
        <v>2</v>
      </c>
      <c r="AG2830">
        <v>3.6</v>
      </c>
      <c r="AH2830">
        <v>312</v>
      </c>
    </row>
    <row r="2831" spans="1:34" hidden="1" x14ac:dyDescent="0.3">
      <c r="A2831" t="s">
        <v>10800</v>
      </c>
      <c r="B2831" t="s">
        <v>10801</v>
      </c>
      <c r="C2831" s="1" t="str">
        <f t="shared" si="444"/>
        <v>21:0724</v>
      </c>
      <c r="D2831" s="1" t="str">
        <f t="shared" si="445"/>
        <v>21:0214</v>
      </c>
      <c r="E2831" t="s">
        <v>10802</v>
      </c>
      <c r="F2831" t="s">
        <v>10803</v>
      </c>
      <c r="H2831">
        <v>63.193981800000003</v>
      </c>
      <c r="I2831">
        <v>-134.3624451</v>
      </c>
      <c r="J2831" s="1" t="str">
        <f t="shared" si="446"/>
        <v>NGR bulk stream sediment</v>
      </c>
      <c r="K2831" s="1" t="str">
        <f t="shared" si="447"/>
        <v>&lt;177 micron (NGR)</v>
      </c>
      <c r="L2831">
        <v>7</v>
      </c>
      <c r="M2831" t="s">
        <v>86</v>
      </c>
      <c r="N2831">
        <v>132</v>
      </c>
      <c r="O2831">
        <v>67</v>
      </c>
      <c r="P2831">
        <v>23</v>
      </c>
      <c r="Q2831">
        <v>10</v>
      </c>
      <c r="R2831">
        <v>15</v>
      </c>
      <c r="S2831">
        <v>7</v>
      </c>
      <c r="T2831">
        <v>0.2</v>
      </c>
      <c r="U2831">
        <v>260</v>
      </c>
      <c r="V2831">
        <v>1.63</v>
      </c>
      <c r="W2831">
        <v>0.3</v>
      </c>
      <c r="X2831">
        <v>5</v>
      </c>
      <c r="Y2831">
        <v>1</v>
      </c>
      <c r="Z2831">
        <v>24</v>
      </c>
      <c r="AA2831">
        <v>0.5</v>
      </c>
      <c r="AB2831">
        <v>2</v>
      </c>
      <c r="AC2831">
        <v>1190</v>
      </c>
      <c r="AD2831">
        <v>63</v>
      </c>
      <c r="AE2831">
        <v>5.4</v>
      </c>
      <c r="AF2831">
        <v>2</v>
      </c>
      <c r="AG2831">
        <v>3.6</v>
      </c>
      <c r="AH2831">
        <v>361</v>
      </c>
    </row>
    <row r="2832" spans="1:34" hidden="1" x14ac:dyDescent="0.3">
      <c r="A2832" t="s">
        <v>10804</v>
      </c>
      <c r="B2832" t="s">
        <v>10805</v>
      </c>
      <c r="C2832" s="1" t="str">
        <f t="shared" si="444"/>
        <v>21:0724</v>
      </c>
      <c r="D2832" s="1" t="str">
        <f t="shared" si="445"/>
        <v>21:0214</v>
      </c>
      <c r="E2832" t="s">
        <v>10806</v>
      </c>
      <c r="F2832" t="s">
        <v>10807</v>
      </c>
      <c r="H2832">
        <v>63.177407600000002</v>
      </c>
      <c r="I2832">
        <v>-134.34155609999999</v>
      </c>
      <c r="J2832" s="1" t="str">
        <f t="shared" si="446"/>
        <v>NGR bulk stream sediment</v>
      </c>
      <c r="K2832" s="1" t="str">
        <f t="shared" si="447"/>
        <v>&lt;177 micron (NGR)</v>
      </c>
      <c r="L2832">
        <v>7</v>
      </c>
      <c r="M2832" t="s">
        <v>91</v>
      </c>
      <c r="N2832">
        <v>133</v>
      </c>
      <c r="O2832">
        <v>43</v>
      </c>
      <c r="P2832">
        <v>13</v>
      </c>
      <c r="Q2832">
        <v>6</v>
      </c>
      <c r="R2832">
        <v>11</v>
      </c>
      <c r="S2832">
        <v>6</v>
      </c>
      <c r="T2832">
        <v>0.1</v>
      </c>
      <c r="U2832">
        <v>186</v>
      </c>
      <c r="V2832">
        <v>1.47</v>
      </c>
      <c r="W2832">
        <v>0.1</v>
      </c>
      <c r="X2832">
        <v>4</v>
      </c>
      <c r="Y2832">
        <v>1</v>
      </c>
      <c r="Z2832">
        <v>19</v>
      </c>
      <c r="AA2832">
        <v>0.4</v>
      </c>
      <c r="AB2832">
        <v>3</v>
      </c>
      <c r="AC2832">
        <v>798</v>
      </c>
      <c r="AD2832">
        <v>23</v>
      </c>
      <c r="AE2832">
        <v>2.2000000000000002</v>
      </c>
      <c r="AF2832">
        <v>2</v>
      </c>
      <c r="AG2832">
        <v>2.5</v>
      </c>
      <c r="AH2832">
        <v>246</v>
      </c>
    </row>
    <row r="2833" spans="1:34" hidden="1" x14ac:dyDescent="0.3">
      <c r="A2833" t="s">
        <v>10808</v>
      </c>
      <c r="B2833" t="s">
        <v>10809</v>
      </c>
      <c r="C2833" s="1" t="str">
        <f t="shared" si="444"/>
        <v>21:0724</v>
      </c>
      <c r="D2833" s="1" t="str">
        <f t="shared" si="445"/>
        <v>21:0214</v>
      </c>
      <c r="E2833" t="s">
        <v>10810</v>
      </c>
      <c r="F2833" t="s">
        <v>10811</v>
      </c>
      <c r="H2833">
        <v>63.1343149</v>
      </c>
      <c r="I2833">
        <v>-134.23419709999999</v>
      </c>
      <c r="J2833" s="1" t="str">
        <f t="shared" si="446"/>
        <v>NGR bulk stream sediment</v>
      </c>
      <c r="K2833" s="1" t="str">
        <f t="shared" si="447"/>
        <v>&lt;177 micron (NGR)</v>
      </c>
      <c r="L2833">
        <v>7</v>
      </c>
      <c r="M2833" t="s">
        <v>96</v>
      </c>
      <c r="N2833">
        <v>134</v>
      </c>
      <c r="O2833">
        <v>99</v>
      </c>
      <c r="P2833">
        <v>42</v>
      </c>
      <c r="Q2833">
        <v>13</v>
      </c>
      <c r="R2833">
        <v>17</v>
      </c>
      <c r="S2833">
        <v>9</v>
      </c>
      <c r="T2833">
        <v>0.1</v>
      </c>
      <c r="U2833">
        <v>307</v>
      </c>
      <c r="V2833">
        <v>1.74</v>
      </c>
      <c r="W2833">
        <v>0.4</v>
      </c>
      <c r="X2833">
        <v>2</v>
      </c>
      <c r="Y2833">
        <v>1</v>
      </c>
      <c r="Z2833">
        <v>25</v>
      </c>
      <c r="AA2833">
        <v>0.3</v>
      </c>
      <c r="AB2833">
        <v>4</v>
      </c>
      <c r="AC2833">
        <v>1220</v>
      </c>
      <c r="AD2833">
        <v>116</v>
      </c>
      <c r="AE2833">
        <v>23.1</v>
      </c>
      <c r="AF2833">
        <v>2</v>
      </c>
      <c r="AG2833">
        <v>3.9</v>
      </c>
      <c r="AH2833">
        <v>344</v>
      </c>
    </row>
    <row r="2834" spans="1:34" hidden="1" x14ac:dyDescent="0.3">
      <c r="A2834" t="s">
        <v>10812</v>
      </c>
      <c r="B2834" t="s">
        <v>10813</v>
      </c>
      <c r="C2834" s="1" t="str">
        <f t="shared" si="444"/>
        <v>21:0724</v>
      </c>
      <c r="D2834" s="1" t="str">
        <f t="shared" si="445"/>
        <v>21:0214</v>
      </c>
      <c r="E2834" t="s">
        <v>10814</v>
      </c>
      <c r="F2834" t="s">
        <v>10815</v>
      </c>
      <c r="H2834">
        <v>63.156583500000004</v>
      </c>
      <c r="I2834">
        <v>-134.20476640000001</v>
      </c>
      <c r="J2834" s="1" t="str">
        <f t="shared" si="446"/>
        <v>NGR bulk stream sediment</v>
      </c>
      <c r="K2834" s="1" t="str">
        <f t="shared" si="447"/>
        <v>&lt;177 micron (NGR)</v>
      </c>
      <c r="L2834">
        <v>7</v>
      </c>
      <c r="M2834" t="s">
        <v>101</v>
      </c>
      <c r="N2834">
        <v>135</v>
      </c>
      <c r="O2834">
        <v>72</v>
      </c>
      <c r="P2834">
        <v>21</v>
      </c>
      <c r="Q2834">
        <v>10</v>
      </c>
      <c r="R2834">
        <v>13</v>
      </c>
      <c r="S2834">
        <v>9</v>
      </c>
      <c r="T2834">
        <v>0.1</v>
      </c>
      <c r="U2834">
        <v>905</v>
      </c>
      <c r="V2834">
        <v>1.99</v>
      </c>
      <c r="W2834">
        <v>0.1</v>
      </c>
      <c r="X2834">
        <v>8</v>
      </c>
      <c r="Y2834">
        <v>1</v>
      </c>
      <c r="Z2834">
        <v>21</v>
      </c>
      <c r="AA2834">
        <v>0.6</v>
      </c>
      <c r="AB2834">
        <v>3</v>
      </c>
      <c r="AC2834">
        <v>983</v>
      </c>
      <c r="AD2834">
        <v>43</v>
      </c>
      <c r="AE2834">
        <v>7.8</v>
      </c>
      <c r="AF2834">
        <v>2</v>
      </c>
      <c r="AG2834">
        <v>2.8</v>
      </c>
      <c r="AH2834">
        <v>284</v>
      </c>
    </row>
    <row r="2835" spans="1:34" hidden="1" x14ac:dyDescent="0.3">
      <c r="A2835" t="s">
        <v>10816</v>
      </c>
      <c r="B2835" t="s">
        <v>10817</v>
      </c>
      <c r="C2835" s="1" t="str">
        <f t="shared" si="444"/>
        <v>21:0724</v>
      </c>
      <c r="D2835" s="1" t="str">
        <f t="shared" si="445"/>
        <v>21:0214</v>
      </c>
      <c r="E2835" t="s">
        <v>10818</v>
      </c>
      <c r="F2835" t="s">
        <v>10819</v>
      </c>
      <c r="H2835">
        <v>63.137114099999998</v>
      </c>
      <c r="I2835">
        <v>-134.12670639999999</v>
      </c>
      <c r="J2835" s="1" t="str">
        <f t="shared" si="446"/>
        <v>NGR bulk stream sediment</v>
      </c>
      <c r="K2835" s="1" t="str">
        <f t="shared" si="447"/>
        <v>&lt;177 micron (NGR)</v>
      </c>
      <c r="L2835">
        <v>7</v>
      </c>
      <c r="M2835" t="s">
        <v>106</v>
      </c>
      <c r="N2835">
        <v>136</v>
      </c>
      <c r="O2835">
        <v>66</v>
      </c>
      <c r="P2835">
        <v>16</v>
      </c>
      <c r="Q2835">
        <v>10</v>
      </c>
      <c r="R2835">
        <v>14</v>
      </c>
      <c r="S2835">
        <v>8</v>
      </c>
      <c r="T2835">
        <v>0.1</v>
      </c>
      <c r="U2835">
        <v>486</v>
      </c>
      <c r="V2835">
        <v>1.71</v>
      </c>
      <c r="W2835">
        <v>0.1</v>
      </c>
      <c r="X2835">
        <v>6</v>
      </c>
      <c r="Y2835">
        <v>1</v>
      </c>
      <c r="Z2835">
        <v>19</v>
      </c>
      <c r="AA2835">
        <v>0.4</v>
      </c>
      <c r="AB2835">
        <v>3</v>
      </c>
      <c r="AC2835">
        <v>954</v>
      </c>
      <c r="AD2835">
        <v>40</v>
      </c>
      <c r="AE2835">
        <v>4.4000000000000004</v>
      </c>
      <c r="AF2835">
        <v>2</v>
      </c>
      <c r="AG2835">
        <v>3.1</v>
      </c>
      <c r="AH2835">
        <v>288</v>
      </c>
    </row>
    <row r="2836" spans="1:34" hidden="1" x14ac:dyDescent="0.3">
      <c r="A2836" t="s">
        <v>10820</v>
      </c>
      <c r="B2836" t="s">
        <v>10821</v>
      </c>
      <c r="C2836" s="1" t="str">
        <f t="shared" si="444"/>
        <v>21:0724</v>
      </c>
      <c r="D2836" s="1" t="str">
        <f t="shared" si="445"/>
        <v>21:0214</v>
      </c>
      <c r="E2836" t="s">
        <v>10822</v>
      </c>
      <c r="F2836" t="s">
        <v>10823</v>
      </c>
      <c r="H2836">
        <v>63.109706299999999</v>
      </c>
      <c r="I2836">
        <v>-134.1143907</v>
      </c>
      <c r="J2836" s="1" t="str">
        <f t="shared" si="446"/>
        <v>NGR bulk stream sediment</v>
      </c>
      <c r="K2836" s="1" t="str">
        <f t="shared" si="447"/>
        <v>&lt;177 micron (NGR)</v>
      </c>
      <c r="L2836">
        <v>7</v>
      </c>
      <c r="M2836" t="s">
        <v>111</v>
      </c>
      <c r="N2836">
        <v>137</v>
      </c>
      <c r="O2836">
        <v>69</v>
      </c>
      <c r="P2836">
        <v>15</v>
      </c>
      <c r="Q2836">
        <v>10</v>
      </c>
      <c r="R2836">
        <v>16</v>
      </c>
      <c r="S2836">
        <v>7</v>
      </c>
      <c r="T2836">
        <v>0.1</v>
      </c>
      <c r="U2836">
        <v>389</v>
      </c>
      <c r="V2836">
        <v>1.61</v>
      </c>
      <c r="W2836">
        <v>0.1</v>
      </c>
      <c r="X2836">
        <v>5</v>
      </c>
      <c r="Y2836">
        <v>1</v>
      </c>
      <c r="Z2836">
        <v>13</v>
      </c>
      <c r="AA2836">
        <v>0.4</v>
      </c>
      <c r="AB2836">
        <v>2</v>
      </c>
      <c r="AC2836">
        <v>950</v>
      </c>
      <c r="AD2836">
        <v>43</v>
      </c>
      <c r="AE2836">
        <v>5</v>
      </c>
      <c r="AF2836">
        <v>2</v>
      </c>
      <c r="AG2836">
        <v>3.2</v>
      </c>
      <c r="AH2836">
        <v>288</v>
      </c>
    </row>
    <row r="2837" spans="1:34" hidden="1" x14ac:dyDescent="0.3">
      <c r="A2837" t="s">
        <v>10824</v>
      </c>
      <c r="B2837" t="s">
        <v>10825</v>
      </c>
      <c r="C2837" s="1" t="str">
        <f t="shared" si="444"/>
        <v>21:0724</v>
      </c>
      <c r="D2837" s="1" t="str">
        <f t="shared" si="445"/>
        <v>21:0214</v>
      </c>
      <c r="E2837" t="s">
        <v>10826</v>
      </c>
      <c r="F2837" t="s">
        <v>10827</v>
      </c>
      <c r="H2837">
        <v>63.113636</v>
      </c>
      <c r="I2837">
        <v>-134.05161680000001</v>
      </c>
      <c r="J2837" s="1" t="str">
        <f t="shared" si="446"/>
        <v>NGR bulk stream sediment</v>
      </c>
      <c r="K2837" s="1" t="str">
        <f t="shared" si="447"/>
        <v>&lt;177 micron (NGR)</v>
      </c>
      <c r="L2837">
        <v>7</v>
      </c>
      <c r="M2837" t="s">
        <v>116</v>
      </c>
      <c r="N2837">
        <v>138</v>
      </c>
      <c r="O2837">
        <v>190</v>
      </c>
      <c r="P2837">
        <v>33</v>
      </c>
      <c r="Q2837">
        <v>11</v>
      </c>
      <c r="R2837">
        <v>33</v>
      </c>
      <c r="S2837">
        <v>11</v>
      </c>
      <c r="T2837">
        <v>0.3</v>
      </c>
      <c r="U2837">
        <v>1361</v>
      </c>
      <c r="V2837">
        <v>2.2599999999999998</v>
      </c>
      <c r="W2837">
        <v>1</v>
      </c>
      <c r="X2837">
        <v>8</v>
      </c>
      <c r="Y2837">
        <v>2</v>
      </c>
      <c r="Z2837">
        <v>36</v>
      </c>
      <c r="AA2837">
        <v>1</v>
      </c>
      <c r="AB2837">
        <v>3</v>
      </c>
      <c r="AC2837">
        <v>1860</v>
      </c>
      <c r="AD2837">
        <v>125</v>
      </c>
      <c r="AE2837">
        <v>7.8</v>
      </c>
      <c r="AF2837">
        <v>2</v>
      </c>
      <c r="AG2837">
        <v>4.5</v>
      </c>
      <c r="AH2837">
        <v>392</v>
      </c>
    </row>
    <row r="2838" spans="1:34" hidden="1" x14ac:dyDescent="0.3">
      <c r="A2838" t="s">
        <v>10828</v>
      </c>
      <c r="B2838" t="s">
        <v>10829</v>
      </c>
      <c r="C2838" s="1" t="str">
        <f t="shared" si="444"/>
        <v>21:0724</v>
      </c>
      <c r="D2838" s="1" t="str">
        <f t="shared" si="445"/>
        <v>21:0214</v>
      </c>
      <c r="E2838" t="s">
        <v>10830</v>
      </c>
      <c r="F2838" t="s">
        <v>10831</v>
      </c>
      <c r="H2838">
        <v>63.117367199999997</v>
      </c>
      <c r="I2838">
        <v>-134.0579377</v>
      </c>
      <c r="J2838" s="1" t="str">
        <f t="shared" si="446"/>
        <v>NGR bulk stream sediment</v>
      </c>
      <c r="K2838" s="1" t="str">
        <f t="shared" si="447"/>
        <v>&lt;177 micron (NGR)</v>
      </c>
      <c r="L2838">
        <v>7</v>
      </c>
      <c r="M2838" t="s">
        <v>126</v>
      </c>
      <c r="N2838">
        <v>139</v>
      </c>
      <c r="O2838">
        <v>144</v>
      </c>
      <c r="P2838">
        <v>25</v>
      </c>
      <c r="Q2838">
        <v>15</v>
      </c>
      <c r="R2838">
        <v>25</v>
      </c>
      <c r="S2838">
        <v>10</v>
      </c>
      <c r="T2838">
        <v>0.1</v>
      </c>
      <c r="U2838">
        <v>598</v>
      </c>
      <c r="V2838">
        <v>2.88</v>
      </c>
      <c r="W2838">
        <v>0.5</v>
      </c>
      <c r="X2838">
        <v>6</v>
      </c>
      <c r="Y2838">
        <v>1</v>
      </c>
      <c r="Z2838">
        <v>24</v>
      </c>
      <c r="AA2838">
        <v>0.5</v>
      </c>
      <c r="AB2838">
        <v>5</v>
      </c>
      <c r="AC2838">
        <v>1170</v>
      </c>
      <c r="AD2838">
        <v>89</v>
      </c>
      <c r="AE2838">
        <v>13.9</v>
      </c>
      <c r="AF2838">
        <v>2</v>
      </c>
      <c r="AG2838">
        <v>7.7</v>
      </c>
      <c r="AH2838">
        <v>261</v>
      </c>
    </row>
    <row r="2839" spans="1:34" hidden="1" x14ac:dyDescent="0.3">
      <c r="A2839" t="s">
        <v>10832</v>
      </c>
      <c r="B2839" t="s">
        <v>10833</v>
      </c>
      <c r="C2839" s="1" t="str">
        <f t="shared" si="444"/>
        <v>21:0724</v>
      </c>
      <c r="D2839" s="1" t="str">
        <f t="shared" si="445"/>
        <v>21:0214</v>
      </c>
      <c r="E2839" t="s">
        <v>10834</v>
      </c>
      <c r="F2839" t="s">
        <v>10835</v>
      </c>
      <c r="H2839">
        <v>63.053317200000002</v>
      </c>
      <c r="I2839">
        <v>-134.01607820000001</v>
      </c>
      <c r="J2839" s="1" t="str">
        <f t="shared" si="446"/>
        <v>NGR bulk stream sediment</v>
      </c>
      <c r="K2839" s="1" t="str">
        <f t="shared" si="447"/>
        <v>&lt;177 micron (NGR)</v>
      </c>
      <c r="L2839">
        <v>7</v>
      </c>
      <c r="M2839" t="s">
        <v>131</v>
      </c>
      <c r="N2839">
        <v>140</v>
      </c>
      <c r="O2839">
        <v>147</v>
      </c>
      <c r="P2839">
        <v>38</v>
      </c>
      <c r="Q2839">
        <v>13</v>
      </c>
      <c r="R2839">
        <v>27</v>
      </c>
      <c r="S2839">
        <v>10</v>
      </c>
      <c r="T2839">
        <v>0.1</v>
      </c>
      <c r="U2839">
        <v>579</v>
      </c>
      <c r="V2839">
        <v>2.11</v>
      </c>
      <c r="W2839">
        <v>0.9</v>
      </c>
      <c r="X2839">
        <v>11</v>
      </c>
      <c r="Y2839">
        <v>1</v>
      </c>
      <c r="Z2839">
        <v>25</v>
      </c>
      <c r="AA2839">
        <v>2</v>
      </c>
      <c r="AB2839">
        <v>4</v>
      </c>
      <c r="AC2839">
        <v>2370</v>
      </c>
      <c r="AD2839">
        <v>92</v>
      </c>
      <c r="AE2839">
        <v>6</v>
      </c>
      <c r="AF2839">
        <v>2</v>
      </c>
      <c r="AG2839">
        <v>4.2</v>
      </c>
      <c r="AH2839">
        <v>433</v>
      </c>
    </row>
    <row r="2840" spans="1:34" hidden="1" x14ac:dyDescent="0.3">
      <c r="A2840" t="s">
        <v>10836</v>
      </c>
      <c r="B2840" t="s">
        <v>10837</v>
      </c>
      <c r="C2840" s="1" t="str">
        <f t="shared" si="444"/>
        <v>21:0724</v>
      </c>
      <c r="D2840" s="1" t="str">
        <f t="shared" si="445"/>
        <v>21:0214</v>
      </c>
      <c r="E2840" t="s">
        <v>10838</v>
      </c>
      <c r="F2840" t="s">
        <v>10839</v>
      </c>
      <c r="H2840">
        <v>63.048432699999999</v>
      </c>
      <c r="I2840">
        <v>-134.07454609999999</v>
      </c>
      <c r="J2840" s="1" t="str">
        <f t="shared" si="446"/>
        <v>NGR bulk stream sediment</v>
      </c>
      <c r="K2840" s="1" t="str">
        <f t="shared" si="447"/>
        <v>&lt;177 micron (NGR)</v>
      </c>
      <c r="L2840">
        <v>8</v>
      </c>
      <c r="M2840" t="s">
        <v>38</v>
      </c>
      <c r="N2840">
        <v>141</v>
      </c>
      <c r="O2840">
        <v>52</v>
      </c>
      <c r="P2840">
        <v>19</v>
      </c>
      <c r="Q2840">
        <v>11</v>
      </c>
      <c r="R2840">
        <v>14</v>
      </c>
      <c r="S2840">
        <v>7</v>
      </c>
      <c r="T2840">
        <v>0.1</v>
      </c>
      <c r="U2840">
        <v>542</v>
      </c>
      <c r="V2840">
        <v>1.74</v>
      </c>
      <c r="W2840">
        <v>0.1</v>
      </c>
      <c r="X2840">
        <v>5</v>
      </c>
      <c r="Y2840">
        <v>1</v>
      </c>
      <c r="Z2840">
        <v>14</v>
      </c>
      <c r="AA2840">
        <v>0.6</v>
      </c>
      <c r="AB2840">
        <v>2</v>
      </c>
      <c r="AC2840">
        <v>836</v>
      </c>
      <c r="AD2840">
        <v>43</v>
      </c>
      <c r="AE2840">
        <v>7.4</v>
      </c>
      <c r="AF2840">
        <v>2</v>
      </c>
      <c r="AG2840">
        <v>2.9</v>
      </c>
      <c r="AH2840">
        <v>278</v>
      </c>
    </row>
    <row r="2841" spans="1:34" hidden="1" x14ac:dyDescent="0.3">
      <c r="A2841" t="s">
        <v>10840</v>
      </c>
      <c r="B2841" t="s">
        <v>10841</v>
      </c>
      <c r="C2841" s="1" t="str">
        <f t="shared" si="444"/>
        <v>21:0724</v>
      </c>
      <c r="D2841" s="1" t="str">
        <f t="shared" si="445"/>
        <v>21:0214</v>
      </c>
      <c r="E2841" t="s">
        <v>10838</v>
      </c>
      <c r="F2841" t="s">
        <v>10842</v>
      </c>
      <c r="H2841">
        <v>63.048432699999999</v>
      </c>
      <c r="I2841">
        <v>-134.07454609999999</v>
      </c>
      <c r="J2841" s="1" t="str">
        <f t="shared" si="446"/>
        <v>NGR bulk stream sediment</v>
      </c>
      <c r="K2841" s="1" t="str">
        <f t="shared" si="447"/>
        <v>&lt;177 micron (NGR)</v>
      </c>
      <c r="L2841">
        <v>8</v>
      </c>
      <c r="M2841" t="s">
        <v>71</v>
      </c>
      <c r="N2841">
        <v>142</v>
      </c>
      <c r="O2841">
        <v>48</v>
      </c>
      <c r="P2841">
        <v>17</v>
      </c>
      <c r="Q2841">
        <v>8</v>
      </c>
      <c r="R2841">
        <v>14</v>
      </c>
      <c r="S2841">
        <v>7</v>
      </c>
      <c r="T2841">
        <v>0.1</v>
      </c>
      <c r="U2841">
        <v>198</v>
      </c>
      <c r="V2841">
        <v>1.59</v>
      </c>
      <c r="W2841">
        <v>0.1</v>
      </c>
      <c r="X2841">
        <v>5</v>
      </c>
      <c r="Y2841">
        <v>1</v>
      </c>
      <c r="Z2841">
        <v>12</v>
      </c>
      <c r="AA2841">
        <v>0.5</v>
      </c>
      <c r="AB2841">
        <v>3</v>
      </c>
      <c r="AC2841">
        <v>963</v>
      </c>
      <c r="AD2841">
        <v>36</v>
      </c>
      <c r="AE2841">
        <v>6.8</v>
      </c>
      <c r="AF2841">
        <v>2</v>
      </c>
      <c r="AG2841">
        <v>2.7</v>
      </c>
      <c r="AH2841">
        <v>283</v>
      </c>
    </row>
    <row r="2842" spans="1:34" hidden="1" x14ac:dyDescent="0.3">
      <c r="A2842" t="s">
        <v>10843</v>
      </c>
      <c r="B2842" t="s">
        <v>10844</v>
      </c>
      <c r="C2842" s="1" t="str">
        <f t="shared" si="444"/>
        <v>21:0724</v>
      </c>
      <c r="D2842" s="1" t="str">
        <f t="shared" si="445"/>
        <v>21:0214</v>
      </c>
      <c r="E2842" t="s">
        <v>10838</v>
      </c>
      <c r="F2842" t="s">
        <v>10845</v>
      </c>
      <c r="H2842">
        <v>63.048432699999999</v>
      </c>
      <c r="I2842">
        <v>-134.07454609999999</v>
      </c>
      <c r="J2842" s="1" t="str">
        <f t="shared" si="446"/>
        <v>NGR bulk stream sediment</v>
      </c>
      <c r="K2842" s="1" t="str">
        <f t="shared" si="447"/>
        <v>&lt;177 micron (NGR)</v>
      </c>
      <c r="L2842">
        <v>8</v>
      </c>
      <c r="M2842" t="s">
        <v>67</v>
      </c>
      <c r="N2842">
        <v>143</v>
      </c>
      <c r="O2842">
        <v>47</v>
      </c>
      <c r="P2842">
        <v>16</v>
      </c>
      <c r="Q2842">
        <v>8</v>
      </c>
      <c r="R2842">
        <v>14</v>
      </c>
      <c r="S2842">
        <v>7</v>
      </c>
      <c r="T2842">
        <v>0.1</v>
      </c>
      <c r="U2842">
        <v>463</v>
      </c>
      <c r="V2842">
        <v>1.63</v>
      </c>
      <c r="W2842">
        <v>0.1</v>
      </c>
      <c r="X2842">
        <v>4</v>
      </c>
      <c r="Y2842">
        <v>1</v>
      </c>
      <c r="Z2842">
        <v>12</v>
      </c>
      <c r="AA2842">
        <v>0.5</v>
      </c>
      <c r="AB2842">
        <v>2</v>
      </c>
      <c r="AC2842">
        <v>889</v>
      </c>
      <c r="AD2842">
        <v>46</v>
      </c>
      <c r="AE2842">
        <v>7.2</v>
      </c>
      <c r="AF2842">
        <v>2</v>
      </c>
      <c r="AG2842">
        <v>2.4</v>
      </c>
      <c r="AH2842">
        <v>311</v>
      </c>
    </row>
    <row r="2843" spans="1:34" hidden="1" x14ac:dyDescent="0.3">
      <c r="A2843" t="s">
        <v>10846</v>
      </c>
      <c r="B2843" t="s">
        <v>10847</v>
      </c>
      <c r="C2843" s="1" t="str">
        <f t="shared" si="444"/>
        <v>21:0724</v>
      </c>
      <c r="D2843" s="1" t="str">
        <f t="shared" si="445"/>
        <v>21:0214</v>
      </c>
      <c r="E2843" t="s">
        <v>10848</v>
      </c>
      <c r="F2843" t="s">
        <v>10849</v>
      </c>
      <c r="H2843">
        <v>63.045184900000002</v>
      </c>
      <c r="I2843">
        <v>-134.0886697</v>
      </c>
      <c r="J2843" s="1" t="str">
        <f t="shared" si="446"/>
        <v>NGR bulk stream sediment</v>
      </c>
      <c r="K2843" s="1" t="str">
        <f t="shared" si="447"/>
        <v>&lt;177 micron (NGR)</v>
      </c>
      <c r="L2843">
        <v>8</v>
      </c>
      <c r="M2843" t="s">
        <v>43</v>
      </c>
      <c r="N2843">
        <v>144</v>
      </c>
      <c r="O2843">
        <v>55</v>
      </c>
      <c r="P2843">
        <v>18</v>
      </c>
      <c r="Q2843">
        <v>13</v>
      </c>
      <c r="R2843">
        <v>16</v>
      </c>
      <c r="S2843">
        <v>9</v>
      </c>
      <c r="T2843">
        <v>0.1</v>
      </c>
      <c r="U2843">
        <v>499</v>
      </c>
      <c r="V2843">
        <v>3.51</v>
      </c>
      <c r="W2843">
        <v>0.1</v>
      </c>
      <c r="X2843">
        <v>8</v>
      </c>
      <c r="Y2843">
        <v>1</v>
      </c>
      <c r="Z2843">
        <v>15</v>
      </c>
      <c r="AA2843">
        <v>0.5</v>
      </c>
      <c r="AB2843">
        <v>2</v>
      </c>
      <c r="AC2843">
        <v>1160</v>
      </c>
      <c r="AD2843">
        <v>36</v>
      </c>
      <c r="AE2843">
        <v>8</v>
      </c>
      <c r="AF2843">
        <v>2</v>
      </c>
      <c r="AG2843">
        <v>3.4</v>
      </c>
      <c r="AH2843">
        <v>378</v>
      </c>
    </row>
    <row r="2844" spans="1:34" hidden="1" x14ac:dyDescent="0.3">
      <c r="A2844" t="s">
        <v>10850</v>
      </c>
      <c r="B2844" t="s">
        <v>10851</v>
      </c>
      <c r="C2844" s="1" t="str">
        <f t="shared" si="444"/>
        <v>21:0724</v>
      </c>
      <c r="D2844" s="1" t="str">
        <f t="shared" si="445"/>
        <v>21:0214</v>
      </c>
      <c r="E2844" t="s">
        <v>10852</v>
      </c>
      <c r="F2844" t="s">
        <v>10853</v>
      </c>
      <c r="H2844">
        <v>63.017855099999998</v>
      </c>
      <c r="I2844">
        <v>-134.1424323</v>
      </c>
      <c r="J2844" s="1" t="str">
        <f t="shared" si="446"/>
        <v>NGR bulk stream sediment</v>
      </c>
      <c r="K2844" s="1" t="str">
        <f t="shared" si="447"/>
        <v>&lt;177 micron (NGR)</v>
      </c>
      <c r="L2844">
        <v>8</v>
      </c>
      <c r="M2844" t="s">
        <v>48</v>
      </c>
      <c r="N2844">
        <v>145</v>
      </c>
      <c r="O2844">
        <v>93</v>
      </c>
      <c r="P2844">
        <v>37</v>
      </c>
      <c r="Q2844">
        <v>11</v>
      </c>
      <c r="R2844">
        <v>19</v>
      </c>
      <c r="S2844">
        <v>9</v>
      </c>
      <c r="T2844">
        <v>0.1</v>
      </c>
      <c r="U2844">
        <v>384</v>
      </c>
      <c r="V2844">
        <v>2.11</v>
      </c>
      <c r="W2844">
        <v>0.5</v>
      </c>
      <c r="X2844">
        <v>10</v>
      </c>
      <c r="Y2844">
        <v>1</v>
      </c>
      <c r="Z2844">
        <v>29</v>
      </c>
      <c r="AA2844">
        <v>1.8</v>
      </c>
      <c r="AB2844">
        <v>3</v>
      </c>
      <c r="AC2844">
        <v>2480</v>
      </c>
      <c r="AD2844">
        <v>86</v>
      </c>
      <c r="AE2844">
        <v>3</v>
      </c>
      <c r="AF2844">
        <v>2</v>
      </c>
      <c r="AG2844">
        <v>4.0999999999999996</v>
      </c>
      <c r="AH2844">
        <v>572</v>
      </c>
    </row>
    <row r="2845" spans="1:34" hidden="1" x14ac:dyDescent="0.3">
      <c r="A2845" t="s">
        <v>10854</v>
      </c>
      <c r="B2845" t="s">
        <v>10855</v>
      </c>
      <c r="C2845" s="1" t="str">
        <f t="shared" si="444"/>
        <v>21:0724</v>
      </c>
      <c r="D2845" s="1" t="str">
        <f t="shared" si="445"/>
        <v>21:0214</v>
      </c>
      <c r="E2845" t="s">
        <v>10856</v>
      </c>
      <c r="F2845" t="s">
        <v>10857</v>
      </c>
      <c r="H2845">
        <v>63.0164373</v>
      </c>
      <c r="I2845">
        <v>-134.23510529999999</v>
      </c>
      <c r="J2845" s="1" t="str">
        <f t="shared" si="446"/>
        <v>NGR bulk stream sediment</v>
      </c>
      <c r="K2845" s="1" t="str">
        <f t="shared" si="447"/>
        <v>&lt;177 micron (NGR)</v>
      </c>
      <c r="L2845">
        <v>8</v>
      </c>
      <c r="M2845" t="s">
        <v>53</v>
      </c>
      <c r="N2845">
        <v>146</v>
      </c>
      <c r="O2845">
        <v>98</v>
      </c>
      <c r="P2845">
        <v>27</v>
      </c>
      <c r="Q2845">
        <v>9</v>
      </c>
      <c r="R2845">
        <v>19</v>
      </c>
      <c r="S2845">
        <v>7</v>
      </c>
      <c r="T2845">
        <v>0.2</v>
      </c>
      <c r="U2845">
        <v>393</v>
      </c>
      <c r="V2845">
        <v>1.57</v>
      </c>
      <c r="W2845">
        <v>0.5</v>
      </c>
      <c r="X2845">
        <v>7</v>
      </c>
      <c r="Y2845">
        <v>1</v>
      </c>
      <c r="Z2845">
        <v>24</v>
      </c>
      <c r="AA2845">
        <v>2.7</v>
      </c>
      <c r="AB2845">
        <v>2</v>
      </c>
      <c r="AC2845">
        <v>1950</v>
      </c>
      <c r="AD2845">
        <v>81</v>
      </c>
      <c r="AE2845">
        <v>5.6</v>
      </c>
      <c r="AF2845">
        <v>2</v>
      </c>
      <c r="AG2845">
        <v>3</v>
      </c>
      <c r="AH2845">
        <v>380</v>
      </c>
    </row>
    <row r="2846" spans="1:34" hidden="1" x14ac:dyDescent="0.3">
      <c r="A2846" t="s">
        <v>10858</v>
      </c>
      <c r="B2846" t="s">
        <v>10859</v>
      </c>
      <c r="C2846" s="1" t="str">
        <f t="shared" si="444"/>
        <v>21:0724</v>
      </c>
      <c r="D2846" s="1" t="str">
        <f t="shared" si="445"/>
        <v>21:0214</v>
      </c>
      <c r="E2846" t="s">
        <v>10860</v>
      </c>
      <c r="F2846" t="s">
        <v>10861</v>
      </c>
      <c r="H2846">
        <v>63.047317</v>
      </c>
      <c r="I2846">
        <v>-134.22709420000001</v>
      </c>
      <c r="J2846" s="1" t="str">
        <f t="shared" si="446"/>
        <v>NGR bulk stream sediment</v>
      </c>
      <c r="K2846" s="1" t="str">
        <f t="shared" si="447"/>
        <v>&lt;177 micron (NGR)</v>
      </c>
      <c r="L2846">
        <v>8</v>
      </c>
      <c r="M2846" t="s">
        <v>58</v>
      </c>
      <c r="N2846">
        <v>147</v>
      </c>
      <c r="O2846">
        <v>79</v>
      </c>
      <c r="P2846">
        <v>22</v>
      </c>
      <c r="Q2846">
        <v>9</v>
      </c>
      <c r="R2846">
        <v>15</v>
      </c>
      <c r="S2846">
        <v>8</v>
      </c>
      <c r="T2846">
        <v>0.1</v>
      </c>
      <c r="U2846">
        <v>603</v>
      </c>
      <c r="V2846">
        <v>1.71</v>
      </c>
      <c r="W2846">
        <v>0.1</v>
      </c>
      <c r="X2846">
        <v>6</v>
      </c>
      <c r="Y2846">
        <v>1</v>
      </c>
      <c r="Z2846">
        <v>19</v>
      </c>
      <c r="AA2846">
        <v>0.8</v>
      </c>
      <c r="AB2846">
        <v>2</v>
      </c>
      <c r="AC2846">
        <v>1600</v>
      </c>
      <c r="AD2846">
        <v>46</v>
      </c>
      <c r="AE2846">
        <v>3.4</v>
      </c>
      <c r="AF2846">
        <v>2</v>
      </c>
      <c r="AG2846">
        <v>3</v>
      </c>
      <c r="AH2846">
        <v>352</v>
      </c>
    </row>
    <row r="2847" spans="1:34" hidden="1" x14ac:dyDescent="0.3">
      <c r="A2847" t="s">
        <v>10862</v>
      </c>
      <c r="B2847" t="s">
        <v>10863</v>
      </c>
      <c r="C2847" s="1" t="str">
        <f t="shared" si="444"/>
        <v>21:0724</v>
      </c>
      <c r="D2847" s="1" t="str">
        <f t="shared" si="445"/>
        <v>21:0214</v>
      </c>
      <c r="E2847" t="s">
        <v>10864</v>
      </c>
      <c r="F2847" t="s">
        <v>10865</v>
      </c>
      <c r="H2847">
        <v>63.057724700000001</v>
      </c>
      <c r="I2847">
        <v>-134.17213709999999</v>
      </c>
      <c r="J2847" s="1" t="str">
        <f t="shared" si="446"/>
        <v>NGR bulk stream sediment</v>
      </c>
      <c r="K2847" s="1" t="str">
        <f t="shared" si="447"/>
        <v>&lt;177 micron (NGR)</v>
      </c>
      <c r="L2847">
        <v>8</v>
      </c>
      <c r="M2847" t="s">
        <v>63</v>
      </c>
      <c r="N2847">
        <v>148</v>
      </c>
      <c r="O2847">
        <v>69</v>
      </c>
      <c r="P2847">
        <v>19</v>
      </c>
      <c r="Q2847">
        <v>9</v>
      </c>
      <c r="R2847">
        <v>15</v>
      </c>
      <c r="S2847">
        <v>9</v>
      </c>
      <c r="T2847">
        <v>0.1</v>
      </c>
      <c r="U2847">
        <v>772</v>
      </c>
      <c r="V2847">
        <v>3</v>
      </c>
      <c r="W2847">
        <v>0.2</v>
      </c>
      <c r="X2847">
        <v>5</v>
      </c>
      <c r="Y2847">
        <v>1</v>
      </c>
      <c r="Z2847">
        <v>18</v>
      </c>
      <c r="AA2847">
        <v>0.3</v>
      </c>
      <c r="AB2847">
        <v>3</v>
      </c>
      <c r="AC2847">
        <v>1090</v>
      </c>
      <c r="AD2847">
        <v>50</v>
      </c>
      <c r="AE2847">
        <v>12</v>
      </c>
      <c r="AF2847">
        <v>2</v>
      </c>
      <c r="AG2847">
        <v>3.2</v>
      </c>
      <c r="AH2847">
        <v>192</v>
      </c>
    </row>
    <row r="2848" spans="1:34" hidden="1" x14ac:dyDescent="0.3">
      <c r="A2848" t="s">
        <v>10866</v>
      </c>
      <c r="B2848" t="s">
        <v>10867</v>
      </c>
      <c r="C2848" s="1" t="str">
        <f t="shared" si="444"/>
        <v>21:0724</v>
      </c>
      <c r="D2848" s="1" t="str">
        <f t="shared" si="445"/>
        <v>21:0214</v>
      </c>
      <c r="E2848" t="s">
        <v>10868</v>
      </c>
      <c r="F2848" t="s">
        <v>10869</v>
      </c>
      <c r="H2848">
        <v>63.096248099999997</v>
      </c>
      <c r="I2848">
        <v>-134.2160648</v>
      </c>
      <c r="J2848" s="1" t="str">
        <f t="shared" si="446"/>
        <v>NGR bulk stream sediment</v>
      </c>
      <c r="K2848" s="1" t="str">
        <f t="shared" si="447"/>
        <v>&lt;177 micron (NGR)</v>
      </c>
      <c r="L2848">
        <v>8</v>
      </c>
      <c r="M2848" t="s">
        <v>76</v>
      </c>
      <c r="N2848">
        <v>149</v>
      </c>
      <c r="O2848">
        <v>70</v>
      </c>
      <c r="P2848">
        <v>18</v>
      </c>
      <c r="Q2848">
        <v>12</v>
      </c>
      <c r="R2848">
        <v>16</v>
      </c>
      <c r="S2848">
        <v>10</v>
      </c>
      <c r="T2848">
        <v>0.1</v>
      </c>
      <c r="U2848">
        <v>1017</v>
      </c>
      <c r="V2848">
        <v>2.6</v>
      </c>
      <c r="W2848">
        <v>0.1</v>
      </c>
      <c r="X2848">
        <v>5</v>
      </c>
      <c r="Y2848">
        <v>1</v>
      </c>
      <c r="Z2848">
        <v>15</v>
      </c>
      <c r="AA2848">
        <v>0.3</v>
      </c>
      <c r="AB2848">
        <v>3</v>
      </c>
      <c r="AC2848">
        <v>1110</v>
      </c>
      <c r="AD2848">
        <v>59</v>
      </c>
      <c r="AE2848">
        <v>9.1999999999999993</v>
      </c>
      <c r="AF2848">
        <v>2</v>
      </c>
      <c r="AG2848">
        <v>3.5</v>
      </c>
      <c r="AH2848">
        <v>220</v>
      </c>
    </row>
    <row r="2849" spans="1:34" hidden="1" x14ac:dyDescent="0.3">
      <c r="A2849" t="s">
        <v>10870</v>
      </c>
      <c r="B2849" t="s">
        <v>10871</v>
      </c>
      <c r="C2849" s="1" t="str">
        <f t="shared" si="444"/>
        <v>21:0724</v>
      </c>
      <c r="D2849" s="1" t="str">
        <f t="shared" si="445"/>
        <v>21:0214</v>
      </c>
      <c r="E2849" t="s">
        <v>10872</v>
      </c>
      <c r="F2849" t="s">
        <v>10873</v>
      </c>
      <c r="H2849">
        <v>63.050701099999998</v>
      </c>
      <c r="I2849">
        <v>-134.39561079999999</v>
      </c>
      <c r="J2849" s="1" t="str">
        <f t="shared" si="446"/>
        <v>NGR bulk stream sediment</v>
      </c>
      <c r="K2849" s="1" t="str">
        <f t="shared" si="447"/>
        <v>&lt;177 micron (NGR)</v>
      </c>
      <c r="L2849">
        <v>8</v>
      </c>
      <c r="M2849" t="s">
        <v>81</v>
      </c>
      <c r="N2849">
        <v>150</v>
      </c>
      <c r="O2849">
        <v>131</v>
      </c>
      <c r="P2849">
        <v>21</v>
      </c>
      <c r="Q2849">
        <v>57</v>
      </c>
      <c r="R2849">
        <v>21</v>
      </c>
      <c r="S2849">
        <v>19</v>
      </c>
      <c r="T2849">
        <v>0.4</v>
      </c>
      <c r="U2849">
        <v>20000</v>
      </c>
      <c r="V2849">
        <v>3.18</v>
      </c>
      <c r="W2849">
        <v>0.8</v>
      </c>
      <c r="X2849">
        <v>25</v>
      </c>
      <c r="Y2849">
        <v>1</v>
      </c>
      <c r="Z2849">
        <v>26</v>
      </c>
      <c r="AA2849">
        <v>0.6</v>
      </c>
      <c r="AB2849">
        <v>6</v>
      </c>
      <c r="AC2849">
        <v>1790</v>
      </c>
      <c r="AD2849">
        <v>69</v>
      </c>
      <c r="AE2849">
        <v>19.399999999999999</v>
      </c>
      <c r="AF2849">
        <v>2</v>
      </c>
      <c r="AG2849">
        <v>2</v>
      </c>
      <c r="AH2849">
        <v>332</v>
      </c>
    </row>
    <row r="2850" spans="1:34" hidden="1" x14ac:dyDescent="0.3">
      <c r="A2850" t="s">
        <v>10874</v>
      </c>
      <c r="B2850" t="s">
        <v>10875</v>
      </c>
      <c r="C2850" s="1" t="str">
        <f t="shared" si="444"/>
        <v>21:0724</v>
      </c>
      <c r="D2850" s="1" t="str">
        <f t="shared" si="445"/>
        <v>21:0214</v>
      </c>
      <c r="E2850" t="s">
        <v>10876</v>
      </c>
      <c r="F2850" t="s">
        <v>10877</v>
      </c>
      <c r="H2850">
        <v>63.029863499999998</v>
      </c>
      <c r="I2850">
        <v>-134.40537259999999</v>
      </c>
      <c r="J2850" s="1" t="str">
        <f t="shared" si="446"/>
        <v>NGR bulk stream sediment</v>
      </c>
      <c r="K2850" s="1" t="str">
        <f t="shared" si="447"/>
        <v>&lt;177 micron (NGR)</v>
      </c>
      <c r="L2850">
        <v>8</v>
      </c>
      <c r="M2850" t="s">
        <v>86</v>
      </c>
      <c r="N2850">
        <v>151</v>
      </c>
      <c r="O2850">
        <v>113</v>
      </c>
      <c r="P2850">
        <v>36</v>
      </c>
      <c r="Q2850">
        <v>13</v>
      </c>
      <c r="R2850">
        <v>24</v>
      </c>
      <c r="S2850">
        <v>12</v>
      </c>
      <c r="T2850">
        <v>0.1</v>
      </c>
      <c r="U2850">
        <v>623</v>
      </c>
      <c r="V2850">
        <v>1.05</v>
      </c>
      <c r="W2850">
        <v>0.2</v>
      </c>
      <c r="X2850">
        <v>9</v>
      </c>
      <c r="Y2850">
        <v>2</v>
      </c>
      <c r="Z2850">
        <v>23</v>
      </c>
      <c r="AA2850">
        <v>1.8</v>
      </c>
      <c r="AB2850">
        <v>4</v>
      </c>
      <c r="AC2850">
        <v>1970</v>
      </c>
      <c r="AD2850">
        <v>89</v>
      </c>
      <c r="AE2850">
        <v>3.2</v>
      </c>
      <c r="AF2850">
        <v>2</v>
      </c>
      <c r="AG2850">
        <v>4.3</v>
      </c>
      <c r="AH2850">
        <v>543</v>
      </c>
    </row>
    <row r="2851" spans="1:34" hidden="1" x14ac:dyDescent="0.3">
      <c r="A2851" t="s">
        <v>10878</v>
      </c>
      <c r="B2851" t="s">
        <v>10879</v>
      </c>
      <c r="C2851" s="1" t="str">
        <f t="shared" si="444"/>
        <v>21:0724</v>
      </c>
      <c r="D2851" s="1" t="str">
        <f t="shared" si="445"/>
        <v>21:0214</v>
      </c>
      <c r="E2851" t="s">
        <v>10880</v>
      </c>
      <c r="F2851" t="s">
        <v>10881</v>
      </c>
      <c r="H2851">
        <v>63.035204499999999</v>
      </c>
      <c r="I2851">
        <v>-134.3801392</v>
      </c>
      <c r="J2851" s="1" t="str">
        <f t="shared" si="446"/>
        <v>NGR bulk stream sediment</v>
      </c>
      <c r="K2851" s="1" t="str">
        <f t="shared" si="447"/>
        <v>&lt;177 micron (NGR)</v>
      </c>
      <c r="L2851">
        <v>8</v>
      </c>
      <c r="M2851" t="s">
        <v>91</v>
      </c>
      <c r="N2851">
        <v>152</v>
      </c>
      <c r="O2851">
        <v>94</v>
      </c>
      <c r="P2851">
        <v>30</v>
      </c>
      <c r="Q2851">
        <v>14</v>
      </c>
      <c r="R2851">
        <v>21</v>
      </c>
      <c r="S2851">
        <v>12</v>
      </c>
      <c r="T2851">
        <v>0.2</v>
      </c>
      <c r="U2851">
        <v>616</v>
      </c>
      <c r="V2851">
        <v>1.21</v>
      </c>
      <c r="W2851">
        <v>0.4</v>
      </c>
      <c r="X2851">
        <v>8</v>
      </c>
      <c r="Y2851">
        <v>1</v>
      </c>
      <c r="Z2851">
        <v>20</v>
      </c>
      <c r="AA2851">
        <v>2.5</v>
      </c>
      <c r="AB2851">
        <v>2</v>
      </c>
      <c r="AC2851">
        <v>1960</v>
      </c>
      <c r="AD2851">
        <v>76</v>
      </c>
      <c r="AE2851">
        <v>3.6</v>
      </c>
      <c r="AF2851">
        <v>2</v>
      </c>
      <c r="AG2851">
        <v>3.4</v>
      </c>
      <c r="AH2851">
        <v>470</v>
      </c>
    </row>
    <row r="2852" spans="1:34" hidden="1" x14ac:dyDescent="0.3">
      <c r="A2852" t="s">
        <v>10882</v>
      </c>
      <c r="B2852" t="s">
        <v>10883</v>
      </c>
      <c r="C2852" s="1" t="str">
        <f t="shared" si="444"/>
        <v>21:0724</v>
      </c>
      <c r="D2852" s="1" t="str">
        <f t="shared" si="445"/>
        <v>21:0214</v>
      </c>
      <c r="E2852" t="s">
        <v>10884</v>
      </c>
      <c r="F2852" t="s">
        <v>10885</v>
      </c>
      <c r="H2852">
        <v>63.021296999999997</v>
      </c>
      <c r="I2852">
        <v>-134.50301260000001</v>
      </c>
      <c r="J2852" s="1" t="str">
        <f t="shared" si="446"/>
        <v>NGR bulk stream sediment</v>
      </c>
      <c r="K2852" s="1" t="str">
        <f t="shared" si="447"/>
        <v>&lt;177 micron (NGR)</v>
      </c>
      <c r="L2852">
        <v>8</v>
      </c>
      <c r="M2852" t="s">
        <v>96</v>
      </c>
      <c r="N2852">
        <v>153</v>
      </c>
      <c r="O2852">
        <v>159</v>
      </c>
      <c r="P2852">
        <v>66</v>
      </c>
      <c r="Q2852">
        <v>15</v>
      </c>
      <c r="R2852">
        <v>29</v>
      </c>
      <c r="S2852">
        <v>12</v>
      </c>
      <c r="T2852">
        <v>0.1</v>
      </c>
      <c r="U2852">
        <v>495</v>
      </c>
      <c r="V2852">
        <v>1.58</v>
      </c>
      <c r="W2852">
        <v>0.4</v>
      </c>
      <c r="X2852">
        <v>13</v>
      </c>
      <c r="Y2852">
        <v>4</v>
      </c>
      <c r="Z2852">
        <v>30</v>
      </c>
      <c r="AA2852">
        <v>4</v>
      </c>
      <c r="AB2852">
        <v>3</v>
      </c>
      <c r="AC2852">
        <v>2420</v>
      </c>
      <c r="AD2852">
        <v>158</v>
      </c>
      <c r="AE2852">
        <v>4.5999999999999996</v>
      </c>
      <c r="AF2852">
        <v>2</v>
      </c>
      <c r="AG2852">
        <v>5.8</v>
      </c>
      <c r="AH2852">
        <v>615</v>
      </c>
    </row>
    <row r="2853" spans="1:34" hidden="1" x14ac:dyDescent="0.3">
      <c r="A2853" t="s">
        <v>10886</v>
      </c>
      <c r="B2853" t="s">
        <v>10887</v>
      </c>
      <c r="C2853" s="1" t="str">
        <f t="shared" si="444"/>
        <v>21:0724</v>
      </c>
      <c r="D2853" s="1" t="str">
        <f t="shared" si="445"/>
        <v>21:0214</v>
      </c>
      <c r="E2853" t="s">
        <v>10888</v>
      </c>
      <c r="F2853" t="s">
        <v>10889</v>
      </c>
      <c r="H2853">
        <v>63.3295314</v>
      </c>
      <c r="I2853">
        <v>-134.76101489999999</v>
      </c>
      <c r="J2853" s="1" t="str">
        <f t="shared" si="446"/>
        <v>NGR bulk stream sediment</v>
      </c>
      <c r="K2853" s="1" t="str">
        <f t="shared" si="447"/>
        <v>&lt;177 micron (NGR)</v>
      </c>
      <c r="L2853">
        <v>8</v>
      </c>
      <c r="M2853" t="s">
        <v>101</v>
      </c>
      <c r="N2853">
        <v>154</v>
      </c>
      <c r="O2853">
        <v>68</v>
      </c>
      <c r="P2853">
        <v>24</v>
      </c>
      <c r="Q2853">
        <v>19</v>
      </c>
      <c r="R2853">
        <v>19</v>
      </c>
      <c r="S2853">
        <v>9</v>
      </c>
      <c r="T2853">
        <v>0.1</v>
      </c>
      <c r="U2853">
        <v>260</v>
      </c>
      <c r="V2853">
        <v>2.17</v>
      </c>
      <c r="W2853">
        <v>0.2</v>
      </c>
      <c r="X2853">
        <v>5</v>
      </c>
      <c r="Y2853">
        <v>1</v>
      </c>
      <c r="Z2853">
        <v>19</v>
      </c>
      <c r="AA2853">
        <v>0.4</v>
      </c>
      <c r="AB2853">
        <v>2</v>
      </c>
      <c r="AC2853">
        <v>815</v>
      </c>
      <c r="AD2853">
        <v>33</v>
      </c>
      <c r="AE2853">
        <v>8.4</v>
      </c>
      <c r="AF2853">
        <v>2</v>
      </c>
      <c r="AG2853">
        <v>4.8</v>
      </c>
      <c r="AH2853">
        <v>283</v>
      </c>
    </row>
    <row r="2854" spans="1:34" hidden="1" x14ac:dyDescent="0.3">
      <c r="A2854" t="s">
        <v>10890</v>
      </c>
      <c r="B2854" t="s">
        <v>10891</v>
      </c>
      <c r="C2854" s="1" t="str">
        <f t="shared" si="444"/>
        <v>21:0724</v>
      </c>
      <c r="D2854" s="1" t="str">
        <f t="shared" si="445"/>
        <v>21:0214</v>
      </c>
      <c r="E2854" t="s">
        <v>10892</v>
      </c>
      <c r="F2854" t="s">
        <v>10893</v>
      </c>
      <c r="H2854">
        <v>63.289764300000002</v>
      </c>
      <c r="I2854">
        <v>-134.7265524</v>
      </c>
      <c r="J2854" s="1" t="str">
        <f t="shared" si="446"/>
        <v>NGR bulk stream sediment</v>
      </c>
      <c r="K2854" s="1" t="str">
        <f t="shared" si="447"/>
        <v>&lt;177 micron (NGR)</v>
      </c>
      <c r="L2854">
        <v>8</v>
      </c>
      <c r="M2854" t="s">
        <v>106</v>
      </c>
      <c r="N2854">
        <v>155</v>
      </c>
      <c r="O2854">
        <v>94</v>
      </c>
      <c r="P2854">
        <v>23</v>
      </c>
      <c r="Q2854">
        <v>15</v>
      </c>
      <c r="R2854">
        <v>18</v>
      </c>
      <c r="S2854">
        <v>7</v>
      </c>
      <c r="T2854">
        <v>0.1</v>
      </c>
      <c r="U2854">
        <v>159</v>
      </c>
      <c r="V2854">
        <v>1.9</v>
      </c>
      <c r="W2854">
        <v>0.3</v>
      </c>
      <c r="X2854">
        <v>5</v>
      </c>
      <c r="Y2854">
        <v>1</v>
      </c>
      <c r="Z2854">
        <v>19</v>
      </c>
      <c r="AA2854">
        <v>0.3</v>
      </c>
      <c r="AB2854">
        <v>2</v>
      </c>
      <c r="AC2854">
        <v>969</v>
      </c>
      <c r="AD2854">
        <v>76</v>
      </c>
      <c r="AE2854">
        <v>15.3</v>
      </c>
      <c r="AF2854">
        <v>2</v>
      </c>
      <c r="AG2854">
        <v>3.2</v>
      </c>
      <c r="AH2854">
        <v>250</v>
      </c>
    </row>
    <row r="2855" spans="1:34" hidden="1" x14ac:dyDescent="0.3">
      <c r="A2855" t="s">
        <v>10894</v>
      </c>
      <c r="B2855" t="s">
        <v>10895</v>
      </c>
      <c r="C2855" s="1" t="str">
        <f t="shared" si="444"/>
        <v>21:0724</v>
      </c>
      <c r="D2855" s="1" t="str">
        <f t="shared" si="445"/>
        <v>21:0214</v>
      </c>
      <c r="E2855" t="s">
        <v>10896</v>
      </c>
      <c r="F2855" t="s">
        <v>10897</v>
      </c>
      <c r="H2855">
        <v>63.273387200000002</v>
      </c>
      <c r="I2855">
        <v>-134.70955029999999</v>
      </c>
      <c r="J2855" s="1" t="str">
        <f t="shared" si="446"/>
        <v>NGR bulk stream sediment</v>
      </c>
      <c r="K2855" s="1" t="str">
        <f t="shared" si="447"/>
        <v>&lt;177 micron (NGR)</v>
      </c>
      <c r="L2855">
        <v>8</v>
      </c>
      <c r="M2855" t="s">
        <v>111</v>
      </c>
      <c r="N2855">
        <v>156</v>
      </c>
      <c r="O2855">
        <v>40</v>
      </c>
      <c r="P2855">
        <v>54</v>
      </c>
      <c r="Q2855">
        <v>19</v>
      </c>
      <c r="R2855">
        <v>11</v>
      </c>
      <c r="S2855">
        <v>4</v>
      </c>
      <c r="T2855">
        <v>0.1</v>
      </c>
      <c r="U2855">
        <v>103</v>
      </c>
      <c r="V2855">
        <v>2.16</v>
      </c>
      <c r="W2855">
        <v>0.1</v>
      </c>
      <c r="X2855">
        <v>60</v>
      </c>
      <c r="Y2855">
        <v>6</v>
      </c>
      <c r="Z2855">
        <v>17</v>
      </c>
      <c r="AA2855">
        <v>3.5</v>
      </c>
      <c r="AB2855">
        <v>10</v>
      </c>
      <c r="AC2855">
        <v>610</v>
      </c>
      <c r="AD2855">
        <v>36</v>
      </c>
      <c r="AE2855">
        <v>4.2</v>
      </c>
      <c r="AF2855">
        <v>320</v>
      </c>
      <c r="AG2855">
        <v>4.0999999999999996</v>
      </c>
      <c r="AH2855">
        <v>512</v>
      </c>
    </row>
    <row r="2856" spans="1:34" hidden="1" x14ac:dyDescent="0.3">
      <c r="A2856" t="s">
        <v>10898</v>
      </c>
      <c r="B2856" t="s">
        <v>10899</v>
      </c>
      <c r="C2856" s="1" t="str">
        <f t="shared" si="444"/>
        <v>21:0724</v>
      </c>
      <c r="D2856" s="1" t="str">
        <f>HYPERLINK("https://geochem.nrcan.gc.ca/cdogs/content/svy/svy_e.htm", "")</f>
        <v/>
      </c>
      <c r="G2856" s="1" t="str">
        <f>HYPERLINK("https://geochem.nrcan.gc.ca/cdogs/content/cr_/cr_00083_e.htm", "83")</f>
        <v>83</v>
      </c>
      <c r="J2856" t="s">
        <v>119</v>
      </c>
      <c r="K2856" t="s">
        <v>120</v>
      </c>
      <c r="L2856">
        <v>8</v>
      </c>
      <c r="M2856" t="s">
        <v>121</v>
      </c>
      <c r="N2856">
        <v>157</v>
      </c>
      <c r="O2856">
        <v>65</v>
      </c>
      <c r="P2856">
        <v>31</v>
      </c>
      <c r="Q2856">
        <v>15</v>
      </c>
      <c r="R2856">
        <v>17</v>
      </c>
      <c r="S2856">
        <v>11</v>
      </c>
      <c r="T2856">
        <v>0.1</v>
      </c>
      <c r="U2856">
        <v>341</v>
      </c>
      <c r="V2856">
        <v>2.16</v>
      </c>
      <c r="W2856">
        <v>0.1</v>
      </c>
      <c r="X2856">
        <v>7</v>
      </c>
      <c r="Y2856">
        <v>1</v>
      </c>
      <c r="Z2856">
        <v>33</v>
      </c>
      <c r="AA2856">
        <v>0.4</v>
      </c>
      <c r="AB2856">
        <v>2</v>
      </c>
      <c r="AC2856">
        <v>1300</v>
      </c>
      <c r="AD2856">
        <v>36</v>
      </c>
      <c r="AE2856">
        <v>4</v>
      </c>
      <c r="AF2856">
        <v>2</v>
      </c>
      <c r="AG2856">
        <v>4</v>
      </c>
      <c r="AH2856">
        <v>350</v>
      </c>
    </row>
    <row r="2857" spans="1:34" hidden="1" x14ac:dyDescent="0.3">
      <c r="A2857" t="s">
        <v>10900</v>
      </c>
      <c r="B2857" t="s">
        <v>10901</v>
      </c>
      <c r="C2857" s="1" t="str">
        <f t="shared" si="444"/>
        <v>21:0724</v>
      </c>
      <c r="D2857" s="1" t="str">
        <f t="shared" ref="D2857:D2869" si="448">HYPERLINK("https://geochem.nrcan.gc.ca/cdogs/content/svy/svy210214_e.htm", "21:0214")</f>
        <v>21:0214</v>
      </c>
      <c r="E2857" t="s">
        <v>10902</v>
      </c>
      <c r="F2857" t="s">
        <v>10903</v>
      </c>
      <c r="H2857">
        <v>63.258682499999999</v>
      </c>
      <c r="I2857">
        <v>-134.81558440000001</v>
      </c>
      <c r="J2857" s="1" t="str">
        <f t="shared" ref="J2857:J2869" si="449">HYPERLINK("https://geochem.nrcan.gc.ca/cdogs/content/kwd/kwd020030_e.htm", "NGR bulk stream sediment")</f>
        <v>NGR bulk stream sediment</v>
      </c>
      <c r="K2857" s="1" t="str">
        <f t="shared" ref="K2857:K2869" si="450">HYPERLINK("https://geochem.nrcan.gc.ca/cdogs/content/kwd/kwd080006_e.htm", "&lt;177 micron (NGR)")</f>
        <v>&lt;177 micron (NGR)</v>
      </c>
      <c r="L2857">
        <v>8</v>
      </c>
      <c r="M2857" t="s">
        <v>116</v>
      </c>
      <c r="N2857">
        <v>158</v>
      </c>
      <c r="O2857">
        <v>59</v>
      </c>
      <c r="P2857">
        <v>22</v>
      </c>
      <c r="Q2857">
        <v>18</v>
      </c>
      <c r="R2857">
        <v>18</v>
      </c>
      <c r="S2857">
        <v>10</v>
      </c>
      <c r="T2857">
        <v>0.1</v>
      </c>
      <c r="U2857">
        <v>261</v>
      </c>
      <c r="V2857">
        <v>2.0099999999999998</v>
      </c>
      <c r="W2857">
        <v>0.4</v>
      </c>
      <c r="X2857">
        <v>5</v>
      </c>
      <c r="Y2857">
        <v>1</v>
      </c>
      <c r="Z2857">
        <v>19</v>
      </c>
      <c r="AA2857">
        <v>0.6</v>
      </c>
      <c r="AB2857">
        <v>1</v>
      </c>
      <c r="AC2857">
        <v>801</v>
      </c>
      <c r="AD2857">
        <v>59</v>
      </c>
      <c r="AE2857">
        <v>4.2</v>
      </c>
      <c r="AF2857">
        <v>2</v>
      </c>
      <c r="AG2857">
        <v>3.3</v>
      </c>
      <c r="AH2857">
        <v>252</v>
      </c>
    </row>
    <row r="2858" spans="1:34" hidden="1" x14ac:dyDescent="0.3">
      <c r="A2858" t="s">
        <v>10904</v>
      </c>
      <c r="B2858" t="s">
        <v>10905</v>
      </c>
      <c r="C2858" s="1" t="str">
        <f t="shared" si="444"/>
        <v>21:0724</v>
      </c>
      <c r="D2858" s="1" t="str">
        <f t="shared" si="448"/>
        <v>21:0214</v>
      </c>
      <c r="E2858" t="s">
        <v>10906</v>
      </c>
      <c r="F2858" t="s">
        <v>10907</v>
      </c>
      <c r="H2858">
        <v>63.259924900000001</v>
      </c>
      <c r="I2858">
        <v>-134.8049197</v>
      </c>
      <c r="J2858" s="1" t="str">
        <f t="shared" si="449"/>
        <v>NGR bulk stream sediment</v>
      </c>
      <c r="K2858" s="1" t="str">
        <f t="shared" si="450"/>
        <v>&lt;177 micron (NGR)</v>
      </c>
      <c r="L2858">
        <v>8</v>
      </c>
      <c r="M2858" t="s">
        <v>126</v>
      </c>
      <c r="N2858">
        <v>159</v>
      </c>
      <c r="O2858">
        <v>74</v>
      </c>
      <c r="P2858">
        <v>24</v>
      </c>
      <c r="Q2858">
        <v>18</v>
      </c>
      <c r="R2858">
        <v>20</v>
      </c>
      <c r="S2858">
        <v>11</v>
      </c>
      <c r="T2858">
        <v>0.1</v>
      </c>
      <c r="U2858">
        <v>910</v>
      </c>
      <c r="V2858">
        <v>2.35</v>
      </c>
      <c r="W2858">
        <v>0.1</v>
      </c>
      <c r="X2858">
        <v>23</v>
      </c>
      <c r="Y2858">
        <v>1</v>
      </c>
      <c r="Z2858">
        <v>21</v>
      </c>
      <c r="AA2858">
        <v>0.6</v>
      </c>
      <c r="AB2858">
        <v>2</v>
      </c>
      <c r="AC2858">
        <v>995</v>
      </c>
      <c r="AD2858">
        <v>46</v>
      </c>
      <c r="AE2858">
        <v>6.8</v>
      </c>
      <c r="AF2858">
        <v>8</v>
      </c>
      <c r="AG2858">
        <v>3.5</v>
      </c>
      <c r="AH2858">
        <v>342</v>
      </c>
    </row>
    <row r="2859" spans="1:34" hidden="1" x14ac:dyDescent="0.3">
      <c r="A2859" t="s">
        <v>10908</v>
      </c>
      <c r="B2859" t="s">
        <v>10909</v>
      </c>
      <c r="C2859" s="1" t="str">
        <f t="shared" si="444"/>
        <v>21:0724</v>
      </c>
      <c r="D2859" s="1" t="str">
        <f t="shared" si="448"/>
        <v>21:0214</v>
      </c>
      <c r="E2859" t="s">
        <v>10910</v>
      </c>
      <c r="F2859" t="s">
        <v>10911</v>
      </c>
      <c r="H2859">
        <v>63.292549200000003</v>
      </c>
      <c r="I2859">
        <v>-134.8410705</v>
      </c>
      <c r="J2859" s="1" t="str">
        <f t="shared" si="449"/>
        <v>NGR bulk stream sediment</v>
      </c>
      <c r="K2859" s="1" t="str">
        <f t="shared" si="450"/>
        <v>&lt;177 micron (NGR)</v>
      </c>
      <c r="L2859">
        <v>8</v>
      </c>
      <c r="M2859" t="s">
        <v>131</v>
      </c>
      <c r="N2859">
        <v>160</v>
      </c>
      <c r="O2859">
        <v>66</v>
      </c>
      <c r="P2859">
        <v>24</v>
      </c>
      <c r="Q2859">
        <v>17</v>
      </c>
      <c r="R2859">
        <v>19</v>
      </c>
      <c r="S2859">
        <v>11</v>
      </c>
      <c r="T2859">
        <v>0.1</v>
      </c>
      <c r="U2859">
        <v>263</v>
      </c>
      <c r="V2859">
        <v>2.3199999999999998</v>
      </c>
      <c r="W2859">
        <v>0.2</v>
      </c>
      <c r="X2859">
        <v>7</v>
      </c>
      <c r="Y2859">
        <v>1</v>
      </c>
      <c r="Z2859">
        <v>24</v>
      </c>
      <c r="AA2859">
        <v>0.7</v>
      </c>
      <c r="AB2859">
        <v>2</v>
      </c>
      <c r="AC2859">
        <v>1060</v>
      </c>
      <c r="AD2859">
        <v>40</v>
      </c>
      <c r="AE2859">
        <v>5.6</v>
      </c>
      <c r="AF2859">
        <v>2</v>
      </c>
      <c r="AG2859">
        <v>3.5</v>
      </c>
      <c r="AH2859">
        <v>239</v>
      </c>
    </row>
    <row r="2860" spans="1:34" hidden="1" x14ac:dyDescent="0.3">
      <c r="A2860" t="s">
        <v>10912</v>
      </c>
      <c r="B2860" t="s">
        <v>10913</v>
      </c>
      <c r="C2860" s="1" t="str">
        <f t="shared" si="444"/>
        <v>21:0724</v>
      </c>
      <c r="D2860" s="1" t="str">
        <f t="shared" si="448"/>
        <v>21:0214</v>
      </c>
      <c r="E2860" t="s">
        <v>10914</v>
      </c>
      <c r="F2860" t="s">
        <v>10915</v>
      </c>
      <c r="H2860">
        <v>63.242006699999997</v>
      </c>
      <c r="I2860">
        <v>-134.83774840000001</v>
      </c>
      <c r="J2860" s="1" t="str">
        <f t="shared" si="449"/>
        <v>NGR bulk stream sediment</v>
      </c>
      <c r="K2860" s="1" t="str">
        <f t="shared" si="450"/>
        <v>&lt;177 micron (NGR)</v>
      </c>
      <c r="L2860">
        <v>9</v>
      </c>
      <c r="M2860" t="s">
        <v>38</v>
      </c>
      <c r="N2860">
        <v>161</v>
      </c>
      <c r="O2860">
        <v>58</v>
      </c>
      <c r="P2860">
        <v>19</v>
      </c>
      <c r="Q2860">
        <v>21</v>
      </c>
      <c r="R2860">
        <v>18</v>
      </c>
      <c r="S2860">
        <v>9</v>
      </c>
      <c r="T2860">
        <v>0.1</v>
      </c>
      <c r="U2860">
        <v>325</v>
      </c>
      <c r="V2860">
        <v>2.06</v>
      </c>
      <c r="W2860">
        <v>0.1</v>
      </c>
      <c r="X2860">
        <v>13</v>
      </c>
      <c r="Y2860">
        <v>1</v>
      </c>
      <c r="Z2860">
        <v>18</v>
      </c>
      <c r="AA2860">
        <v>0.7</v>
      </c>
      <c r="AB2860">
        <v>2</v>
      </c>
      <c r="AC2860">
        <v>884</v>
      </c>
      <c r="AD2860">
        <v>26</v>
      </c>
      <c r="AE2860">
        <v>1.6</v>
      </c>
      <c r="AF2860">
        <v>2</v>
      </c>
      <c r="AG2860">
        <v>3.3</v>
      </c>
      <c r="AH2860">
        <v>236</v>
      </c>
    </row>
    <row r="2861" spans="1:34" hidden="1" x14ac:dyDescent="0.3">
      <c r="A2861" t="s">
        <v>10916</v>
      </c>
      <c r="B2861" t="s">
        <v>10917</v>
      </c>
      <c r="C2861" s="1" t="str">
        <f t="shared" si="444"/>
        <v>21:0724</v>
      </c>
      <c r="D2861" s="1" t="str">
        <f t="shared" si="448"/>
        <v>21:0214</v>
      </c>
      <c r="E2861" t="s">
        <v>10918</v>
      </c>
      <c r="F2861" t="s">
        <v>10919</v>
      </c>
      <c r="H2861">
        <v>63.309262199999999</v>
      </c>
      <c r="I2861">
        <v>-134.8591543</v>
      </c>
      <c r="J2861" s="1" t="str">
        <f t="shared" si="449"/>
        <v>NGR bulk stream sediment</v>
      </c>
      <c r="K2861" s="1" t="str">
        <f t="shared" si="450"/>
        <v>&lt;177 micron (NGR)</v>
      </c>
      <c r="L2861">
        <v>9</v>
      </c>
      <c r="M2861" t="s">
        <v>43</v>
      </c>
      <c r="N2861">
        <v>162</v>
      </c>
      <c r="O2861">
        <v>75</v>
      </c>
      <c r="P2861">
        <v>23</v>
      </c>
      <c r="Q2861">
        <v>16</v>
      </c>
      <c r="R2861">
        <v>19</v>
      </c>
      <c r="S2861">
        <v>13</v>
      </c>
      <c r="T2861">
        <v>0.1</v>
      </c>
      <c r="U2861">
        <v>593</v>
      </c>
      <c r="V2861">
        <v>2.15</v>
      </c>
      <c r="W2861">
        <v>0.1</v>
      </c>
      <c r="X2861">
        <v>6</v>
      </c>
      <c r="Y2861">
        <v>1</v>
      </c>
      <c r="Z2861">
        <v>23</v>
      </c>
      <c r="AA2861">
        <v>0.4</v>
      </c>
      <c r="AB2861">
        <v>2</v>
      </c>
      <c r="AC2861">
        <v>841</v>
      </c>
      <c r="AD2861">
        <v>40</v>
      </c>
      <c r="AE2861">
        <v>5</v>
      </c>
      <c r="AF2861">
        <v>2</v>
      </c>
      <c r="AG2861">
        <v>3.7</v>
      </c>
      <c r="AH2861">
        <v>321</v>
      </c>
    </row>
    <row r="2862" spans="1:34" hidden="1" x14ac:dyDescent="0.3">
      <c r="A2862" t="s">
        <v>10920</v>
      </c>
      <c r="B2862" t="s">
        <v>10921</v>
      </c>
      <c r="C2862" s="1" t="str">
        <f t="shared" si="444"/>
        <v>21:0724</v>
      </c>
      <c r="D2862" s="1" t="str">
        <f t="shared" si="448"/>
        <v>21:0214</v>
      </c>
      <c r="E2862" t="s">
        <v>10914</v>
      </c>
      <c r="F2862" t="s">
        <v>10922</v>
      </c>
      <c r="H2862">
        <v>63.242006699999997</v>
      </c>
      <c r="I2862">
        <v>-134.83774840000001</v>
      </c>
      <c r="J2862" s="1" t="str">
        <f t="shared" si="449"/>
        <v>NGR bulk stream sediment</v>
      </c>
      <c r="K2862" s="1" t="str">
        <f t="shared" si="450"/>
        <v>&lt;177 micron (NGR)</v>
      </c>
      <c r="L2862">
        <v>9</v>
      </c>
      <c r="M2862" t="s">
        <v>67</v>
      </c>
      <c r="N2862">
        <v>163</v>
      </c>
      <c r="O2862">
        <v>59</v>
      </c>
      <c r="P2862">
        <v>20</v>
      </c>
      <c r="Q2862">
        <v>23</v>
      </c>
      <c r="R2862">
        <v>19</v>
      </c>
      <c r="S2862">
        <v>10</v>
      </c>
      <c r="T2862">
        <v>0.1</v>
      </c>
      <c r="U2862">
        <v>315</v>
      </c>
      <c r="V2862">
        <v>2.04</v>
      </c>
      <c r="W2862">
        <v>0.1</v>
      </c>
      <c r="X2862">
        <v>13</v>
      </c>
      <c r="Y2862">
        <v>1</v>
      </c>
      <c r="Z2862">
        <v>14</v>
      </c>
      <c r="AA2862">
        <v>0.7</v>
      </c>
      <c r="AB2862">
        <v>2</v>
      </c>
      <c r="AC2862">
        <v>844</v>
      </c>
      <c r="AD2862">
        <v>23</v>
      </c>
      <c r="AE2862">
        <v>2</v>
      </c>
      <c r="AF2862">
        <v>2</v>
      </c>
      <c r="AG2862">
        <v>3.3</v>
      </c>
      <c r="AH2862">
        <v>263</v>
      </c>
    </row>
    <row r="2863" spans="1:34" hidden="1" x14ac:dyDescent="0.3">
      <c r="A2863" t="s">
        <v>10923</v>
      </c>
      <c r="B2863" t="s">
        <v>10924</v>
      </c>
      <c r="C2863" s="1" t="str">
        <f t="shared" si="444"/>
        <v>21:0724</v>
      </c>
      <c r="D2863" s="1" t="str">
        <f t="shared" si="448"/>
        <v>21:0214</v>
      </c>
      <c r="E2863" t="s">
        <v>10914</v>
      </c>
      <c r="F2863" t="s">
        <v>10925</v>
      </c>
      <c r="H2863">
        <v>63.242006699999997</v>
      </c>
      <c r="I2863">
        <v>-134.83774840000001</v>
      </c>
      <c r="J2863" s="1" t="str">
        <f t="shared" si="449"/>
        <v>NGR bulk stream sediment</v>
      </c>
      <c r="K2863" s="1" t="str">
        <f t="shared" si="450"/>
        <v>&lt;177 micron (NGR)</v>
      </c>
      <c r="L2863">
        <v>9</v>
      </c>
      <c r="M2863" t="s">
        <v>71</v>
      </c>
      <c r="N2863">
        <v>164</v>
      </c>
      <c r="O2863">
        <v>62</v>
      </c>
      <c r="P2863">
        <v>22</v>
      </c>
      <c r="Q2863">
        <v>22</v>
      </c>
      <c r="R2863">
        <v>19</v>
      </c>
      <c r="S2863">
        <v>10</v>
      </c>
      <c r="T2863">
        <v>0.1</v>
      </c>
      <c r="U2863">
        <v>473</v>
      </c>
      <c r="V2863">
        <v>2.0499999999999998</v>
      </c>
      <c r="W2863">
        <v>0.1</v>
      </c>
      <c r="X2863">
        <v>15</v>
      </c>
      <c r="Y2863">
        <v>1</v>
      </c>
      <c r="Z2863">
        <v>18</v>
      </c>
      <c r="AA2863">
        <v>0.7</v>
      </c>
      <c r="AB2863">
        <v>2</v>
      </c>
      <c r="AC2863">
        <v>793</v>
      </c>
      <c r="AD2863">
        <v>30</v>
      </c>
      <c r="AE2863">
        <v>2.2000000000000002</v>
      </c>
      <c r="AF2863">
        <v>2</v>
      </c>
      <c r="AG2863">
        <v>3.4</v>
      </c>
      <c r="AH2863">
        <v>248</v>
      </c>
    </row>
    <row r="2864" spans="1:34" hidden="1" x14ac:dyDescent="0.3">
      <c r="A2864" t="s">
        <v>10926</v>
      </c>
      <c r="B2864" t="s">
        <v>10927</v>
      </c>
      <c r="C2864" s="1" t="str">
        <f t="shared" si="444"/>
        <v>21:0724</v>
      </c>
      <c r="D2864" s="1" t="str">
        <f t="shared" si="448"/>
        <v>21:0214</v>
      </c>
      <c r="E2864" t="s">
        <v>10928</v>
      </c>
      <c r="F2864" t="s">
        <v>10929</v>
      </c>
      <c r="H2864">
        <v>63.251763699999998</v>
      </c>
      <c r="I2864">
        <v>-134.8838523</v>
      </c>
      <c r="J2864" s="1" t="str">
        <f t="shared" si="449"/>
        <v>NGR bulk stream sediment</v>
      </c>
      <c r="K2864" s="1" t="str">
        <f t="shared" si="450"/>
        <v>&lt;177 micron (NGR)</v>
      </c>
      <c r="L2864">
        <v>9</v>
      </c>
      <c r="M2864" t="s">
        <v>48</v>
      </c>
      <c r="N2864">
        <v>165</v>
      </c>
      <c r="O2864">
        <v>50</v>
      </c>
      <c r="P2864">
        <v>18</v>
      </c>
      <c r="Q2864">
        <v>13</v>
      </c>
      <c r="R2864">
        <v>18</v>
      </c>
      <c r="S2864">
        <v>9</v>
      </c>
      <c r="T2864">
        <v>0.1</v>
      </c>
      <c r="U2864">
        <v>319</v>
      </c>
      <c r="V2864">
        <v>1.92</v>
      </c>
      <c r="W2864">
        <v>0.1</v>
      </c>
      <c r="X2864">
        <v>6</v>
      </c>
      <c r="Y2864">
        <v>1</v>
      </c>
      <c r="Z2864">
        <v>23</v>
      </c>
      <c r="AA2864">
        <v>0.7</v>
      </c>
      <c r="AB2864">
        <v>2</v>
      </c>
      <c r="AC2864">
        <v>775</v>
      </c>
      <c r="AD2864">
        <v>30</v>
      </c>
      <c r="AE2864">
        <v>3.2</v>
      </c>
      <c r="AF2864">
        <v>2</v>
      </c>
      <c r="AG2864">
        <v>2.7</v>
      </c>
      <c r="AH2864">
        <v>285</v>
      </c>
    </row>
    <row r="2865" spans="1:34" hidden="1" x14ac:dyDescent="0.3">
      <c r="A2865" t="s">
        <v>10930</v>
      </c>
      <c r="B2865" t="s">
        <v>10931</v>
      </c>
      <c r="C2865" s="1" t="str">
        <f t="shared" si="444"/>
        <v>21:0724</v>
      </c>
      <c r="D2865" s="1" t="str">
        <f t="shared" si="448"/>
        <v>21:0214</v>
      </c>
      <c r="E2865" t="s">
        <v>10932</v>
      </c>
      <c r="F2865" t="s">
        <v>10933</v>
      </c>
      <c r="H2865">
        <v>63.254473699999998</v>
      </c>
      <c r="I2865">
        <v>-134.90704239999999</v>
      </c>
      <c r="J2865" s="1" t="str">
        <f t="shared" si="449"/>
        <v>NGR bulk stream sediment</v>
      </c>
      <c r="K2865" s="1" t="str">
        <f t="shared" si="450"/>
        <v>&lt;177 micron (NGR)</v>
      </c>
      <c r="L2865">
        <v>9</v>
      </c>
      <c r="M2865" t="s">
        <v>53</v>
      </c>
      <c r="N2865">
        <v>166</v>
      </c>
      <c r="O2865">
        <v>53</v>
      </c>
      <c r="P2865">
        <v>37</v>
      </c>
      <c r="Q2865">
        <v>8</v>
      </c>
      <c r="R2865">
        <v>12</v>
      </c>
      <c r="S2865">
        <v>4</v>
      </c>
      <c r="T2865">
        <v>0.1</v>
      </c>
      <c r="U2865">
        <v>140</v>
      </c>
      <c r="V2865">
        <v>1.18</v>
      </c>
      <c r="W2865">
        <v>0.1</v>
      </c>
      <c r="X2865">
        <v>3</v>
      </c>
      <c r="Y2865">
        <v>1</v>
      </c>
      <c r="Z2865">
        <v>11</v>
      </c>
      <c r="AA2865">
        <v>0.3</v>
      </c>
      <c r="AB2865">
        <v>5</v>
      </c>
      <c r="AC2865">
        <v>627</v>
      </c>
      <c r="AD2865">
        <v>145</v>
      </c>
      <c r="AE2865">
        <v>24.4</v>
      </c>
      <c r="AF2865">
        <v>2</v>
      </c>
      <c r="AG2865">
        <v>11.4</v>
      </c>
      <c r="AH2865">
        <v>228</v>
      </c>
    </row>
    <row r="2866" spans="1:34" hidden="1" x14ac:dyDescent="0.3">
      <c r="A2866" t="s">
        <v>10934</v>
      </c>
      <c r="B2866" t="s">
        <v>10935</v>
      </c>
      <c r="C2866" s="1" t="str">
        <f t="shared" si="444"/>
        <v>21:0724</v>
      </c>
      <c r="D2866" s="1" t="str">
        <f t="shared" si="448"/>
        <v>21:0214</v>
      </c>
      <c r="E2866" t="s">
        <v>10936</v>
      </c>
      <c r="F2866" t="s">
        <v>10937</v>
      </c>
      <c r="H2866">
        <v>63.275874899999998</v>
      </c>
      <c r="I2866">
        <v>-134.92981140000001</v>
      </c>
      <c r="J2866" s="1" t="str">
        <f t="shared" si="449"/>
        <v>NGR bulk stream sediment</v>
      </c>
      <c r="K2866" s="1" t="str">
        <f t="shared" si="450"/>
        <v>&lt;177 micron (NGR)</v>
      </c>
      <c r="L2866">
        <v>9</v>
      </c>
      <c r="M2866" t="s">
        <v>58</v>
      </c>
      <c r="N2866">
        <v>167</v>
      </c>
      <c r="O2866">
        <v>108</v>
      </c>
      <c r="P2866">
        <v>18</v>
      </c>
      <c r="Q2866">
        <v>13</v>
      </c>
      <c r="R2866">
        <v>20</v>
      </c>
      <c r="S2866">
        <v>8</v>
      </c>
      <c r="T2866">
        <v>0.2</v>
      </c>
      <c r="U2866">
        <v>614</v>
      </c>
      <c r="V2866">
        <v>2.2599999999999998</v>
      </c>
      <c r="W2866">
        <v>0.5</v>
      </c>
      <c r="X2866">
        <v>4</v>
      </c>
      <c r="Y2866">
        <v>1</v>
      </c>
      <c r="Z2866">
        <v>30</v>
      </c>
      <c r="AA2866">
        <v>0.3</v>
      </c>
      <c r="AB2866">
        <v>3</v>
      </c>
      <c r="AC2866">
        <v>1100</v>
      </c>
      <c r="AD2866">
        <v>59</v>
      </c>
      <c r="AE2866">
        <v>13.8</v>
      </c>
      <c r="AF2866">
        <v>2</v>
      </c>
      <c r="AG2866">
        <v>4.9000000000000004</v>
      </c>
      <c r="AH2866">
        <v>183</v>
      </c>
    </row>
    <row r="2867" spans="1:34" hidden="1" x14ac:dyDescent="0.3">
      <c r="A2867" t="s">
        <v>10938</v>
      </c>
      <c r="B2867" t="s">
        <v>10939</v>
      </c>
      <c r="C2867" s="1" t="str">
        <f t="shared" si="444"/>
        <v>21:0724</v>
      </c>
      <c r="D2867" s="1" t="str">
        <f t="shared" si="448"/>
        <v>21:0214</v>
      </c>
      <c r="E2867" t="s">
        <v>10940</v>
      </c>
      <c r="F2867" t="s">
        <v>10941</v>
      </c>
      <c r="H2867">
        <v>63.279973099999999</v>
      </c>
      <c r="I2867">
        <v>-134.96805190000001</v>
      </c>
      <c r="J2867" s="1" t="str">
        <f t="shared" si="449"/>
        <v>NGR bulk stream sediment</v>
      </c>
      <c r="K2867" s="1" t="str">
        <f t="shared" si="450"/>
        <v>&lt;177 micron (NGR)</v>
      </c>
      <c r="L2867">
        <v>9</v>
      </c>
      <c r="M2867" t="s">
        <v>63</v>
      </c>
      <c r="N2867">
        <v>168</v>
      </c>
      <c r="O2867">
        <v>93</v>
      </c>
      <c r="P2867">
        <v>13</v>
      </c>
      <c r="Q2867">
        <v>13</v>
      </c>
      <c r="R2867">
        <v>18</v>
      </c>
      <c r="S2867">
        <v>9</v>
      </c>
      <c r="T2867">
        <v>0.1</v>
      </c>
      <c r="U2867">
        <v>302</v>
      </c>
      <c r="V2867">
        <v>1.87</v>
      </c>
      <c r="W2867">
        <v>0.3</v>
      </c>
      <c r="X2867">
        <v>3</v>
      </c>
      <c r="Y2867">
        <v>1</v>
      </c>
      <c r="Z2867">
        <v>29</v>
      </c>
      <c r="AA2867">
        <v>0.3</v>
      </c>
      <c r="AB2867">
        <v>3</v>
      </c>
      <c r="AC2867">
        <v>1180</v>
      </c>
      <c r="AD2867">
        <v>50</v>
      </c>
      <c r="AE2867">
        <v>8.6</v>
      </c>
      <c r="AF2867">
        <v>2</v>
      </c>
      <c r="AG2867">
        <v>4.4000000000000004</v>
      </c>
      <c r="AH2867">
        <v>273</v>
      </c>
    </row>
    <row r="2868" spans="1:34" hidden="1" x14ac:dyDescent="0.3">
      <c r="A2868" t="s">
        <v>10942</v>
      </c>
      <c r="B2868" t="s">
        <v>10943</v>
      </c>
      <c r="C2868" s="1" t="str">
        <f t="shared" si="444"/>
        <v>21:0724</v>
      </c>
      <c r="D2868" s="1" t="str">
        <f t="shared" si="448"/>
        <v>21:0214</v>
      </c>
      <c r="E2868" t="s">
        <v>10944</v>
      </c>
      <c r="F2868" t="s">
        <v>10945</v>
      </c>
      <c r="H2868">
        <v>63.263772500000002</v>
      </c>
      <c r="I2868">
        <v>-135.0417386</v>
      </c>
      <c r="J2868" s="1" t="str">
        <f t="shared" si="449"/>
        <v>NGR bulk stream sediment</v>
      </c>
      <c r="K2868" s="1" t="str">
        <f t="shared" si="450"/>
        <v>&lt;177 micron (NGR)</v>
      </c>
      <c r="L2868">
        <v>9</v>
      </c>
      <c r="M2868" t="s">
        <v>76</v>
      </c>
      <c r="N2868">
        <v>169</v>
      </c>
      <c r="O2868">
        <v>57</v>
      </c>
      <c r="P2868">
        <v>15</v>
      </c>
      <c r="Q2868">
        <v>8</v>
      </c>
      <c r="R2868">
        <v>14</v>
      </c>
      <c r="S2868">
        <v>7</v>
      </c>
      <c r="T2868">
        <v>0.1</v>
      </c>
      <c r="U2868">
        <v>515</v>
      </c>
      <c r="V2868">
        <v>1.64</v>
      </c>
      <c r="W2868">
        <v>0.2</v>
      </c>
      <c r="X2868">
        <v>3</v>
      </c>
      <c r="Y2868">
        <v>1</v>
      </c>
      <c r="Z2868">
        <v>15</v>
      </c>
      <c r="AA2868">
        <v>0.3</v>
      </c>
      <c r="AB2868">
        <v>5</v>
      </c>
      <c r="AC2868">
        <v>920</v>
      </c>
      <c r="AD2868">
        <v>64</v>
      </c>
      <c r="AE2868">
        <v>8.6</v>
      </c>
      <c r="AF2868">
        <v>2</v>
      </c>
      <c r="AG2868">
        <v>3.3</v>
      </c>
      <c r="AH2868">
        <v>260</v>
      </c>
    </row>
    <row r="2869" spans="1:34" hidden="1" x14ac:dyDescent="0.3">
      <c r="A2869" t="s">
        <v>10946</v>
      </c>
      <c r="B2869" t="s">
        <v>10947</v>
      </c>
      <c r="C2869" s="1" t="str">
        <f t="shared" si="444"/>
        <v>21:0724</v>
      </c>
      <c r="D2869" s="1" t="str">
        <f t="shared" si="448"/>
        <v>21:0214</v>
      </c>
      <c r="E2869" t="s">
        <v>10948</v>
      </c>
      <c r="F2869" t="s">
        <v>10949</v>
      </c>
      <c r="H2869">
        <v>63.263111700000003</v>
      </c>
      <c r="I2869">
        <v>-135.02404899999999</v>
      </c>
      <c r="J2869" s="1" t="str">
        <f t="shared" si="449"/>
        <v>NGR bulk stream sediment</v>
      </c>
      <c r="K2869" s="1" t="str">
        <f t="shared" si="450"/>
        <v>&lt;177 micron (NGR)</v>
      </c>
      <c r="L2869">
        <v>9</v>
      </c>
      <c r="M2869" t="s">
        <v>81</v>
      </c>
      <c r="N2869">
        <v>170</v>
      </c>
      <c r="O2869">
        <v>49</v>
      </c>
      <c r="P2869">
        <v>18</v>
      </c>
      <c r="Q2869">
        <v>12</v>
      </c>
      <c r="R2869">
        <v>15</v>
      </c>
      <c r="S2869">
        <v>7</v>
      </c>
      <c r="T2869">
        <v>0.1</v>
      </c>
      <c r="U2869">
        <v>172</v>
      </c>
      <c r="V2869">
        <v>1.98</v>
      </c>
      <c r="W2869">
        <v>0.1</v>
      </c>
      <c r="X2869">
        <v>5</v>
      </c>
      <c r="Y2869">
        <v>1</v>
      </c>
      <c r="Z2869">
        <v>22</v>
      </c>
      <c r="AA2869">
        <v>0.5</v>
      </c>
      <c r="AB2869">
        <v>2</v>
      </c>
      <c r="AC2869">
        <v>947</v>
      </c>
      <c r="AD2869">
        <v>30</v>
      </c>
      <c r="AE2869">
        <v>3.2</v>
      </c>
      <c r="AF2869">
        <v>2</v>
      </c>
      <c r="AG2869">
        <v>3.8</v>
      </c>
      <c r="AH2869">
        <v>287</v>
      </c>
    </row>
    <row r="2870" spans="1:34" hidden="1" x14ac:dyDescent="0.3">
      <c r="A2870" t="s">
        <v>10950</v>
      </c>
      <c r="B2870" t="s">
        <v>10951</v>
      </c>
      <c r="C2870" s="1" t="str">
        <f t="shared" si="444"/>
        <v>21:0724</v>
      </c>
      <c r="D2870" s="1" t="str">
        <f>HYPERLINK("https://geochem.nrcan.gc.ca/cdogs/content/svy/svy_e.htm", "")</f>
        <v/>
      </c>
      <c r="G2870" s="1" t="str">
        <f>HYPERLINK("https://geochem.nrcan.gc.ca/cdogs/content/cr_/cr_00079_e.htm", "79")</f>
        <v>79</v>
      </c>
      <c r="J2870" t="s">
        <v>119</v>
      </c>
      <c r="K2870" t="s">
        <v>120</v>
      </c>
      <c r="L2870">
        <v>9</v>
      </c>
      <c r="M2870" t="s">
        <v>121</v>
      </c>
      <c r="N2870">
        <v>171</v>
      </c>
      <c r="O2870">
        <v>118</v>
      </c>
      <c r="P2870">
        <v>90</v>
      </c>
      <c r="Q2870">
        <v>19</v>
      </c>
      <c r="R2870">
        <v>242</v>
      </c>
      <c r="S2870">
        <v>27</v>
      </c>
      <c r="T2870">
        <v>0.1</v>
      </c>
      <c r="U2870">
        <v>997</v>
      </c>
      <c r="V2870">
        <v>3.43</v>
      </c>
      <c r="W2870">
        <v>0.9</v>
      </c>
      <c r="X2870">
        <v>13</v>
      </c>
      <c r="Y2870">
        <v>1</v>
      </c>
      <c r="Z2870">
        <v>65</v>
      </c>
      <c r="AA2870">
        <v>0.7</v>
      </c>
      <c r="AB2870">
        <v>3</v>
      </c>
      <c r="AC2870">
        <v>819</v>
      </c>
      <c r="AD2870">
        <v>45</v>
      </c>
      <c r="AE2870">
        <v>3.2</v>
      </c>
      <c r="AF2870">
        <v>4</v>
      </c>
      <c r="AG2870">
        <v>3.6</v>
      </c>
      <c r="AH2870">
        <v>468</v>
      </c>
    </row>
    <row r="2871" spans="1:34" hidden="1" x14ac:dyDescent="0.3">
      <c r="A2871" t="s">
        <v>10952</v>
      </c>
      <c r="B2871" t="s">
        <v>10953</v>
      </c>
      <c r="C2871" s="1" t="str">
        <f t="shared" si="444"/>
        <v>21:0724</v>
      </c>
      <c r="D2871" s="1" t="str">
        <f t="shared" ref="D2871:D2892" si="451">HYPERLINK("https://geochem.nrcan.gc.ca/cdogs/content/svy/svy210214_e.htm", "21:0214")</f>
        <v>21:0214</v>
      </c>
      <c r="E2871" t="s">
        <v>10954</v>
      </c>
      <c r="F2871" t="s">
        <v>10955</v>
      </c>
      <c r="H2871">
        <v>63.278241000000001</v>
      </c>
      <c r="I2871">
        <v>-135.08466749999999</v>
      </c>
      <c r="J2871" s="1" t="str">
        <f t="shared" ref="J2871:J2892" si="452">HYPERLINK("https://geochem.nrcan.gc.ca/cdogs/content/kwd/kwd020030_e.htm", "NGR bulk stream sediment")</f>
        <v>NGR bulk stream sediment</v>
      </c>
      <c r="K2871" s="1" t="str">
        <f t="shared" ref="K2871:K2892" si="453">HYPERLINK("https://geochem.nrcan.gc.ca/cdogs/content/kwd/kwd080006_e.htm", "&lt;177 micron (NGR)")</f>
        <v>&lt;177 micron (NGR)</v>
      </c>
      <c r="L2871">
        <v>9</v>
      </c>
      <c r="M2871" t="s">
        <v>86</v>
      </c>
      <c r="N2871">
        <v>172</v>
      </c>
      <c r="O2871">
        <v>81</v>
      </c>
      <c r="P2871">
        <v>22</v>
      </c>
      <c r="Q2871">
        <v>11</v>
      </c>
      <c r="R2871">
        <v>18</v>
      </c>
      <c r="S2871">
        <v>9</v>
      </c>
      <c r="T2871">
        <v>0.2</v>
      </c>
      <c r="U2871">
        <v>181</v>
      </c>
      <c r="V2871">
        <v>1.32</v>
      </c>
      <c r="W2871">
        <v>0.2</v>
      </c>
      <c r="X2871">
        <v>3</v>
      </c>
      <c r="Y2871">
        <v>1</v>
      </c>
      <c r="Z2871">
        <v>18</v>
      </c>
      <c r="AA2871">
        <v>0.2</v>
      </c>
      <c r="AB2871">
        <v>0.5</v>
      </c>
      <c r="AC2871">
        <v>796</v>
      </c>
      <c r="AD2871">
        <v>66</v>
      </c>
      <c r="AE2871">
        <v>18.7</v>
      </c>
      <c r="AF2871">
        <v>2</v>
      </c>
      <c r="AG2871">
        <v>3.6</v>
      </c>
      <c r="AH2871">
        <v>235</v>
      </c>
    </row>
    <row r="2872" spans="1:34" hidden="1" x14ac:dyDescent="0.3">
      <c r="A2872" t="s">
        <v>10956</v>
      </c>
      <c r="B2872" t="s">
        <v>10957</v>
      </c>
      <c r="C2872" s="1" t="str">
        <f t="shared" si="444"/>
        <v>21:0724</v>
      </c>
      <c r="D2872" s="1" t="str">
        <f t="shared" si="451"/>
        <v>21:0214</v>
      </c>
      <c r="E2872" t="s">
        <v>10958</v>
      </c>
      <c r="F2872" t="s">
        <v>10959</v>
      </c>
      <c r="H2872">
        <v>63.308408300000004</v>
      </c>
      <c r="I2872">
        <v>-135.0619087</v>
      </c>
      <c r="J2872" s="1" t="str">
        <f t="shared" si="452"/>
        <v>NGR bulk stream sediment</v>
      </c>
      <c r="K2872" s="1" t="str">
        <f t="shared" si="453"/>
        <v>&lt;177 micron (NGR)</v>
      </c>
      <c r="L2872">
        <v>9</v>
      </c>
      <c r="M2872" t="s">
        <v>91</v>
      </c>
      <c r="N2872">
        <v>173</v>
      </c>
      <c r="O2872">
        <v>155</v>
      </c>
      <c r="P2872">
        <v>28</v>
      </c>
      <c r="Q2872">
        <v>23</v>
      </c>
      <c r="R2872">
        <v>25</v>
      </c>
      <c r="S2872">
        <v>14</v>
      </c>
      <c r="T2872">
        <v>0.1</v>
      </c>
      <c r="U2872">
        <v>1299</v>
      </c>
      <c r="V2872">
        <v>3.66</v>
      </c>
      <c r="W2872">
        <v>0.4</v>
      </c>
      <c r="X2872">
        <v>8</v>
      </c>
      <c r="Y2872">
        <v>1</v>
      </c>
      <c r="Z2872">
        <v>29</v>
      </c>
      <c r="AA2872">
        <v>0.3</v>
      </c>
      <c r="AB2872">
        <v>2</v>
      </c>
      <c r="AC2872">
        <v>993</v>
      </c>
      <c r="AD2872">
        <v>56</v>
      </c>
      <c r="AE2872">
        <v>17.3</v>
      </c>
      <c r="AF2872">
        <v>2</v>
      </c>
      <c r="AG2872">
        <v>4.5999999999999996</v>
      </c>
      <c r="AH2872">
        <v>233</v>
      </c>
    </row>
    <row r="2873" spans="1:34" hidden="1" x14ac:dyDescent="0.3">
      <c r="A2873" t="s">
        <v>10960</v>
      </c>
      <c r="B2873" t="s">
        <v>10961</v>
      </c>
      <c r="C2873" s="1" t="str">
        <f t="shared" si="444"/>
        <v>21:0724</v>
      </c>
      <c r="D2873" s="1" t="str">
        <f t="shared" si="451"/>
        <v>21:0214</v>
      </c>
      <c r="E2873" t="s">
        <v>10962</v>
      </c>
      <c r="F2873" t="s">
        <v>10963</v>
      </c>
      <c r="H2873">
        <v>63.353744499999998</v>
      </c>
      <c r="I2873">
        <v>-135.05141280000001</v>
      </c>
      <c r="J2873" s="1" t="str">
        <f t="shared" si="452"/>
        <v>NGR bulk stream sediment</v>
      </c>
      <c r="K2873" s="1" t="str">
        <f t="shared" si="453"/>
        <v>&lt;177 micron (NGR)</v>
      </c>
      <c r="L2873">
        <v>9</v>
      </c>
      <c r="M2873" t="s">
        <v>96</v>
      </c>
      <c r="N2873">
        <v>174</v>
      </c>
      <c r="O2873">
        <v>53</v>
      </c>
      <c r="P2873">
        <v>28</v>
      </c>
      <c r="Q2873">
        <v>14</v>
      </c>
      <c r="R2873">
        <v>15</v>
      </c>
      <c r="S2873">
        <v>9</v>
      </c>
      <c r="T2873">
        <v>0.1</v>
      </c>
      <c r="U2873">
        <v>330</v>
      </c>
      <c r="V2873">
        <v>2.0499999999999998</v>
      </c>
      <c r="W2873">
        <v>0.1</v>
      </c>
      <c r="X2873">
        <v>7</v>
      </c>
      <c r="Y2873">
        <v>1</v>
      </c>
      <c r="Z2873">
        <v>14</v>
      </c>
      <c r="AA2873">
        <v>0.3</v>
      </c>
      <c r="AB2873">
        <v>2</v>
      </c>
      <c r="AC2873">
        <v>466</v>
      </c>
      <c r="AD2873">
        <v>23</v>
      </c>
      <c r="AE2873">
        <v>5</v>
      </c>
      <c r="AF2873">
        <v>2</v>
      </c>
      <c r="AG2873">
        <v>2.9</v>
      </c>
      <c r="AH2873">
        <v>250</v>
      </c>
    </row>
    <row r="2874" spans="1:34" hidden="1" x14ac:dyDescent="0.3">
      <c r="A2874" t="s">
        <v>10964</v>
      </c>
      <c r="B2874" t="s">
        <v>10965</v>
      </c>
      <c r="C2874" s="1" t="str">
        <f t="shared" si="444"/>
        <v>21:0724</v>
      </c>
      <c r="D2874" s="1" t="str">
        <f t="shared" si="451"/>
        <v>21:0214</v>
      </c>
      <c r="E2874" t="s">
        <v>10966</v>
      </c>
      <c r="F2874" t="s">
        <v>10967</v>
      </c>
      <c r="H2874">
        <v>63.363220699999999</v>
      </c>
      <c r="I2874">
        <v>-135.00903260000001</v>
      </c>
      <c r="J2874" s="1" t="str">
        <f t="shared" si="452"/>
        <v>NGR bulk stream sediment</v>
      </c>
      <c r="K2874" s="1" t="str">
        <f t="shared" si="453"/>
        <v>&lt;177 micron (NGR)</v>
      </c>
      <c r="L2874">
        <v>9</v>
      </c>
      <c r="M2874" t="s">
        <v>101</v>
      </c>
      <c r="N2874">
        <v>175</v>
      </c>
      <c r="O2874">
        <v>52</v>
      </c>
      <c r="P2874">
        <v>15</v>
      </c>
      <c r="Q2874">
        <v>9</v>
      </c>
      <c r="R2874">
        <v>12</v>
      </c>
      <c r="S2874">
        <v>8</v>
      </c>
      <c r="T2874">
        <v>0.1</v>
      </c>
      <c r="U2874">
        <v>633</v>
      </c>
      <c r="V2874">
        <v>1.66</v>
      </c>
      <c r="W2874">
        <v>0.1</v>
      </c>
      <c r="X2874">
        <v>5</v>
      </c>
      <c r="Y2874">
        <v>1</v>
      </c>
      <c r="Z2874">
        <v>15</v>
      </c>
      <c r="AA2874">
        <v>0.3</v>
      </c>
      <c r="AB2874">
        <v>2</v>
      </c>
      <c r="AC2874">
        <v>554</v>
      </c>
      <c r="AD2874">
        <v>30</v>
      </c>
      <c r="AE2874">
        <v>6</v>
      </c>
      <c r="AF2874">
        <v>2</v>
      </c>
      <c r="AG2874">
        <v>3.5</v>
      </c>
      <c r="AH2874">
        <v>250</v>
      </c>
    </row>
    <row r="2875" spans="1:34" hidden="1" x14ac:dyDescent="0.3">
      <c r="A2875" t="s">
        <v>10968</v>
      </c>
      <c r="B2875" t="s">
        <v>10969</v>
      </c>
      <c r="C2875" s="1" t="str">
        <f t="shared" si="444"/>
        <v>21:0724</v>
      </c>
      <c r="D2875" s="1" t="str">
        <f t="shared" si="451"/>
        <v>21:0214</v>
      </c>
      <c r="E2875" t="s">
        <v>10970</v>
      </c>
      <c r="F2875" t="s">
        <v>10971</v>
      </c>
      <c r="H2875">
        <v>63.351111099999997</v>
      </c>
      <c r="I2875">
        <v>-135.10895249999999</v>
      </c>
      <c r="J2875" s="1" t="str">
        <f t="shared" si="452"/>
        <v>NGR bulk stream sediment</v>
      </c>
      <c r="K2875" s="1" t="str">
        <f t="shared" si="453"/>
        <v>&lt;177 micron (NGR)</v>
      </c>
      <c r="L2875">
        <v>9</v>
      </c>
      <c r="M2875" t="s">
        <v>106</v>
      </c>
      <c r="N2875">
        <v>176</v>
      </c>
      <c r="O2875">
        <v>38</v>
      </c>
      <c r="P2875">
        <v>16</v>
      </c>
      <c r="Q2875">
        <v>8</v>
      </c>
      <c r="R2875">
        <v>12</v>
      </c>
      <c r="S2875">
        <v>7</v>
      </c>
      <c r="T2875">
        <v>0.1</v>
      </c>
      <c r="U2875">
        <v>259</v>
      </c>
      <c r="V2875">
        <v>1.49</v>
      </c>
      <c r="W2875">
        <v>0.1</v>
      </c>
      <c r="X2875">
        <v>6</v>
      </c>
      <c r="Y2875">
        <v>1</v>
      </c>
      <c r="Z2875">
        <v>13</v>
      </c>
      <c r="AA2875">
        <v>0.3</v>
      </c>
      <c r="AB2875">
        <v>0.5</v>
      </c>
      <c r="AC2875">
        <v>427</v>
      </c>
      <c r="AD2875">
        <v>17</v>
      </c>
      <c r="AE2875">
        <v>2.4</v>
      </c>
      <c r="AF2875">
        <v>2</v>
      </c>
      <c r="AG2875">
        <v>2.9</v>
      </c>
      <c r="AH2875">
        <v>210</v>
      </c>
    </row>
    <row r="2876" spans="1:34" hidden="1" x14ac:dyDescent="0.3">
      <c r="A2876" t="s">
        <v>10972</v>
      </c>
      <c r="B2876" t="s">
        <v>10973</v>
      </c>
      <c r="C2876" s="1" t="str">
        <f t="shared" si="444"/>
        <v>21:0724</v>
      </c>
      <c r="D2876" s="1" t="str">
        <f t="shared" si="451"/>
        <v>21:0214</v>
      </c>
      <c r="E2876" t="s">
        <v>10974</v>
      </c>
      <c r="F2876" t="s">
        <v>10975</v>
      </c>
      <c r="H2876">
        <v>63.3622765</v>
      </c>
      <c r="I2876">
        <v>-135.0943637</v>
      </c>
      <c r="J2876" s="1" t="str">
        <f t="shared" si="452"/>
        <v>NGR bulk stream sediment</v>
      </c>
      <c r="K2876" s="1" t="str">
        <f t="shared" si="453"/>
        <v>&lt;177 micron (NGR)</v>
      </c>
      <c r="L2876">
        <v>9</v>
      </c>
      <c r="M2876" t="s">
        <v>111</v>
      </c>
      <c r="N2876">
        <v>177</v>
      </c>
      <c r="O2876">
        <v>80</v>
      </c>
      <c r="P2876">
        <v>33</v>
      </c>
      <c r="Q2876">
        <v>17</v>
      </c>
      <c r="R2876">
        <v>12</v>
      </c>
      <c r="S2876">
        <v>12</v>
      </c>
      <c r="T2876">
        <v>0.1</v>
      </c>
      <c r="U2876">
        <v>1134</v>
      </c>
      <c r="V2876">
        <v>4.8</v>
      </c>
      <c r="W2876">
        <v>0.1</v>
      </c>
      <c r="X2876">
        <v>56</v>
      </c>
      <c r="Y2876">
        <v>1</v>
      </c>
      <c r="Z2876">
        <v>25</v>
      </c>
      <c r="AA2876">
        <v>0.5</v>
      </c>
      <c r="AB2876">
        <v>3</v>
      </c>
      <c r="AC2876">
        <v>743</v>
      </c>
      <c r="AD2876">
        <v>59</v>
      </c>
      <c r="AE2876">
        <v>18.8</v>
      </c>
      <c r="AF2876">
        <v>2</v>
      </c>
      <c r="AG2876">
        <v>4.5</v>
      </c>
      <c r="AH2876">
        <v>252</v>
      </c>
    </row>
    <row r="2877" spans="1:34" hidden="1" x14ac:dyDescent="0.3">
      <c r="A2877" t="s">
        <v>10976</v>
      </c>
      <c r="B2877" t="s">
        <v>10977</v>
      </c>
      <c r="C2877" s="1" t="str">
        <f t="shared" si="444"/>
        <v>21:0724</v>
      </c>
      <c r="D2877" s="1" t="str">
        <f t="shared" si="451"/>
        <v>21:0214</v>
      </c>
      <c r="E2877" t="s">
        <v>10978</v>
      </c>
      <c r="F2877" t="s">
        <v>10979</v>
      </c>
      <c r="H2877">
        <v>63.402632500000003</v>
      </c>
      <c r="I2877">
        <v>-135.14223939999999</v>
      </c>
      <c r="J2877" s="1" t="str">
        <f t="shared" si="452"/>
        <v>NGR bulk stream sediment</v>
      </c>
      <c r="K2877" s="1" t="str">
        <f t="shared" si="453"/>
        <v>&lt;177 micron (NGR)</v>
      </c>
      <c r="L2877">
        <v>9</v>
      </c>
      <c r="M2877" t="s">
        <v>116</v>
      </c>
      <c r="N2877">
        <v>178</v>
      </c>
      <c r="O2877">
        <v>39</v>
      </c>
      <c r="P2877">
        <v>28</v>
      </c>
      <c r="Q2877">
        <v>10</v>
      </c>
      <c r="R2877">
        <v>15</v>
      </c>
      <c r="S2877">
        <v>9</v>
      </c>
      <c r="T2877">
        <v>0.1</v>
      </c>
      <c r="U2877">
        <v>300</v>
      </c>
      <c r="V2877">
        <v>1.72</v>
      </c>
      <c r="W2877">
        <v>0.1</v>
      </c>
      <c r="X2877">
        <v>6</v>
      </c>
      <c r="Y2877">
        <v>1</v>
      </c>
      <c r="Z2877">
        <v>18</v>
      </c>
      <c r="AA2877">
        <v>0.4</v>
      </c>
      <c r="AB2877">
        <v>2</v>
      </c>
      <c r="AC2877">
        <v>677</v>
      </c>
      <c r="AD2877">
        <v>36</v>
      </c>
      <c r="AE2877">
        <v>1.8</v>
      </c>
      <c r="AF2877">
        <v>2</v>
      </c>
      <c r="AG2877">
        <v>2.2000000000000002</v>
      </c>
      <c r="AH2877">
        <v>242</v>
      </c>
    </row>
    <row r="2878" spans="1:34" hidden="1" x14ac:dyDescent="0.3">
      <c r="A2878" t="s">
        <v>10980</v>
      </c>
      <c r="B2878" t="s">
        <v>10981</v>
      </c>
      <c r="C2878" s="1" t="str">
        <f t="shared" si="444"/>
        <v>21:0724</v>
      </c>
      <c r="D2878" s="1" t="str">
        <f t="shared" si="451"/>
        <v>21:0214</v>
      </c>
      <c r="E2878" t="s">
        <v>10982</v>
      </c>
      <c r="F2878" t="s">
        <v>10983</v>
      </c>
      <c r="H2878">
        <v>63.409250700000001</v>
      </c>
      <c r="I2878">
        <v>-135.1058525</v>
      </c>
      <c r="J2878" s="1" t="str">
        <f t="shared" si="452"/>
        <v>NGR bulk stream sediment</v>
      </c>
      <c r="K2878" s="1" t="str">
        <f t="shared" si="453"/>
        <v>&lt;177 micron (NGR)</v>
      </c>
      <c r="L2878">
        <v>9</v>
      </c>
      <c r="M2878" t="s">
        <v>126</v>
      </c>
      <c r="N2878">
        <v>179</v>
      </c>
      <c r="O2878">
        <v>39</v>
      </c>
      <c r="P2878">
        <v>19</v>
      </c>
      <c r="Q2878">
        <v>8</v>
      </c>
      <c r="R2878">
        <v>13</v>
      </c>
      <c r="S2878">
        <v>8</v>
      </c>
      <c r="T2878">
        <v>0.1</v>
      </c>
      <c r="U2878">
        <v>286</v>
      </c>
      <c r="V2878">
        <v>1.61</v>
      </c>
      <c r="W2878">
        <v>0.1</v>
      </c>
      <c r="X2878">
        <v>4</v>
      </c>
      <c r="Y2878">
        <v>1</v>
      </c>
      <c r="Z2878">
        <v>19</v>
      </c>
      <c r="AA2878">
        <v>0.3</v>
      </c>
      <c r="AB2878">
        <v>1</v>
      </c>
      <c r="AC2878">
        <v>519</v>
      </c>
      <c r="AD2878">
        <v>26</v>
      </c>
      <c r="AE2878">
        <v>3.8</v>
      </c>
      <c r="AF2878">
        <v>2</v>
      </c>
      <c r="AG2878">
        <v>2.6</v>
      </c>
      <c r="AH2878">
        <v>201</v>
      </c>
    </row>
    <row r="2879" spans="1:34" hidden="1" x14ac:dyDescent="0.3">
      <c r="A2879" t="s">
        <v>10984</v>
      </c>
      <c r="B2879" t="s">
        <v>10985</v>
      </c>
      <c r="C2879" s="1" t="str">
        <f t="shared" si="444"/>
        <v>21:0724</v>
      </c>
      <c r="D2879" s="1" t="str">
        <f t="shared" si="451"/>
        <v>21:0214</v>
      </c>
      <c r="E2879" t="s">
        <v>10986</v>
      </c>
      <c r="F2879" t="s">
        <v>10987</v>
      </c>
      <c r="H2879">
        <v>63.488166300000003</v>
      </c>
      <c r="I2879">
        <v>-135.1301694</v>
      </c>
      <c r="J2879" s="1" t="str">
        <f t="shared" si="452"/>
        <v>NGR bulk stream sediment</v>
      </c>
      <c r="K2879" s="1" t="str">
        <f t="shared" si="453"/>
        <v>&lt;177 micron (NGR)</v>
      </c>
      <c r="L2879">
        <v>9</v>
      </c>
      <c r="M2879" t="s">
        <v>131</v>
      </c>
      <c r="N2879">
        <v>180</v>
      </c>
      <c r="O2879">
        <v>192</v>
      </c>
      <c r="P2879">
        <v>44</v>
      </c>
      <c r="Q2879">
        <v>22</v>
      </c>
      <c r="R2879">
        <v>38</v>
      </c>
      <c r="S2879">
        <v>14</v>
      </c>
      <c r="T2879">
        <v>0.4</v>
      </c>
      <c r="U2879">
        <v>659</v>
      </c>
      <c r="V2879">
        <v>2.4900000000000002</v>
      </c>
      <c r="W2879">
        <v>0.8</v>
      </c>
      <c r="X2879">
        <v>15</v>
      </c>
      <c r="Y2879">
        <v>2</v>
      </c>
      <c r="Z2879">
        <v>30</v>
      </c>
      <c r="AA2879">
        <v>1.2</v>
      </c>
      <c r="AB2879">
        <v>5</v>
      </c>
      <c r="AC2879">
        <v>1920</v>
      </c>
      <c r="AD2879">
        <v>114</v>
      </c>
      <c r="AE2879">
        <v>7.4</v>
      </c>
      <c r="AF2879">
        <v>2</v>
      </c>
      <c r="AG2879">
        <v>4.8</v>
      </c>
      <c r="AH2879">
        <v>433</v>
      </c>
    </row>
    <row r="2880" spans="1:34" hidden="1" x14ac:dyDescent="0.3">
      <c r="A2880" t="s">
        <v>10988</v>
      </c>
      <c r="B2880" t="s">
        <v>10989</v>
      </c>
      <c r="C2880" s="1" t="str">
        <f t="shared" si="444"/>
        <v>21:0724</v>
      </c>
      <c r="D2880" s="1" t="str">
        <f t="shared" si="451"/>
        <v>21:0214</v>
      </c>
      <c r="E2880" t="s">
        <v>10990</v>
      </c>
      <c r="F2880" t="s">
        <v>10991</v>
      </c>
      <c r="H2880">
        <v>63.478275500000002</v>
      </c>
      <c r="I2880">
        <v>-135.06347070000001</v>
      </c>
      <c r="J2880" s="1" t="str">
        <f t="shared" si="452"/>
        <v>NGR bulk stream sediment</v>
      </c>
      <c r="K2880" s="1" t="str">
        <f t="shared" si="453"/>
        <v>&lt;177 micron (NGR)</v>
      </c>
      <c r="L2880">
        <v>10</v>
      </c>
      <c r="M2880" t="s">
        <v>38</v>
      </c>
      <c r="N2880">
        <v>181</v>
      </c>
      <c r="O2880">
        <v>110</v>
      </c>
      <c r="P2880">
        <v>29</v>
      </c>
      <c r="Q2880">
        <v>10</v>
      </c>
      <c r="R2880">
        <v>22</v>
      </c>
      <c r="S2880">
        <v>7</v>
      </c>
      <c r="T2880">
        <v>0.1</v>
      </c>
      <c r="U2880">
        <v>222</v>
      </c>
      <c r="V2880">
        <v>1.78</v>
      </c>
      <c r="W2880">
        <v>0.3</v>
      </c>
      <c r="X2880">
        <v>11</v>
      </c>
      <c r="Y2880">
        <v>1</v>
      </c>
      <c r="Z2880">
        <v>25</v>
      </c>
      <c r="AA2880">
        <v>1.2</v>
      </c>
      <c r="AB2880">
        <v>2</v>
      </c>
      <c r="AC2880">
        <v>2240</v>
      </c>
      <c r="AD2880">
        <v>53</v>
      </c>
      <c r="AE2880">
        <v>2.8</v>
      </c>
      <c r="AF2880">
        <v>2</v>
      </c>
      <c r="AG2880">
        <v>3.6</v>
      </c>
      <c r="AH2880">
        <v>470</v>
      </c>
    </row>
    <row r="2881" spans="1:34" hidden="1" x14ac:dyDescent="0.3">
      <c r="A2881" t="s">
        <v>10992</v>
      </c>
      <c r="B2881" t="s">
        <v>10993</v>
      </c>
      <c r="C2881" s="1" t="str">
        <f t="shared" si="444"/>
        <v>21:0724</v>
      </c>
      <c r="D2881" s="1" t="str">
        <f t="shared" si="451"/>
        <v>21:0214</v>
      </c>
      <c r="E2881" t="s">
        <v>10990</v>
      </c>
      <c r="F2881" t="s">
        <v>10994</v>
      </c>
      <c r="H2881">
        <v>63.478275500000002</v>
      </c>
      <c r="I2881">
        <v>-135.06347070000001</v>
      </c>
      <c r="J2881" s="1" t="str">
        <f t="shared" si="452"/>
        <v>NGR bulk stream sediment</v>
      </c>
      <c r="K2881" s="1" t="str">
        <f t="shared" si="453"/>
        <v>&lt;177 micron (NGR)</v>
      </c>
      <c r="L2881">
        <v>10</v>
      </c>
      <c r="M2881" t="s">
        <v>71</v>
      </c>
      <c r="N2881">
        <v>182</v>
      </c>
      <c r="O2881">
        <v>107</v>
      </c>
      <c r="P2881">
        <v>27</v>
      </c>
      <c r="Q2881">
        <v>9</v>
      </c>
      <c r="R2881">
        <v>22</v>
      </c>
      <c r="S2881">
        <v>7</v>
      </c>
      <c r="T2881">
        <v>0.1</v>
      </c>
      <c r="U2881">
        <v>187</v>
      </c>
      <c r="V2881">
        <v>1.71</v>
      </c>
      <c r="W2881">
        <v>0.4</v>
      </c>
      <c r="X2881">
        <v>11</v>
      </c>
      <c r="Y2881">
        <v>1</v>
      </c>
      <c r="Z2881">
        <v>23</v>
      </c>
      <c r="AA2881">
        <v>1.3</v>
      </c>
      <c r="AB2881">
        <v>2</v>
      </c>
      <c r="AC2881">
        <v>2310</v>
      </c>
      <c r="AD2881">
        <v>50</v>
      </c>
      <c r="AE2881">
        <v>1.8</v>
      </c>
      <c r="AF2881">
        <v>2</v>
      </c>
      <c r="AG2881">
        <v>3.5</v>
      </c>
      <c r="AH2881">
        <v>482</v>
      </c>
    </row>
    <row r="2882" spans="1:34" hidden="1" x14ac:dyDescent="0.3">
      <c r="A2882" t="s">
        <v>10995</v>
      </c>
      <c r="B2882" t="s">
        <v>10996</v>
      </c>
      <c r="C2882" s="1" t="str">
        <f t="shared" si="444"/>
        <v>21:0724</v>
      </c>
      <c r="D2882" s="1" t="str">
        <f t="shared" si="451"/>
        <v>21:0214</v>
      </c>
      <c r="E2882" t="s">
        <v>10990</v>
      </c>
      <c r="F2882" t="s">
        <v>10997</v>
      </c>
      <c r="H2882">
        <v>63.478275500000002</v>
      </c>
      <c r="I2882">
        <v>-135.06347070000001</v>
      </c>
      <c r="J2882" s="1" t="str">
        <f t="shared" si="452"/>
        <v>NGR bulk stream sediment</v>
      </c>
      <c r="K2882" s="1" t="str">
        <f t="shared" si="453"/>
        <v>&lt;177 micron (NGR)</v>
      </c>
      <c r="L2882">
        <v>10</v>
      </c>
      <c r="M2882" t="s">
        <v>67</v>
      </c>
      <c r="N2882">
        <v>183</v>
      </c>
      <c r="O2882">
        <v>104</v>
      </c>
      <c r="P2882">
        <v>28</v>
      </c>
      <c r="Q2882">
        <v>8</v>
      </c>
      <c r="R2882">
        <v>23</v>
      </c>
      <c r="S2882">
        <v>7</v>
      </c>
      <c r="T2882">
        <v>0.1</v>
      </c>
      <c r="U2882">
        <v>207</v>
      </c>
      <c r="V2882">
        <v>1.77</v>
      </c>
      <c r="W2882">
        <v>0.1</v>
      </c>
      <c r="X2882">
        <v>11</v>
      </c>
      <c r="Y2882">
        <v>1</v>
      </c>
      <c r="Z2882">
        <v>25</v>
      </c>
      <c r="AA2882">
        <v>1.3</v>
      </c>
      <c r="AB2882">
        <v>1</v>
      </c>
      <c r="AC2882">
        <v>2180</v>
      </c>
      <c r="AD2882">
        <v>73</v>
      </c>
      <c r="AE2882">
        <v>3.4</v>
      </c>
      <c r="AF2882">
        <v>2</v>
      </c>
      <c r="AG2882">
        <v>3.5</v>
      </c>
      <c r="AH2882">
        <v>507</v>
      </c>
    </row>
    <row r="2883" spans="1:34" hidden="1" x14ac:dyDescent="0.3">
      <c r="A2883" t="s">
        <v>10998</v>
      </c>
      <c r="B2883" t="s">
        <v>10999</v>
      </c>
      <c r="C2883" s="1" t="str">
        <f t="shared" si="444"/>
        <v>21:0724</v>
      </c>
      <c r="D2883" s="1" t="str">
        <f t="shared" si="451"/>
        <v>21:0214</v>
      </c>
      <c r="E2883" t="s">
        <v>11000</v>
      </c>
      <c r="F2883" t="s">
        <v>11001</v>
      </c>
      <c r="H2883">
        <v>63.488509999999998</v>
      </c>
      <c r="I2883">
        <v>-135.18510430000001</v>
      </c>
      <c r="J2883" s="1" t="str">
        <f t="shared" si="452"/>
        <v>NGR bulk stream sediment</v>
      </c>
      <c r="K2883" s="1" t="str">
        <f t="shared" si="453"/>
        <v>&lt;177 micron (NGR)</v>
      </c>
      <c r="L2883">
        <v>10</v>
      </c>
      <c r="M2883" t="s">
        <v>43</v>
      </c>
      <c r="N2883">
        <v>184</v>
      </c>
      <c r="O2883">
        <v>121</v>
      </c>
      <c r="P2883">
        <v>50</v>
      </c>
      <c r="Q2883">
        <v>16</v>
      </c>
      <c r="R2883">
        <v>32</v>
      </c>
      <c r="S2883">
        <v>13</v>
      </c>
      <c r="T2883">
        <v>0.1</v>
      </c>
      <c r="U2883">
        <v>283</v>
      </c>
      <c r="V2883">
        <v>2.94</v>
      </c>
      <c r="W2883">
        <v>0.1</v>
      </c>
      <c r="X2883">
        <v>5</v>
      </c>
      <c r="Y2883">
        <v>1</v>
      </c>
      <c r="Z2883">
        <v>34</v>
      </c>
      <c r="AA2883">
        <v>0.3</v>
      </c>
      <c r="AB2883">
        <v>3</v>
      </c>
      <c r="AC2883">
        <v>1290</v>
      </c>
      <c r="AD2883">
        <v>92</v>
      </c>
      <c r="AE2883">
        <v>17</v>
      </c>
      <c r="AF2883">
        <v>2</v>
      </c>
      <c r="AG2883">
        <v>4.5999999999999996</v>
      </c>
      <c r="AH2883">
        <v>284</v>
      </c>
    </row>
    <row r="2884" spans="1:34" hidden="1" x14ac:dyDescent="0.3">
      <c r="A2884" t="s">
        <v>11002</v>
      </c>
      <c r="B2884" t="s">
        <v>11003</v>
      </c>
      <c r="C2884" s="1" t="str">
        <f t="shared" si="444"/>
        <v>21:0724</v>
      </c>
      <c r="D2884" s="1" t="str">
        <f t="shared" si="451"/>
        <v>21:0214</v>
      </c>
      <c r="E2884" t="s">
        <v>11004</v>
      </c>
      <c r="F2884" t="s">
        <v>11005</v>
      </c>
      <c r="H2884">
        <v>63.495123300000003</v>
      </c>
      <c r="I2884">
        <v>-135.22948890000001</v>
      </c>
      <c r="J2884" s="1" t="str">
        <f t="shared" si="452"/>
        <v>NGR bulk stream sediment</v>
      </c>
      <c r="K2884" s="1" t="str">
        <f t="shared" si="453"/>
        <v>&lt;177 micron (NGR)</v>
      </c>
      <c r="L2884">
        <v>10</v>
      </c>
      <c r="M2884" t="s">
        <v>48</v>
      </c>
      <c r="N2884">
        <v>185</v>
      </c>
      <c r="O2884">
        <v>51</v>
      </c>
      <c r="P2884">
        <v>22</v>
      </c>
      <c r="Q2884">
        <v>7</v>
      </c>
      <c r="R2884">
        <v>16</v>
      </c>
      <c r="S2884">
        <v>8</v>
      </c>
      <c r="T2884">
        <v>0.1</v>
      </c>
      <c r="U2884">
        <v>270</v>
      </c>
      <c r="V2884">
        <v>1.64</v>
      </c>
      <c r="W2884">
        <v>0.1</v>
      </c>
      <c r="X2884">
        <v>7</v>
      </c>
      <c r="Y2884">
        <v>1</v>
      </c>
      <c r="Z2884">
        <v>20</v>
      </c>
      <c r="AA2884">
        <v>0.3</v>
      </c>
      <c r="AB2884">
        <v>3</v>
      </c>
      <c r="AC2884">
        <v>697</v>
      </c>
      <c r="AD2884">
        <v>33</v>
      </c>
      <c r="AE2884">
        <v>4.4000000000000004</v>
      </c>
      <c r="AF2884">
        <v>2</v>
      </c>
      <c r="AG2884">
        <v>2.9</v>
      </c>
      <c r="AH2884">
        <v>238</v>
      </c>
    </row>
    <row r="2885" spans="1:34" hidden="1" x14ac:dyDescent="0.3">
      <c r="A2885" t="s">
        <v>11006</v>
      </c>
      <c r="B2885" t="s">
        <v>11007</v>
      </c>
      <c r="C2885" s="1" t="str">
        <f t="shared" si="444"/>
        <v>21:0724</v>
      </c>
      <c r="D2885" s="1" t="str">
        <f t="shared" si="451"/>
        <v>21:0214</v>
      </c>
      <c r="E2885" t="s">
        <v>11008</v>
      </c>
      <c r="F2885" t="s">
        <v>11009</v>
      </c>
      <c r="H2885">
        <v>63.421591900000003</v>
      </c>
      <c r="I2885">
        <v>-135.1989212</v>
      </c>
      <c r="J2885" s="1" t="str">
        <f t="shared" si="452"/>
        <v>NGR bulk stream sediment</v>
      </c>
      <c r="K2885" s="1" t="str">
        <f t="shared" si="453"/>
        <v>&lt;177 micron (NGR)</v>
      </c>
      <c r="L2885">
        <v>10</v>
      </c>
      <c r="M2885" t="s">
        <v>53</v>
      </c>
      <c r="N2885">
        <v>186</v>
      </c>
      <c r="O2885">
        <v>91</v>
      </c>
      <c r="P2885">
        <v>30</v>
      </c>
      <c r="Q2885">
        <v>11</v>
      </c>
      <c r="R2885">
        <v>25</v>
      </c>
      <c r="S2885">
        <v>9</v>
      </c>
      <c r="T2885">
        <v>0.1</v>
      </c>
      <c r="U2885">
        <v>715</v>
      </c>
      <c r="V2885">
        <v>1.78</v>
      </c>
      <c r="W2885">
        <v>0.2</v>
      </c>
      <c r="X2885">
        <v>12</v>
      </c>
      <c r="Y2885">
        <v>1</v>
      </c>
      <c r="Z2885">
        <v>24</v>
      </c>
      <c r="AA2885">
        <v>1.3</v>
      </c>
      <c r="AB2885">
        <v>3</v>
      </c>
      <c r="AC2885">
        <v>2170</v>
      </c>
      <c r="AD2885">
        <v>59</v>
      </c>
      <c r="AE2885">
        <v>2</v>
      </c>
      <c r="AF2885">
        <v>2</v>
      </c>
      <c r="AG2885">
        <v>3.8</v>
      </c>
      <c r="AH2885">
        <v>480</v>
      </c>
    </row>
    <row r="2886" spans="1:34" hidden="1" x14ac:dyDescent="0.3">
      <c r="A2886" t="s">
        <v>11010</v>
      </c>
      <c r="B2886" t="s">
        <v>11011</v>
      </c>
      <c r="C2886" s="1" t="str">
        <f t="shared" si="444"/>
        <v>21:0724</v>
      </c>
      <c r="D2886" s="1" t="str">
        <f t="shared" si="451"/>
        <v>21:0214</v>
      </c>
      <c r="E2886" t="s">
        <v>11012</v>
      </c>
      <c r="F2886" t="s">
        <v>11013</v>
      </c>
      <c r="H2886">
        <v>63.4103627</v>
      </c>
      <c r="I2886">
        <v>-135.20653229999999</v>
      </c>
      <c r="J2886" s="1" t="str">
        <f t="shared" si="452"/>
        <v>NGR bulk stream sediment</v>
      </c>
      <c r="K2886" s="1" t="str">
        <f t="shared" si="453"/>
        <v>&lt;177 micron (NGR)</v>
      </c>
      <c r="L2886">
        <v>10</v>
      </c>
      <c r="M2886" t="s">
        <v>58</v>
      </c>
      <c r="N2886">
        <v>187</v>
      </c>
      <c r="O2886">
        <v>67</v>
      </c>
      <c r="P2886">
        <v>25</v>
      </c>
      <c r="Q2886">
        <v>10</v>
      </c>
      <c r="R2886">
        <v>20</v>
      </c>
      <c r="S2886">
        <v>8</v>
      </c>
      <c r="T2886">
        <v>0.1</v>
      </c>
      <c r="U2886">
        <v>273</v>
      </c>
      <c r="V2886">
        <v>1.52</v>
      </c>
      <c r="W2886">
        <v>0.1</v>
      </c>
      <c r="X2886">
        <v>6</v>
      </c>
      <c r="Y2886">
        <v>1</v>
      </c>
      <c r="Z2886">
        <v>22</v>
      </c>
      <c r="AA2886">
        <v>0.7</v>
      </c>
      <c r="AB2886">
        <v>3</v>
      </c>
      <c r="AC2886">
        <v>1550</v>
      </c>
      <c r="AD2886">
        <v>46</v>
      </c>
      <c r="AE2886">
        <v>2.6</v>
      </c>
      <c r="AF2886">
        <v>2</v>
      </c>
      <c r="AG2886">
        <v>3.8</v>
      </c>
      <c r="AH2886">
        <v>383</v>
      </c>
    </row>
    <row r="2887" spans="1:34" hidden="1" x14ac:dyDescent="0.3">
      <c r="A2887" t="s">
        <v>11014</v>
      </c>
      <c r="B2887" t="s">
        <v>11015</v>
      </c>
      <c r="C2887" s="1" t="str">
        <f t="shared" si="444"/>
        <v>21:0724</v>
      </c>
      <c r="D2887" s="1" t="str">
        <f t="shared" si="451"/>
        <v>21:0214</v>
      </c>
      <c r="E2887" t="s">
        <v>11016</v>
      </c>
      <c r="F2887" t="s">
        <v>11017</v>
      </c>
      <c r="H2887">
        <v>63.390257900000002</v>
      </c>
      <c r="I2887">
        <v>-135.22559559999999</v>
      </c>
      <c r="J2887" s="1" t="str">
        <f t="shared" si="452"/>
        <v>NGR bulk stream sediment</v>
      </c>
      <c r="K2887" s="1" t="str">
        <f t="shared" si="453"/>
        <v>&lt;177 micron (NGR)</v>
      </c>
      <c r="L2887">
        <v>10</v>
      </c>
      <c r="M2887" t="s">
        <v>63</v>
      </c>
      <c r="N2887">
        <v>188</v>
      </c>
      <c r="O2887">
        <v>40</v>
      </c>
      <c r="P2887">
        <v>21</v>
      </c>
      <c r="Q2887">
        <v>7</v>
      </c>
      <c r="R2887">
        <v>14</v>
      </c>
      <c r="S2887">
        <v>8</v>
      </c>
      <c r="T2887">
        <v>0.1</v>
      </c>
      <c r="U2887">
        <v>169</v>
      </c>
      <c r="V2887">
        <v>1.62</v>
      </c>
      <c r="W2887">
        <v>0.1</v>
      </c>
      <c r="X2887">
        <v>7</v>
      </c>
      <c r="Y2887">
        <v>1</v>
      </c>
      <c r="Z2887">
        <v>18</v>
      </c>
      <c r="AA2887">
        <v>0.4</v>
      </c>
      <c r="AB2887">
        <v>1</v>
      </c>
      <c r="AC2887">
        <v>618</v>
      </c>
      <c r="AD2887">
        <v>23</v>
      </c>
      <c r="AE2887">
        <v>2.4</v>
      </c>
      <c r="AF2887">
        <v>2</v>
      </c>
      <c r="AG2887">
        <v>2.2999999999999998</v>
      </c>
      <c r="AH2887">
        <v>219</v>
      </c>
    </row>
    <row r="2888" spans="1:34" hidden="1" x14ac:dyDescent="0.3">
      <c r="A2888" t="s">
        <v>11018</v>
      </c>
      <c r="B2888" t="s">
        <v>11019</v>
      </c>
      <c r="C2888" s="1" t="str">
        <f t="shared" si="444"/>
        <v>21:0724</v>
      </c>
      <c r="D2888" s="1" t="str">
        <f t="shared" si="451"/>
        <v>21:0214</v>
      </c>
      <c r="E2888" t="s">
        <v>11020</v>
      </c>
      <c r="F2888" t="s">
        <v>11021</v>
      </c>
      <c r="H2888">
        <v>63.412187699999997</v>
      </c>
      <c r="I2888">
        <v>-135.28368</v>
      </c>
      <c r="J2888" s="1" t="str">
        <f t="shared" si="452"/>
        <v>NGR bulk stream sediment</v>
      </c>
      <c r="K2888" s="1" t="str">
        <f t="shared" si="453"/>
        <v>&lt;177 micron (NGR)</v>
      </c>
      <c r="L2888">
        <v>10</v>
      </c>
      <c r="M2888" t="s">
        <v>76</v>
      </c>
      <c r="N2888">
        <v>189</v>
      </c>
      <c r="O2888">
        <v>56</v>
      </c>
      <c r="P2888">
        <v>29</v>
      </c>
      <c r="Q2888">
        <v>11</v>
      </c>
      <c r="R2888">
        <v>28</v>
      </c>
      <c r="S2888">
        <v>12</v>
      </c>
      <c r="T2888">
        <v>0.1</v>
      </c>
      <c r="U2888">
        <v>473</v>
      </c>
      <c r="V2888">
        <v>2.09</v>
      </c>
      <c r="W2888">
        <v>0.1</v>
      </c>
      <c r="X2888">
        <v>7</v>
      </c>
      <c r="Y2888">
        <v>1</v>
      </c>
      <c r="Z2888">
        <v>34</v>
      </c>
      <c r="AA2888">
        <v>0.4</v>
      </c>
      <c r="AB2888">
        <v>1</v>
      </c>
      <c r="AC2888">
        <v>799</v>
      </c>
      <c r="AD2888">
        <v>26</v>
      </c>
      <c r="AE2888">
        <v>3.6</v>
      </c>
      <c r="AF2888">
        <v>2</v>
      </c>
      <c r="AG2888">
        <v>2.5</v>
      </c>
      <c r="AH2888">
        <v>408</v>
      </c>
    </row>
    <row r="2889" spans="1:34" hidden="1" x14ac:dyDescent="0.3">
      <c r="A2889" t="s">
        <v>11022</v>
      </c>
      <c r="B2889" t="s">
        <v>11023</v>
      </c>
      <c r="C2889" s="1" t="str">
        <f t="shared" si="444"/>
        <v>21:0724</v>
      </c>
      <c r="D2889" s="1" t="str">
        <f t="shared" si="451"/>
        <v>21:0214</v>
      </c>
      <c r="E2889" t="s">
        <v>11024</v>
      </c>
      <c r="F2889" t="s">
        <v>11025</v>
      </c>
      <c r="H2889">
        <v>63.404972100000002</v>
      </c>
      <c r="I2889">
        <v>-135.2925774</v>
      </c>
      <c r="J2889" s="1" t="str">
        <f t="shared" si="452"/>
        <v>NGR bulk stream sediment</v>
      </c>
      <c r="K2889" s="1" t="str">
        <f t="shared" si="453"/>
        <v>&lt;177 micron (NGR)</v>
      </c>
      <c r="L2889">
        <v>10</v>
      </c>
      <c r="M2889" t="s">
        <v>81</v>
      </c>
      <c r="N2889">
        <v>190</v>
      </c>
      <c r="O2889">
        <v>43</v>
      </c>
      <c r="P2889">
        <v>24</v>
      </c>
      <c r="Q2889">
        <v>10</v>
      </c>
      <c r="R2889">
        <v>20</v>
      </c>
      <c r="S2889">
        <v>9</v>
      </c>
      <c r="T2889">
        <v>0.1</v>
      </c>
      <c r="U2889">
        <v>387</v>
      </c>
      <c r="V2889">
        <v>1.69</v>
      </c>
      <c r="W2889">
        <v>0.1</v>
      </c>
      <c r="X2889">
        <v>5</v>
      </c>
      <c r="Y2889">
        <v>1</v>
      </c>
      <c r="Z2889">
        <v>22</v>
      </c>
      <c r="AA2889">
        <v>0.3</v>
      </c>
      <c r="AB2889">
        <v>2</v>
      </c>
      <c r="AC2889">
        <v>725</v>
      </c>
      <c r="AD2889">
        <v>26</v>
      </c>
      <c r="AE2889">
        <v>1.4</v>
      </c>
      <c r="AF2889">
        <v>2</v>
      </c>
      <c r="AG2889">
        <v>2.2000000000000002</v>
      </c>
      <c r="AH2889">
        <v>397</v>
      </c>
    </row>
    <row r="2890" spans="1:34" hidden="1" x14ac:dyDescent="0.3">
      <c r="A2890" t="s">
        <v>11026</v>
      </c>
      <c r="B2890" t="s">
        <v>11027</v>
      </c>
      <c r="C2890" s="1" t="str">
        <f t="shared" si="444"/>
        <v>21:0724</v>
      </c>
      <c r="D2890" s="1" t="str">
        <f t="shared" si="451"/>
        <v>21:0214</v>
      </c>
      <c r="E2890" t="s">
        <v>11028</v>
      </c>
      <c r="F2890" t="s">
        <v>11029</v>
      </c>
      <c r="H2890">
        <v>63.408141100000002</v>
      </c>
      <c r="I2890">
        <v>-135.38010610000001</v>
      </c>
      <c r="J2890" s="1" t="str">
        <f t="shared" si="452"/>
        <v>NGR bulk stream sediment</v>
      </c>
      <c r="K2890" s="1" t="str">
        <f t="shared" si="453"/>
        <v>&lt;177 micron (NGR)</v>
      </c>
      <c r="L2890">
        <v>10</v>
      </c>
      <c r="M2890" t="s">
        <v>86</v>
      </c>
      <c r="N2890">
        <v>191</v>
      </c>
      <c r="O2890">
        <v>51</v>
      </c>
      <c r="P2890">
        <v>23</v>
      </c>
      <c r="Q2890">
        <v>8</v>
      </c>
      <c r="R2890">
        <v>19</v>
      </c>
      <c r="S2890">
        <v>10</v>
      </c>
      <c r="T2890">
        <v>0.1</v>
      </c>
      <c r="U2890">
        <v>265</v>
      </c>
      <c r="V2890">
        <v>1.84</v>
      </c>
      <c r="W2890">
        <v>0.1</v>
      </c>
      <c r="X2890">
        <v>5</v>
      </c>
      <c r="Y2890">
        <v>1</v>
      </c>
      <c r="Z2890">
        <v>26</v>
      </c>
      <c r="AA2890">
        <v>0.4</v>
      </c>
      <c r="AB2890">
        <v>1</v>
      </c>
      <c r="AC2890">
        <v>740</v>
      </c>
      <c r="AD2890">
        <v>33</v>
      </c>
      <c r="AE2890">
        <v>4.8</v>
      </c>
      <c r="AF2890">
        <v>2</v>
      </c>
      <c r="AG2890">
        <v>2.4</v>
      </c>
      <c r="AH2890">
        <v>397</v>
      </c>
    </row>
    <row r="2891" spans="1:34" hidden="1" x14ac:dyDescent="0.3">
      <c r="A2891" t="s">
        <v>11030</v>
      </c>
      <c r="B2891" t="s">
        <v>11031</v>
      </c>
      <c r="C2891" s="1" t="str">
        <f t="shared" si="444"/>
        <v>21:0724</v>
      </c>
      <c r="D2891" s="1" t="str">
        <f t="shared" si="451"/>
        <v>21:0214</v>
      </c>
      <c r="E2891" t="s">
        <v>11032</v>
      </c>
      <c r="F2891" t="s">
        <v>11033</v>
      </c>
      <c r="H2891">
        <v>63.411078600000003</v>
      </c>
      <c r="I2891">
        <v>-135.3923997</v>
      </c>
      <c r="J2891" s="1" t="str">
        <f t="shared" si="452"/>
        <v>NGR bulk stream sediment</v>
      </c>
      <c r="K2891" s="1" t="str">
        <f t="shared" si="453"/>
        <v>&lt;177 micron (NGR)</v>
      </c>
      <c r="L2891">
        <v>10</v>
      </c>
      <c r="M2891" t="s">
        <v>91</v>
      </c>
      <c r="N2891">
        <v>192</v>
      </c>
      <c r="O2891">
        <v>77</v>
      </c>
      <c r="P2891">
        <v>38</v>
      </c>
      <c r="Q2891">
        <v>10</v>
      </c>
      <c r="R2891">
        <v>22</v>
      </c>
      <c r="S2891">
        <v>12</v>
      </c>
      <c r="T2891">
        <v>0.1</v>
      </c>
      <c r="U2891">
        <v>1075</v>
      </c>
      <c r="V2891">
        <v>2.4700000000000002</v>
      </c>
      <c r="W2891">
        <v>0.1</v>
      </c>
      <c r="X2891">
        <v>13</v>
      </c>
      <c r="Y2891">
        <v>1</v>
      </c>
      <c r="Z2891">
        <v>30</v>
      </c>
      <c r="AA2891">
        <v>0.2</v>
      </c>
      <c r="AB2891">
        <v>2</v>
      </c>
      <c r="AC2891">
        <v>677</v>
      </c>
      <c r="AD2891">
        <v>36</v>
      </c>
      <c r="AE2891">
        <v>15.2</v>
      </c>
      <c r="AF2891">
        <v>2</v>
      </c>
      <c r="AG2891">
        <v>3.9</v>
      </c>
      <c r="AH2891">
        <v>262</v>
      </c>
    </row>
    <row r="2892" spans="1:34" hidden="1" x14ac:dyDescent="0.3">
      <c r="A2892" t="s">
        <v>11034</v>
      </c>
      <c r="B2892" t="s">
        <v>11035</v>
      </c>
      <c r="C2892" s="1" t="str">
        <f t="shared" ref="C2892:C2955" si="454">HYPERLINK("https://geochem.nrcan.gc.ca/cdogs/content/bdl/bdl210724_e.htm", "21:0724")</f>
        <v>21:0724</v>
      </c>
      <c r="D2892" s="1" t="str">
        <f t="shared" si="451"/>
        <v>21:0214</v>
      </c>
      <c r="E2892" t="s">
        <v>11036</v>
      </c>
      <c r="F2892" t="s">
        <v>11037</v>
      </c>
      <c r="H2892">
        <v>63.487274999999997</v>
      </c>
      <c r="I2892">
        <v>-135.35852320000001</v>
      </c>
      <c r="J2892" s="1" t="str">
        <f t="shared" si="452"/>
        <v>NGR bulk stream sediment</v>
      </c>
      <c r="K2892" s="1" t="str">
        <f t="shared" si="453"/>
        <v>&lt;177 micron (NGR)</v>
      </c>
      <c r="L2892">
        <v>10</v>
      </c>
      <c r="M2892" t="s">
        <v>96</v>
      </c>
      <c r="N2892">
        <v>193</v>
      </c>
      <c r="O2892">
        <v>46</v>
      </c>
      <c r="P2892">
        <v>7</v>
      </c>
      <c r="Q2892">
        <v>3</v>
      </c>
      <c r="R2892">
        <v>10</v>
      </c>
      <c r="S2892">
        <v>15</v>
      </c>
      <c r="T2892">
        <v>0.1</v>
      </c>
      <c r="U2892">
        <v>4134</v>
      </c>
      <c r="V2892">
        <v>5.13</v>
      </c>
      <c r="W2892">
        <v>0.1</v>
      </c>
      <c r="X2892">
        <v>580</v>
      </c>
      <c r="Y2892">
        <v>30</v>
      </c>
      <c r="Z2892">
        <v>25</v>
      </c>
      <c r="AA2892">
        <v>15.5</v>
      </c>
      <c r="AB2892">
        <v>1</v>
      </c>
      <c r="AC2892">
        <v>928</v>
      </c>
      <c r="AD2892">
        <v>56</v>
      </c>
      <c r="AE2892">
        <v>20.5</v>
      </c>
      <c r="AF2892">
        <v>12</v>
      </c>
      <c r="AG2892">
        <v>4.0999999999999996</v>
      </c>
      <c r="AH2892">
        <v>188</v>
      </c>
    </row>
    <row r="2893" spans="1:34" hidden="1" x14ac:dyDescent="0.3">
      <c r="A2893" t="s">
        <v>11038</v>
      </c>
      <c r="B2893" t="s">
        <v>11039</v>
      </c>
      <c r="C2893" s="1" t="str">
        <f t="shared" si="454"/>
        <v>21:0724</v>
      </c>
      <c r="D2893" s="1" t="str">
        <f>HYPERLINK("https://geochem.nrcan.gc.ca/cdogs/content/svy/svy_e.htm", "")</f>
        <v/>
      </c>
      <c r="G2893" s="1" t="str">
        <f>HYPERLINK("https://geochem.nrcan.gc.ca/cdogs/content/cr_/cr_00083_e.htm", "83")</f>
        <v>83</v>
      </c>
      <c r="J2893" t="s">
        <v>119</v>
      </c>
      <c r="K2893" t="s">
        <v>120</v>
      </c>
      <c r="L2893">
        <v>10</v>
      </c>
      <c r="M2893" t="s">
        <v>121</v>
      </c>
      <c r="N2893">
        <v>194</v>
      </c>
      <c r="O2893">
        <v>66</v>
      </c>
      <c r="P2893">
        <v>30</v>
      </c>
      <c r="Q2893">
        <v>16</v>
      </c>
      <c r="R2893">
        <v>19</v>
      </c>
      <c r="S2893">
        <v>11</v>
      </c>
      <c r="T2893">
        <v>0.1</v>
      </c>
      <c r="U2893">
        <v>351</v>
      </c>
      <c r="V2893">
        <v>2.21</v>
      </c>
      <c r="W2893">
        <v>0.1</v>
      </c>
      <c r="X2893">
        <v>9</v>
      </c>
      <c r="Y2893">
        <v>1</v>
      </c>
      <c r="Z2893">
        <v>32</v>
      </c>
      <c r="AA2893">
        <v>0.3</v>
      </c>
      <c r="AB2893">
        <v>2</v>
      </c>
      <c r="AC2893">
        <v>1430</v>
      </c>
      <c r="AD2893">
        <v>36</v>
      </c>
      <c r="AE2893">
        <v>4</v>
      </c>
      <c r="AF2893">
        <v>2</v>
      </c>
      <c r="AG2893">
        <v>3.7</v>
      </c>
      <c r="AH2893">
        <v>337</v>
      </c>
    </row>
    <row r="2894" spans="1:34" hidden="1" x14ac:dyDescent="0.3">
      <c r="A2894" t="s">
        <v>11040</v>
      </c>
      <c r="B2894" t="s">
        <v>11041</v>
      </c>
      <c r="C2894" s="1" t="str">
        <f t="shared" si="454"/>
        <v>21:0724</v>
      </c>
      <c r="D2894" s="1" t="str">
        <f t="shared" ref="D2894:D2904" si="455">HYPERLINK("https://geochem.nrcan.gc.ca/cdogs/content/svy/svy210214_e.htm", "21:0214")</f>
        <v>21:0214</v>
      </c>
      <c r="E2894" t="s">
        <v>11042</v>
      </c>
      <c r="F2894" t="s">
        <v>11043</v>
      </c>
      <c r="H2894">
        <v>63.457037999999997</v>
      </c>
      <c r="I2894">
        <v>-135.3127202</v>
      </c>
      <c r="J2894" s="1" t="str">
        <f t="shared" ref="J2894:J2904" si="456">HYPERLINK("https://geochem.nrcan.gc.ca/cdogs/content/kwd/kwd020030_e.htm", "NGR bulk stream sediment")</f>
        <v>NGR bulk stream sediment</v>
      </c>
      <c r="K2894" s="1" t="str">
        <f t="shared" ref="K2894:K2904" si="457">HYPERLINK("https://geochem.nrcan.gc.ca/cdogs/content/kwd/kwd080006_e.htm", "&lt;177 micron (NGR)")</f>
        <v>&lt;177 micron (NGR)</v>
      </c>
      <c r="L2894">
        <v>10</v>
      </c>
      <c r="M2894" t="s">
        <v>101</v>
      </c>
      <c r="N2894">
        <v>195</v>
      </c>
      <c r="O2894">
        <v>136</v>
      </c>
      <c r="P2894">
        <v>40</v>
      </c>
      <c r="Q2894">
        <v>14</v>
      </c>
      <c r="R2894">
        <v>36</v>
      </c>
      <c r="S2894">
        <v>16</v>
      </c>
      <c r="T2894">
        <v>0.1</v>
      </c>
      <c r="U2894">
        <v>251</v>
      </c>
      <c r="V2894">
        <v>2.93</v>
      </c>
      <c r="W2894">
        <v>0.8</v>
      </c>
      <c r="X2894">
        <v>17</v>
      </c>
      <c r="Y2894">
        <v>1</v>
      </c>
      <c r="Z2894">
        <v>46</v>
      </c>
      <c r="AA2894">
        <v>0.3</v>
      </c>
      <c r="AB2894">
        <v>1</v>
      </c>
      <c r="AC2894">
        <v>1460</v>
      </c>
      <c r="AD2894">
        <v>76</v>
      </c>
      <c r="AE2894">
        <v>14.6</v>
      </c>
      <c r="AF2894">
        <v>2</v>
      </c>
      <c r="AG2894">
        <v>3.6</v>
      </c>
      <c r="AH2894">
        <v>203</v>
      </c>
    </row>
    <row r="2895" spans="1:34" hidden="1" x14ac:dyDescent="0.3">
      <c r="A2895" t="s">
        <v>11044</v>
      </c>
      <c r="B2895" t="s">
        <v>11045</v>
      </c>
      <c r="C2895" s="1" t="str">
        <f t="shared" si="454"/>
        <v>21:0724</v>
      </c>
      <c r="D2895" s="1" t="str">
        <f t="shared" si="455"/>
        <v>21:0214</v>
      </c>
      <c r="E2895" t="s">
        <v>11046</v>
      </c>
      <c r="F2895" t="s">
        <v>11047</v>
      </c>
      <c r="H2895">
        <v>63.4385531</v>
      </c>
      <c r="I2895">
        <v>-135.3463529</v>
      </c>
      <c r="J2895" s="1" t="str">
        <f t="shared" si="456"/>
        <v>NGR bulk stream sediment</v>
      </c>
      <c r="K2895" s="1" t="str">
        <f t="shared" si="457"/>
        <v>&lt;177 micron (NGR)</v>
      </c>
      <c r="L2895">
        <v>10</v>
      </c>
      <c r="M2895" t="s">
        <v>106</v>
      </c>
      <c r="N2895">
        <v>196</v>
      </c>
      <c r="O2895">
        <v>88</v>
      </c>
      <c r="P2895">
        <v>23</v>
      </c>
      <c r="Q2895">
        <v>13</v>
      </c>
      <c r="R2895">
        <v>28</v>
      </c>
      <c r="S2895">
        <v>14</v>
      </c>
      <c r="T2895">
        <v>0.1</v>
      </c>
      <c r="U2895">
        <v>586</v>
      </c>
      <c r="V2895">
        <v>2.34</v>
      </c>
      <c r="W2895">
        <v>0.4</v>
      </c>
      <c r="X2895">
        <v>7</v>
      </c>
      <c r="Y2895">
        <v>1</v>
      </c>
      <c r="Z2895">
        <v>36</v>
      </c>
      <c r="AA2895">
        <v>0.3</v>
      </c>
      <c r="AB2895">
        <v>1</v>
      </c>
      <c r="AC2895">
        <v>1130</v>
      </c>
      <c r="AD2895">
        <v>46</v>
      </c>
      <c r="AE2895">
        <v>9</v>
      </c>
      <c r="AF2895">
        <v>2</v>
      </c>
      <c r="AG2895">
        <v>4.3</v>
      </c>
      <c r="AH2895">
        <v>307</v>
      </c>
    </row>
    <row r="2896" spans="1:34" hidden="1" x14ac:dyDescent="0.3">
      <c r="A2896" t="s">
        <v>11048</v>
      </c>
      <c r="B2896" t="s">
        <v>11049</v>
      </c>
      <c r="C2896" s="1" t="str">
        <f t="shared" si="454"/>
        <v>21:0724</v>
      </c>
      <c r="D2896" s="1" t="str">
        <f t="shared" si="455"/>
        <v>21:0214</v>
      </c>
      <c r="E2896" t="s">
        <v>11050</v>
      </c>
      <c r="F2896" t="s">
        <v>11051</v>
      </c>
      <c r="H2896">
        <v>63.427646699999997</v>
      </c>
      <c r="I2896">
        <v>-135.40516740000001</v>
      </c>
      <c r="J2896" s="1" t="str">
        <f t="shared" si="456"/>
        <v>NGR bulk stream sediment</v>
      </c>
      <c r="K2896" s="1" t="str">
        <f t="shared" si="457"/>
        <v>&lt;177 micron (NGR)</v>
      </c>
      <c r="L2896">
        <v>10</v>
      </c>
      <c r="M2896" t="s">
        <v>111</v>
      </c>
      <c r="N2896">
        <v>197</v>
      </c>
      <c r="O2896">
        <v>46</v>
      </c>
      <c r="P2896">
        <v>15</v>
      </c>
      <c r="Q2896">
        <v>8</v>
      </c>
      <c r="R2896">
        <v>17</v>
      </c>
      <c r="S2896">
        <v>8</v>
      </c>
      <c r="T2896">
        <v>0.1</v>
      </c>
      <c r="U2896">
        <v>215</v>
      </c>
      <c r="V2896">
        <v>1.49</v>
      </c>
      <c r="W2896">
        <v>0.1</v>
      </c>
      <c r="X2896">
        <v>6</v>
      </c>
      <c r="Y2896">
        <v>1</v>
      </c>
      <c r="Z2896">
        <v>21</v>
      </c>
      <c r="AA2896">
        <v>0.3</v>
      </c>
      <c r="AB2896">
        <v>1</v>
      </c>
      <c r="AC2896">
        <v>708</v>
      </c>
      <c r="AD2896">
        <v>20</v>
      </c>
      <c r="AE2896">
        <v>3</v>
      </c>
      <c r="AF2896">
        <v>2</v>
      </c>
      <c r="AG2896">
        <v>3.7</v>
      </c>
      <c r="AH2896">
        <v>314</v>
      </c>
    </row>
    <row r="2897" spans="1:34" hidden="1" x14ac:dyDescent="0.3">
      <c r="A2897" t="s">
        <v>11052</v>
      </c>
      <c r="B2897" t="s">
        <v>11053</v>
      </c>
      <c r="C2897" s="1" t="str">
        <f t="shared" si="454"/>
        <v>21:0724</v>
      </c>
      <c r="D2897" s="1" t="str">
        <f t="shared" si="455"/>
        <v>21:0214</v>
      </c>
      <c r="E2897" t="s">
        <v>11054</v>
      </c>
      <c r="F2897" t="s">
        <v>11055</v>
      </c>
      <c r="H2897">
        <v>63.426619600000002</v>
      </c>
      <c r="I2897">
        <v>-135.38381559999999</v>
      </c>
      <c r="J2897" s="1" t="str">
        <f t="shared" si="456"/>
        <v>NGR bulk stream sediment</v>
      </c>
      <c r="K2897" s="1" t="str">
        <f t="shared" si="457"/>
        <v>&lt;177 micron (NGR)</v>
      </c>
      <c r="L2897">
        <v>10</v>
      </c>
      <c r="M2897" t="s">
        <v>116</v>
      </c>
      <c r="N2897">
        <v>198</v>
      </c>
      <c r="O2897">
        <v>58</v>
      </c>
      <c r="P2897">
        <v>17</v>
      </c>
      <c r="Q2897">
        <v>7</v>
      </c>
      <c r="R2897">
        <v>16</v>
      </c>
      <c r="S2897">
        <v>7</v>
      </c>
      <c r="T2897">
        <v>0.1</v>
      </c>
      <c r="U2897">
        <v>181</v>
      </c>
      <c r="V2897">
        <v>1.43</v>
      </c>
      <c r="W2897">
        <v>0.2</v>
      </c>
      <c r="X2897">
        <v>3</v>
      </c>
      <c r="Y2897">
        <v>1</v>
      </c>
      <c r="Z2897">
        <v>20</v>
      </c>
      <c r="AA2897">
        <v>0.3</v>
      </c>
      <c r="AB2897">
        <v>1</v>
      </c>
      <c r="AC2897">
        <v>1100</v>
      </c>
      <c r="AD2897">
        <v>36</v>
      </c>
      <c r="AE2897">
        <v>8.1999999999999993</v>
      </c>
      <c r="AF2897">
        <v>2</v>
      </c>
      <c r="AG2897">
        <v>3.5</v>
      </c>
      <c r="AH2897">
        <v>271</v>
      </c>
    </row>
    <row r="2898" spans="1:34" hidden="1" x14ac:dyDescent="0.3">
      <c r="A2898" t="s">
        <v>11056</v>
      </c>
      <c r="B2898" t="s">
        <v>11057</v>
      </c>
      <c r="C2898" s="1" t="str">
        <f t="shared" si="454"/>
        <v>21:0724</v>
      </c>
      <c r="D2898" s="1" t="str">
        <f t="shared" si="455"/>
        <v>21:0214</v>
      </c>
      <c r="E2898" t="s">
        <v>11058</v>
      </c>
      <c r="F2898" t="s">
        <v>11059</v>
      </c>
      <c r="H2898">
        <v>63.231423999999997</v>
      </c>
      <c r="I2898">
        <v>-135.0487598</v>
      </c>
      <c r="J2898" s="1" t="str">
        <f t="shared" si="456"/>
        <v>NGR bulk stream sediment</v>
      </c>
      <c r="K2898" s="1" t="str">
        <f t="shared" si="457"/>
        <v>&lt;177 micron (NGR)</v>
      </c>
      <c r="L2898">
        <v>10</v>
      </c>
      <c r="M2898" t="s">
        <v>126</v>
      </c>
      <c r="N2898">
        <v>199</v>
      </c>
      <c r="O2898">
        <v>63</v>
      </c>
      <c r="P2898">
        <v>18</v>
      </c>
      <c r="Q2898">
        <v>13</v>
      </c>
      <c r="R2898">
        <v>18</v>
      </c>
      <c r="S2898">
        <v>9</v>
      </c>
      <c r="T2898">
        <v>0.1</v>
      </c>
      <c r="U2898">
        <v>339</v>
      </c>
      <c r="V2898">
        <v>1.89</v>
      </c>
      <c r="W2898">
        <v>0.1</v>
      </c>
      <c r="X2898">
        <v>7</v>
      </c>
      <c r="Y2898">
        <v>1</v>
      </c>
      <c r="Z2898">
        <v>15</v>
      </c>
      <c r="AA2898">
        <v>0.4</v>
      </c>
      <c r="AB2898">
        <v>1</v>
      </c>
      <c r="AC2898">
        <v>814</v>
      </c>
      <c r="AD2898">
        <v>40</v>
      </c>
      <c r="AE2898">
        <v>3.4</v>
      </c>
      <c r="AF2898">
        <v>2</v>
      </c>
      <c r="AG2898">
        <v>3.3</v>
      </c>
      <c r="AH2898">
        <v>315</v>
      </c>
    </row>
    <row r="2899" spans="1:34" hidden="1" x14ac:dyDescent="0.3">
      <c r="A2899" t="s">
        <v>11060</v>
      </c>
      <c r="B2899" t="s">
        <v>11061</v>
      </c>
      <c r="C2899" s="1" t="str">
        <f t="shared" si="454"/>
        <v>21:0724</v>
      </c>
      <c r="D2899" s="1" t="str">
        <f t="shared" si="455"/>
        <v>21:0214</v>
      </c>
      <c r="E2899" t="s">
        <v>11062</v>
      </c>
      <c r="F2899" t="s">
        <v>11063</v>
      </c>
      <c r="H2899">
        <v>63.208908999999998</v>
      </c>
      <c r="I2899">
        <v>-135.06331950000001</v>
      </c>
      <c r="J2899" s="1" t="str">
        <f t="shared" si="456"/>
        <v>NGR bulk stream sediment</v>
      </c>
      <c r="K2899" s="1" t="str">
        <f t="shared" si="457"/>
        <v>&lt;177 micron (NGR)</v>
      </c>
      <c r="L2899">
        <v>10</v>
      </c>
      <c r="M2899" t="s">
        <v>131</v>
      </c>
      <c r="N2899">
        <v>200</v>
      </c>
      <c r="O2899">
        <v>87</v>
      </c>
      <c r="P2899">
        <v>29</v>
      </c>
      <c r="Q2899">
        <v>17</v>
      </c>
      <c r="R2899">
        <v>25</v>
      </c>
      <c r="S2899">
        <v>12</v>
      </c>
      <c r="T2899">
        <v>0.1</v>
      </c>
      <c r="U2899">
        <v>222</v>
      </c>
      <c r="V2899">
        <v>2.21</v>
      </c>
      <c r="W2899">
        <v>0.1</v>
      </c>
      <c r="X2899">
        <v>6</v>
      </c>
      <c r="Y2899">
        <v>1</v>
      </c>
      <c r="Z2899">
        <v>21</v>
      </c>
      <c r="AA2899">
        <v>0.6</v>
      </c>
      <c r="AB2899">
        <v>1</v>
      </c>
      <c r="AC2899">
        <v>983</v>
      </c>
      <c r="AD2899">
        <v>66</v>
      </c>
      <c r="AE2899">
        <v>5</v>
      </c>
      <c r="AF2899">
        <v>2</v>
      </c>
      <c r="AG2899">
        <v>3.6</v>
      </c>
      <c r="AH2899">
        <v>375</v>
      </c>
    </row>
    <row r="2900" spans="1:34" hidden="1" x14ac:dyDescent="0.3">
      <c r="A2900" t="s">
        <v>11064</v>
      </c>
      <c r="B2900" t="s">
        <v>11065</v>
      </c>
      <c r="C2900" s="1" t="str">
        <f t="shared" si="454"/>
        <v>21:0724</v>
      </c>
      <c r="D2900" s="1" t="str">
        <f t="shared" si="455"/>
        <v>21:0214</v>
      </c>
      <c r="E2900" t="s">
        <v>11066</v>
      </c>
      <c r="F2900" t="s">
        <v>11067</v>
      </c>
      <c r="H2900">
        <v>63.224803199999997</v>
      </c>
      <c r="I2900">
        <v>-135.1328024</v>
      </c>
      <c r="J2900" s="1" t="str">
        <f t="shared" si="456"/>
        <v>NGR bulk stream sediment</v>
      </c>
      <c r="K2900" s="1" t="str">
        <f t="shared" si="457"/>
        <v>&lt;177 micron (NGR)</v>
      </c>
      <c r="L2900">
        <v>11</v>
      </c>
      <c r="M2900" t="s">
        <v>38</v>
      </c>
      <c r="N2900">
        <v>201</v>
      </c>
      <c r="O2900">
        <v>47</v>
      </c>
      <c r="P2900">
        <v>14</v>
      </c>
      <c r="Q2900">
        <v>9</v>
      </c>
      <c r="R2900">
        <v>16</v>
      </c>
      <c r="S2900">
        <v>7</v>
      </c>
      <c r="T2900">
        <v>0.1</v>
      </c>
      <c r="U2900">
        <v>155</v>
      </c>
      <c r="V2900">
        <v>1.91</v>
      </c>
      <c r="W2900">
        <v>0.1</v>
      </c>
      <c r="X2900">
        <v>5</v>
      </c>
      <c r="Y2900">
        <v>1</v>
      </c>
      <c r="Z2900">
        <v>12</v>
      </c>
      <c r="AA2900">
        <v>0.6</v>
      </c>
      <c r="AB2900">
        <v>2</v>
      </c>
      <c r="AC2900">
        <v>901</v>
      </c>
      <c r="AD2900">
        <v>58</v>
      </c>
      <c r="AE2900">
        <v>2.8</v>
      </c>
      <c r="AF2900">
        <v>2</v>
      </c>
      <c r="AG2900">
        <v>4.3</v>
      </c>
      <c r="AH2900">
        <v>278</v>
      </c>
    </row>
    <row r="2901" spans="1:34" hidden="1" x14ac:dyDescent="0.3">
      <c r="A2901" t="s">
        <v>11068</v>
      </c>
      <c r="B2901" t="s">
        <v>11069</v>
      </c>
      <c r="C2901" s="1" t="str">
        <f t="shared" si="454"/>
        <v>21:0724</v>
      </c>
      <c r="D2901" s="1" t="str">
        <f t="shared" si="455"/>
        <v>21:0214</v>
      </c>
      <c r="E2901" t="s">
        <v>11066</v>
      </c>
      <c r="F2901" t="s">
        <v>11070</v>
      </c>
      <c r="H2901">
        <v>63.224803199999997</v>
      </c>
      <c r="I2901">
        <v>-135.1328024</v>
      </c>
      <c r="J2901" s="1" t="str">
        <f t="shared" si="456"/>
        <v>NGR bulk stream sediment</v>
      </c>
      <c r="K2901" s="1" t="str">
        <f t="shared" si="457"/>
        <v>&lt;177 micron (NGR)</v>
      </c>
      <c r="L2901">
        <v>11</v>
      </c>
      <c r="M2901" t="s">
        <v>67</v>
      </c>
      <c r="N2901">
        <v>202</v>
      </c>
      <c r="O2901">
        <v>49</v>
      </c>
      <c r="P2901">
        <v>14</v>
      </c>
      <c r="Q2901">
        <v>7</v>
      </c>
      <c r="R2901">
        <v>16</v>
      </c>
      <c r="S2901">
        <v>6</v>
      </c>
      <c r="T2901">
        <v>0.1</v>
      </c>
      <c r="U2901">
        <v>151</v>
      </c>
      <c r="V2901">
        <v>1.87</v>
      </c>
      <c r="W2901">
        <v>0.1</v>
      </c>
      <c r="X2901">
        <v>5</v>
      </c>
      <c r="Y2901">
        <v>1</v>
      </c>
      <c r="Z2901">
        <v>13</v>
      </c>
      <c r="AA2901">
        <v>0.6</v>
      </c>
      <c r="AB2901">
        <v>0.5</v>
      </c>
      <c r="AC2901">
        <v>851</v>
      </c>
      <c r="AD2901">
        <v>39</v>
      </c>
      <c r="AE2901">
        <v>2.2000000000000002</v>
      </c>
      <c r="AF2901">
        <v>4</v>
      </c>
      <c r="AG2901">
        <v>4.2</v>
      </c>
      <c r="AH2901">
        <v>271</v>
      </c>
    </row>
    <row r="2902" spans="1:34" hidden="1" x14ac:dyDescent="0.3">
      <c r="A2902" t="s">
        <v>11071</v>
      </c>
      <c r="B2902" t="s">
        <v>11072</v>
      </c>
      <c r="C2902" s="1" t="str">
        <f t="shared" si="454"/>
        <v>21:0724</v>
      </c>
      <c r="D2902" s="1" t="str">
        <f t="shared" si="455"/>
        <v>21:0214</v>
      </c>
      <c r="E2902" t="s">
        <v>11066</v>
      </c>
      <c r="F2902" t="s">
        <v>11073</v>
      </c>
      <c r="H2902">
        <v>63.224803199999997</v>
      </c>
      <c r="I2902">
        <v>-135.1328024</v>
      </c>
      <c r="J2902" s="1" t="str">
        <f t="shared" si="456"/>
        <v>NGR bulk stream sediment</v>
      </c>
      <c r="K2902" s="1" t="str">
        <f t="shared" si="457"/>
        <v>&lt;177 micron (NGR)</v>
      </c>
      <c r="L2902">
        <v>11</v>
      </c>
      <c r="M2902" t="s">
        <v>71</v>
      </c>
      <c r="N2902">
        <v>203</v>
      </c>
      <c r="O2902">
        <v>48</v>
      </c>
      <c r="P2902">
        <v>15</v>
      </c>
      <c r="Q2902">
        <v>8</v>
      </c>
      <c r="R2902">
        <v>17</v>
      </c>
      <c r="S2902">
        <v>6</v>
      </c>
      <c r="T2902">
        <v>0.1</v>
      </c>
      <c r="U2902">
        <v>157</v>
      </c>
      <c r="V2902">
        <v>1.89</v>
      </c>
      <c r="W2902">
        <v>0.1</v>
      </c>
      <c r="X2902">
        <v>6</v>
      </c>
      <c r="Y2902">
        <v>1</v>
      </c>
      <c r="Z2902">
        <v>12</v>
      </c>
      <c r="AA2902">
        <v>0.7</v>
      </c>
      <c r="AB2902">
        <v>3</v>
      </c>
      <c r="AC2902">
        <v>825</v>
      </c>
      <c r="AD2902">
        <v>47</v>
      </c>
      <c r="AE2902">
        <v>2.4</v>
      </c>
      <c r="AF2902">
        <v>2</v>
      </c>
      <c r="AG2902">
        <v>3.6</v>
      </c>
      <c r="AH2902">
        <v>282</v>
      </c>
    </row>
    <row r="2903" spans="1:34" hidden="1" x14ac:dyDescent="0.3">
      <c r="A2903" t="s">
        <v>11074</v>
      </c>
      <c r="B2903" t="s">
        <v>11075</v>
      </c>
      <c r="C2903" s="1" t="str">
        <f t="shared" si="454"/>
        <v>21:0724</v>
      </c>
      <c r="D2903" s="1" t="str">
        <f t="shared" si="455"/>
        <v>21:0214</v>
      </c>
      <c r="E2903" t="s">
        <v>11076</v>
      </c>
      <c r="F2903" t="s">
        <v>11077</v>
      </c>
      <c r="H2903">
        <v>63.204650999999998</v>
      </c>
      <c r="I2903">
        <v>-135.20987439999999</v>
      </c>
      <c r="J2903" s="1" t="str">
        <f t="shared" si="456"/>
        <v>NGR bulk stream sediment</v>
      </c>
      <c r="K2903" s="1" t="str">
        <f t="shared" si="457"/>
        <v>&lt;177 micron (NGR)</v>
      </c>
      <c r="L2903">
        <v>11</v>
      </c>
      <c r="M2903" t="s">
        <v>43</v>
      </c>
      <c r="N2903">
        <v>204</v>
      </c>
      <c r="O2903">
        <v>38</v>
      </c>
      <c r="P2903">
        <v>11</v>
      </c>
      <c r="Q2903">
        <v>7</v>
      </c>
      <c r="R2903">
        <v>13</v>
      </c>
      <c r="S2903">
        <v>5</v>
      </c>
      <c r="T2903">
        <v>0.1</v>
      </c>
      <c r="U2903">
        <v>165</v>
      </c>
      <c r="V2903">
        <v>1.71</v>
      </c>
      <c r="W2903">
        <v>0.1</v>
      </c>
      <c r="X2903">
        <v>4</v>
      </c>
      <c r="Y2903">
        <v>1</v>
      </c>
      <c r="Z2903">
        <v>8</v>
      </c>
      <c r="AA2903">
        <v>0.6</v>
      </c>
      <c r="AB2903">
        <v>1</v>
      </c>
      <c r="AC2903">
        <v>625</v>
      </c>
      <c r="AD2903">
        <v>27</v>
      </c>
      <c r="AE2903">
        <v>2.6</v>
      </c>
      <c r="AF2903">
        <v>2</v>
      </c>
      <c r="AG2903">
        <v>3.3</v>
      </c>
      <c r="AH2903">
        <v>253</v>
      </c>
    </row>
    <row r="2904" spans="1:34" hidden="1" x14ac:dyDescent="0.3">
      <c r="A2904" t="s">
        <v>11078</v>
      </c>
      <c r="B2904" t="s">
        <v>11079</v>
      </c>
      <c r="C2904" s="1" t="str">
        <f t="shared" si="454"/>
        <v>21:0724</v>
      </c>
      <c r="D2904" s="1" t="str">
        <f t="shared" si="455"/>
        <v>21:0214</v>
      </c>
      <c r="E2904" t="s">
        <v>11080</v>
      </c>
      <c r="F2904" t="s">
        <v>11081</v>
      </c>
      <c r="H2904">
        <v>63.211766300000001</v>
      </c>
      <c r="I2904">
        <v>-135.20531020000001</v>
      </c>
      <c r="J2904" s="1" t="str">
        <f t="shared" si="456"/>
        <v>NGR bulk stream sediment</v>
      </c>
      <c r="K2904" s="1" t="str">
        <f t="shared" si="457"/>
        <v>&lt;177 micron (NGR)</v>
      </c>
      <c r="L2904">
        <v>11</v>
      </c>
      <c r="M2904" t="s">
        <v>48</v>
      </c>
      <c r="N2904">
        <v>205</v>
      </c>
      <c r="O2904">
        <v>48</v>
      </c>
      <c r="P2904">
        <v>16</v>
      </c>
      <c r="Q2904">
        <v>11</v>
      </c>
      <c r="R2904">
        <v>18</v>
      </c>
      <c r="S2904">
        <v>7</v>
      </c>
      <c r="T2904">
        <v>0.1</v>
      </c>
      <c r="U2904">
        <v>252</v>
      </c>
      <c r="V2904">
        <v>1.99</v>
      </c>
      <c r="W2904">
        <v>0.1</v>
      </c>
      <c r="X2904">
        <v>7</v>
      </c>
      <c r="Y2904">
        <v>1</v>
      </c>
      <c r="Z2904">
        <v>11</v>
      </c>
      <c r="AA2904">
        <v>0.7</v>
      </c>
      <c r="AB2904">
        <v>1</v>
      </c>
      <c r="AC2904">
        <v>684</v>
      </c>
      <c r="AD2904">
        <v>31</v>
      </c>
      <c r="AE2904">
        <v>1.4</v>
      </c>
      <c r="AF2904">
        <v>2</v>
      </c>
      <c r="AG2904">
        <v>1.8</v>
      </c>
      <c r="AH2904">
        <v>261</v>
      </c>
    </row>
    <row r="2905" spans="1:34" hidden="1" x14ac:dyDescent="0.3">
      <c r="A2905" t="s">
        <v>11082</v>
      </c>
      <c r="B2905" t="s">
        <v>11083</v>
      </c>
      <c r="C2905" s="1" t="str">
        <f t="shared" si="454"/>
        <v>21:0724</v>
      </c>
      <c r="D2905" s="1" t="str">
        <f>HYPERLINK("https://geochem.nrcan.gc.ca/cdogs/content/svy/svy_e.htm", "")</f>
        <v/>
      </c>
      <c r="G2905" s="1" t="str">
        <f>HYPERLINK("https://geochem.nrcan.gc.ca/cdogs/content/cr_/cr_00079_e.htm", "79")</f>
        <v>79</v>
      </c>
      <c r="J2905" t="s">
        <v>119</v>
      </c>
      <c r="K2905" t="s">
        <v>120</v>
      </c>
      <c r="L2905">
        <v>11</v>
      </c>
      <c r="M2905" t="s">
        <v>121</v>
      </c>
      <c r="N2905">
        <v>206</v>
      </c>
      <c r="O2905">
        <v>108</v>
      </c>
      <c r="P2905">
        <v>91</v>
      </c>
      <c r="Q2905">
        <v>16</v>
      </c>
      <c r="R2905">
        <v>228</v>
      </c>
      <c r="S2905">
        <v>21</v>
      </c>
      <c r="T2905">
        <v>0.1</v>
      </c>
      <c r="U2905">
        <v>1024</v>
      </c>
      <c r="V2905">
        <v>3.51</v>
      </c>
      <c r="W2905">
        <v>1.1000000000000001</v>
      </c>
      <c r="X2905">
        <v>13</v>
      </c>
      <c r="Y2905">
        <v>1</v>
      </c>
      <c r="Z2905">
        <v>62</v>
      </c>
      <c r="AA2905">
        <v>0.7</v>
      </c>
      <c r="AB2905">
        <v>2</v>
      </c>
      <c r="AC2905">
        <v>756</v>
      </c>
      <c r="AD2905">
        <v>43</v>
      </c>
      <c r="AE2905">
        <v>3</v>
      </c>
      <c r="AF2905">
        <v>4</v>
      </c>
      <c r="AG2905">
        <v>2.9</v>
      </c>
      <c r="AH2905">
        <v>507</v>
      </c>
    </row>
    <row r="2906" spans="1:34" hidden="1" x14ac:dyDescent="0.3">
      <c r="A2906" t="s">
        <v>11084</v>
      </c>
      <c r="B2906" t="s">
        <v>11085</v>
      </c>
      <c r="C2906" s="1" t="str">
        <f t="shared" si="454"/>
        <v>21:0724</v>
      </c>
      <c r="D2906" s="1" t="str">
        <f t="shared" ref="D2906:D2934" si="458">HYPERLINK("https://geochem.nrcan.gc.ca/cdogs/content/svy/svy210214_e.htm", "21:0214")</f>
        <v>21:0214</v>
      </c>
      <c r="E2906" t="s">
        <v>11086</v>
      </c>
      <c r="F2906" t="s">
        <v>11087</v>
      </c>
      <c r="H2906">
        <v>63.186031499999999</v>
      </c>
      <c r="I2906">
        <v>-135.2299122</v>
      </c>
      <c r="J2906" s="1" t="str">
        <f t="shared" ref="J2906:J2934" si="459">HYPERLINK("https://geochem.nrcan.gc.ca/cdogs/content/kwd/kwd020030_e.htm", "NGR bulk stream sediment")</f>
        <v>NGR bulk stream sediment</v>
      </c>
      <c r="K2906" s="1" t="str">
        <f t="shared" ref="K2906:K2934" si="460">HYPERLINK("https://geochem.nrcan.gc.ca/cdogs/content/kwd/kwd080006_e.htm", "&lt;177 micron (NGR)")</f>
        <v>&lt;177 micron (NGR)</v>
      </c>
      <c r="L2906">
        <v>11</v>
      </c>
      <c r="M2906" t="s">
        <v>53</v>
      </c>
      <c r="N2906">
        <v>207</v>
      </c>
      <c r="O2906">
        <v>48</v>
      </c>
      <c r="P2906">
        <v>20</v>
      </c>
      <c r="Q2906">
        <v>10</v>
      </c>
      <c r="R2906">
        <v>17</v>
      </c>
      <c r="S2906">
        <v>7</v>
      </c>
      <c r="T2906">
        <v>0.1</v>
      </c>
      <c r="U2906">
        <v>239</v>
      </c>
      <c r="V2906">
        <v>2.1</v>
      </c>
      <c r="W2906">
        <v>0.1</v>
      </c>
      <c r="X2906">
        <v>7</v>
      </c>
      <c r="Y2906">
        <v>1</v>
      </c>
      <c r="Z2906">
        <v>11</v>
      </c>
      <c r="AA2906">
        <v>0.7</v>
      </c>
      <c r="AB2906">
        <v>1</v>
      </c>
      <c r="AC2906">
        <v>715</v>
      </c>
      <c r="AD2906">
        <v>31</v>
      </c>
      <c r="AE2906">
        <v>2</v>
      </c>
      <c r="AF2906">
        <v>2</v>
      </c>
      <c r="AG2906">
        <v>3.4</v>
      </c>
      <c r="AH2906">
        <v>256</v>
      </c>
    </row>
    <row r="2907" spans="1:34" hidden="1" x14ac:dyDescent="0.3">
      <c r="A2907" t="s">
        <v>11088</v>
      </c>
      <c r="B2907" t="s">
        <v>11089</v>
      </c>
      <c r="C2907" s="1" t="str">
        <f t="shared" si="454"/>
        <v>21:0724</v>
      </c>
      <c r="D2907" s="1" t="str">
        <f t="shared" si="458"/>
        <v>21:0214</v>
      </c>
      <c r="E2907" t="s">
        <v>11090</v>
      </c>
      <c r="F2907" t="s">
        <v>11091</v>
      </c>
      <c r="H2907">
        <v>63.179212399999997</v>
      </c>
      <c r="I2907">
        <v>-135.22284819999999</v>
      </c>
      <c r="J2907" s="1" t="str">
        <f t="shared" si="459"/>
        <v>NGR bulk stream sediment</v>
      </c>
      <c r="K2907" s="1" t="str">
        <f t="shared" si="460"/>
        <v>&lt;177 micron (NGR)</v>
      </c>
      <c r="L2907">
        <v>11</v>
      </c>
      <c r="M2907" t="s">
        <v>58</v>
      </c>
      <c r="N2907">
        <v>208</v>
      </c>
      <c r="O2907">
        <v>46</v>
      </c>
      <c r="P2907">
        <v>18</v>
      </c>
      <c r="Q2907">
        <v>10</v>
      </c>
      <c r="R2907">
        <v>17</v>
      </c>
      <c r="S2907">
        <v>6</v>
      </c>
      <c r="T2907">
        <v>0.1</v>
      </c>
      <c r="U2907">
        <v>157</v>
      </c>
      <c r="V2907">
        <v>1.99</v>
      </c>
      <c r="W2907">
        <v>0.1</v>
      </c>
      <c r="X2907">
        <v>6</v>
      </c>
      <c r="Y2907">
        <v>1</v>
      </c>
      <c r="Z2907">
        <v>15</v>
      </c>
      <c r="AA2907">
        <v>0.6</v>
      </c>
      <c r="AB2907">
        <v>1</v>
      </c>
      <c r="AC2907">
        <v>736</v>
      </c>
      <c r="AD2907">
        <v>35</v>
      </c>
      <c r="AE2907">
        <v>2.8</v>
      </c>
      <c r="AF2907">
        <v>2</v>
      </c>
      <c r="AG2907">
        <v>2.2999999999999998</v>
      </c>
      <c r="AH2907">
        <v>280</v>
      </c>
    </row>
    <row r="2908" spans="1:34" hidden="1" x14ac:dyDescent="0.3">
      <c r="A2908" t="s">
        <v>11092</v>
      </c>
      <c r="B2908" t="s">
        <v>11093</v>
      </c>
      <c r="C2908" s="1" t="str">
        <f t="shared" si="454"/>
        <v>21:0724</v>
      </c>
      <c r="D2908" s="1" t="str">
        <f t="shared" si="458"/>
        <v>21:0214</v>
      </c>
      <c r="E2908" t="s">
        <v>11094</v>
      </c>
      <c r="F2908" t="s">
        <v>11095</v>
      </c>
      <c r="H2908">
        <v>63.145683300000002</v>
      </c>
      <c r="I2908">
        <v>-135.11337040000001</v>
      </c>
      <c r="J2908" s="1" t="str">
        <f t="shared" si="459"/>
        <v>NGR bulk stream sediment</v>
      </c>
      <c r="K2908" s="1" t="str">
        <f t="shared" si="460"/>
        <v>&lt;177 micron (NGR)</v>
      </c>
      <c r="L2908">
        <v>11</v>
      </c>
      <c r="M2908" t="s">
        <v>63</v>
      </c>
      <c r="N2908">
        <v>209</v>
      </c>
      <c r="O2908">
        <v>50</v>
      </c>
      <c r="P2908">
        <v>18</v>
      </c>
      <c r="Q2908">
        <v>10</v>
      </c>
      <c r="R2908">
        <v>20</v>
      </c>
      <c r="S2908">
        <v>6</v>
      </c>
      <c r="T2908">
        <v>0.1</v>
      </c>
      <c r="U2908">
        <v>237</v>
      </c>
      <c r="V2908">
        <v>2.0699999999999998</v>
      </c>
      <c r="W2908">
        <v>0.1</v>
      </c>
      <c r="X2908">
        <v>6</v>
      </c>
      <c r="Y2908">
        <v>1</v>
      </c>
      <c r="Z2908">
        <v>17</v>
      </c>
      <c r="AA2908">
        <v>0.6</v>
      </c>
      <c r="AB2908">
        <v>0.5</v>
      </c>
      <c r="AC2908">
        <v>721</v>
      </c>
      <c r="AD2908">
        <v>23</v>
      </c>
      <c r="AE2908">
        <v>4.5999999999999996</v>
      </c>
      <c r="AF2908">
        <v>2</v>
      </c>
      <c r="AG2908">
        <v>3</v>
      </c>
      <c r="AH2908">
        <v>301</v>
      </c>
    </row>
    <row r="2909" spans="1:34" hidden="1" x14ac:dyDescent="0.3">
      <c r="A2909" t="s">
        <v>11096</v>
      </c>
      <c r="B2909" t="s">
        <v>11097</v>
      </c>
      <c r="C2909" s="1" t="str">
        <f t="shared" si="454"/>
        <v>21:0724</v>
      </c>
      <c r="D2909" s="1" t="str">
        <f t="shared" si="458"/>
        <v>21:0214</v>
      </c>
      <c r="E2909" t="s">
        <v>11098</v>
      </c>
      <c r="F2909" t="s">
        <v>11099</v>
      </c>
      <c r="H2909">
        <v>63.127396300000001</v>
      </c>
      <c r="I2909">
        <v>-135.12876829999999</v>
      </c>
      <c r="J2909" s="1" t="str">
        <f t="shared" si="459"/>
        <v>NGR bulk stream sediment</v>
      </c>
      <c r="K2909" s="1" t="str">
        <f t="shared" si="460"/>
        <v>&lt;177 micron (NGR)</v>
      </c>
      <c r="L2909">
        <v>11</v>
      </c>
      <c r="M2909" t="s">
        <v>76</v>
      </c>
      <c r="N2909">
        <v>210</v>
      </c>
      <c r="O2909">
        <v>398</v>
      </c>
      <c r="P2909">
        <v>93</v>
      </c>
      <c r="Q2909">
        <v>12</v>
      </c>
      <c r="R2909">
        <v>56</v>
      </c>
      <c r="S2909">
        <v>9</v>
      </c>
      <c r="T2909">
        <v>2.2999999999999998</v>
      </c>
      <c r="U2909">
        <v>647</v>
      </c>
      <c r="V2909">
        <v>2.2799999999999998</v>
      </c>
      <c r="W2909">
        <v>3.6</v>
      </c>
      <c r="X2909">
        <v>34</v>
      </c>
      <c r="Y2909">
        <v>7</v>
      </c>
      <c r="Z2909">
        <v>75</v>
      </c>
      <c r="AA2909">
        <v>4.3</v>
      </c>
      <c r="AB2909">
        <v>2</v>
      </c>
      <c r="AC2909">
        <v>2020</v>
      </c>
      <c r="AD2909">
        <v>309</v>
      </c>
      <c r="AE2909">
        <v>5</v>
      </c>
      <c r="AF2909">
        <v>2</v>
      </c>
      <c r="AG2909">
        <v>7.9</v>
      </c>
      <c r="AH2909">
        <v>502</v>
      </c>
    </row>
    <row r="2910" spans="1:34" hidden="1" x14ac:dyDescent="0.3">
      <c r="A2910" t="s">
        <v>11100</v>
      </c>
      <c r="B2910" t="s">
        <v>11101</v>
      </c>
      <c r="C2910" s="1" t="str">
        <f t="shared" si="454"/>
        <v>21:0724</v>
      </c>
      <c r="D2910" s="1" t="str">
        <f t="shared" si="458"/>
        <v>21:0214</v>
      </c>
      <c r="E2910" t="s">
        <v>11102</v>
      </c>
      <c r="F2910" t="s">
        <v>11103</v>
      </c>
      <c r="H2910">
        <v>63.136290199999998</v>
      </c>
      <c r="I2910">
        <v>-135.03435089999999</v>
      </c>
      <c r="J2910" s="1" t="str">
        <f t="shared" si="459"/>
        <v>NGR bulk stream sediment</v>
      </c>
      <c r="K2910" s="1" t="str">
        <f t="shared" si="460"/>
        <v>&lt;177 micron (NGR)</v>
      </c>
      <c r="L2910">
        <v>11</v>
      </c>
      <c r="M2910" t="s">
        <v>81</v>
      </c>
      <c r="N2910">
        <v>211</v>
      </c>
      <c r="O2910">
        <v>245</v>
      </c>
      <c r="P2910">
        <v>56</v>
      </c>
      <c r="Q2910">
        <v>19</v>
      </c>
      <c r="R2910">
        <v>97</v>
      </c>
      <c r="S2910">
        <v>44</v>
      </c>
      <c r="T2910">
        <v>0.8</v>
      </c>
      <c r="U2910">
        <v>14040</v>
      </c>
      <c r="V2910">
        <v>2.95</v>
      </c>
      <c r="W2910">
        <v>5.0999999999999996</v>
      </c>
      <c r="X2910">
        <v>46</v>
      </c>
      <c r="Y2910">
        <v>1</v>
      </c>
      <c r="Z2910">
        <v>20</v>
      </c>
      <c r="AA2910">
        <v>1.8</v>
      </c>
      <c r="AB2910">
        <v>3</v>
      </c>
      <c r="AC2910">
        <v>1330</v>
      </c>
      <c r="AD2910">
        <v>225</v>
      </c>
      <c r="AE2910">
        <v>45.4</v>
      </c>
      <c r="AF2910">
        <v>2</v>
      </c>
      <c r="AG2910">
        <v>4</v>
      </c>
      <c r="AH2910">
        <v>179</v>
      </c>
    </row>
    <row r="2911" spans="1:34" hidden="1" x14ac:dyDescent="0.3">
      <c r="A2911" t="s">
        <v>11104</v>
      </c>
      <c r="B2911" t="s">
        <v>11105</v>
      </c>
      <c r="C2911" s="1" t="str">
        <f t="shared" si="454"/>
        <v>21:0724</v>
      </c>
      <c r="D2911" s="1" t="str">
        <f t="shared" si="458"/>
        <v>21:0214</v>
      </c>
      <c r="E2911" t="s">
        <v>11106</v>
      </c>
      <c r="F2911" t="s">
        <v>11107</v>
      </c>
      <c r="H2911">
        <v>63.111941600000002</v>
      </c>
      <c r="I2911">
        <v>-135.0573742</v>
      </c>
      <c r="J2911" s="1" t="str">
        <f t="shared" si="459"/>
        <v>NGR bulk stream sediment</v>
      </c>
      <c r="K2911" s="1" t="str">
        <f t="shared" si="460"/>
        <v>&lt;177 micron (NGR)</v>
      </c>
      <c r="L2911">
        <v>11</v>
      </c>
      <c r="M2911" t="s">
        <v>86</v>
      </c>
      <c r="N2911">
        <v>212</v>
      </c>
      <c r="O2911">
        <v>344</v>
      </c>
      <c r="P2911">
        <v>55</v>
      </c>
      <c r="Q2911">
        <v>12</v>
      </c>
      <c r="R2911">
        <v>54</v>
      </c>
      <c r="S2911">
        <v>12</v>
      </c>
      <c r="T2911">
        <v>0.5</v>
      </c>
      <c r="U2911">
        <v>4524</v>
      </c>
      <c r="V2911">
        <v>3.12</v>
      </c>
      <c r="W2911">
        <v>3.5</v>
      </c>
      <c r="X2911">
        <v>34</v>
      </c>
      <c r="Y2911">
        <v>3</v>
      </c>
      <c r="Z2911">
        <v>59</v>
      </c>
      <c r="AA2911">
        <v>2.7</v>
      </c>
      <c r="AB2911">
        <v>3</v>
      </c>
      <c r="AC2911">
        <v>2050</v>
      </c>
      <c r="AD2911">
        <v>225</v>
      </c>
      <c r="AE2911">
        <v>14.8</v>
      </c>
      <c r="AF2911">
        <v>2</v>
      </c>
      <c r="AG2911">
        <v>4.7</v>
      </c>
      <c r="AH2911">
        <v>470</v>
      </c>
    </row>
    <row r="2912" spans="1:34" hidden="1" x14ac:dyDescent="0.3">
      <c r="A2912" t="s">
        <v>11108</v>
      </c>
      <c r="B2912" t="s">
        <v>11109</v>
      </c>
      <c r="C2912" s="1" t="str">
        <f t="shared" si="454"/>
        <v>21:0724</v>
      </c>
      <c r="D2912" s="1" t="str">
        <f t="shared" si="458"/>
        <v>21:0214</v>
      </c>
      <c r="E2912" t="s">
        <v>11110</v>
      </c>
      <c r="F2912" t="s">
        <v>11111</v>
      </c>
      <c r="H2912">
        <v>63.104997900000001</v>
      </c>
      <c r="I2912">
        <v>-135.04796949999999</v>
      </c>
      <c r="J2912" s="1" t="str">
        <f t="shared" si="459"/>
        <v>NGR bulk stream sediment</v>
      </c>
      <c r="K2912" s="1" t="str">
        <f t="shared" si="460"/>
        <v>&lt;177 micron (NGR)</v>
      </c>
      <c r="L2912">
        <v>11</v>
      </c>
      <c r="M2912" t="s">
        <v>91</v>
      </c>
      <c r="N2912">
        <v>213</v>
      </c>
      <c r="O2912">
        <v>554</v>
      </c>
      <c r="P2912">
        <v>48</v>
      </c>
      <c r="Q2912">
        <v>5</v>
      </c>
      <c r="R2912">
        <v>36</v>
      </c>
      <c r="S2912">
        <v>37</v>
      </c>
      <c r="T2912">
        <v>0.7</v>
      </c>
      <c r="U2912">
        <v>14820</v>
      </c>
      <c r="V2912">
        <v>7.82</v>
      </c>
      <c r="W2912">
        <v>9</v>
      </c>
      <c r="X2912">
        <v>30</v>
      </c>
      <c r="Y2912">
        <v>20</v>
      </c>
      <c r="Z2912">
        <v>45</v>
      </c>
      <c r="AA2912">
        <v>0.7</v>
      </c>
      <c r="AB2912">
        <v>2</v>
      </c>
      <c r="AC2912">
        <v>2300</v>
      </c>
      <c r="AD2912">
        <v>309</v>
      </c>
      <c r="AE2912">
        <v>54.4</v>
      </c>
      <c r="AF2912">
        <v>2</v>
      </c>
      <c r="AG2912">
        <v>15.8</v>
      </c>
      <c r="AH2912">
        <v>208</v>
      </c>
    </row>
    <row r="2913" spans="1:34" hidden="1" x14ac:dyDescent="0.3">
      <c r="A2913" t="s">
        <v>11112</v>
      </c>
      <c r="B2913" t="s">
        <v>11113</v>
      </c>
      <c r="C2913" s="1" t="str">
        <f t="shared" si="454"/>
        <v>21:0724</v>
      </c>
      <c r="D2913" s="1" t="str">
        <f t="shared" si="458"/>
        <v>21:0214</v>
      </c>
      <c r="E2913" t="s">
        <v>11114</v>
      </c>
      <c r="F2913" t="s">
        <v>11115</v>
      </c>
      <c r="H2913">
        <v>63.0978438</v>
      </c>
      <c r="I2913">
        <v>-135.1136855</v>
      </c>
      <c r="J2913" s="1" t="str">
        <f t="shared" si="459"/>
        <v>NGR bulk stream sediment</v>
      </c>
      <c r="K2913" s="1" t="str">
        <f t="shared" si="460"/>
        <v>&lt;177 micron (NGR)</v>
      </c>
      <c r="L2913">
        <v>11</v>
      </c>
      <c r="M2913" t="s">
        <v>96</v>
      </c>
      <c r="N2913">
        <v>214</v>
      </c>
      <c r="O2913">
        <v>149</v>
      </c>
      <c r="P2913">
        <v>41</v>
      </c>
      <c r="Q2913">
        <v>11</v>
      </c>
      <c r="R2913">
        <v>33</v>
      </c>
      <c r="S2913">
        <v>7</v>
      </c>
      <c r="T2913">
        <v>0.3</v>
      </c>
      <c r="U2913">
        <v>701</v>
      </c>
      <c r="V2913">
        <v>1.87</v>
      </c>
      <c r="W2913">
        <v>1.7</v>
      </c>
      <c r="X2913">
        <v>13</v>
      </c>
      <c r="Y2913">
        <v>2</v>
      </c>
      <c r="Z2913">
        <v>45</v>
      </c>
      <c r="AA2913">
        <v>2.2000000000000002</v>
      </c>
      <c r="AB2913">
        <v>3</v>
      </c>
      <c r="AC2913">
        <v>2740</v>
      </c>
      <c r="AD2913">
        <v>128</v>
      </c>
      <c r="AE2913">
        <v>5</v>
      </c>
      <c r="AF2913">
        <v>2</v>
      </c>
      <c r="AG2913">
        <v>4.9000000000000004</v>
      </c>
      <c r="AH2913">
        <v>568</v>
      </c>
    </row>
    <row r="2914" spans="1:34" hidden="1" x14ac:dyDescent="0.3">
      <c r="A2914" t="s">
        <v>11116</v>
      </c>
      <c r="B2914" t="s">
        <v>11117</v>
      </c>
      <c r="C2914" s="1" t="str">
        <f t="shared" si="454"/>
        <v>21:0724</v>
      </c>
      <c r="D2914" s="1" t="str">
        <f t="shared" si="458"/>
        <v>21:0214</v>
      </c>
      <c r="E2914" t="s">
        <v>11118</v>
      </c>
      <c r="F2914" t="s">
        <v>11119</v>
      </c>
      <c r="H2914">
        <v>63.092516199999999</v>
      </c>
      <c r="I2914">
        <v>-135.1199833</v>
      </c>
      <c r="J2914" s="1" t="str">
        <f t="shared" si="459"/>
        <v>NGR bulk stream sediment</v>
      </c>
      <c r="K2914" s="1" t="str">
        <f t="shared" si="460"/>
        <v>&lt;177 micron (NGR)</v>
      </c>
      <c r="L2914">
        <v>11</v>
      </c>
      <c r="M2914" t="s">
        <v>101</v>
      </c>
      <c r="N2914">
        <v>215</v>
      </c>
      <c r="O2914">
        <v>148</v>
      </c>
      <c r="P2914">
        <v>41</v>
      </c>
      <c r="Q2914">
        <v>10</v>
      </c>
      <c r="R2914">
        <v>31</v>
      </c>
      <c r="S2914">
        <v>6</v>
      </c>
      <c r="T2914">
        <v>0.3</v>
      </c>
      <c r="U2914">
        <v>593</v>
      </c>
      <c r="V2914">
        <v>1.82</v>
      </c>
      <c r="W2914">
        <v>1.3</v>
      </c>
      <c r="X2914">
        <v>11</v>
      </c>
      <c r="Y2914">
        <v>2</v>
      </c>
      <c r="Z2914">
        <v>51</v>
      </c>
      <c r="AA2914">
        <v>2.1</v>
      </c>
      <c r="AB2914">
        <v>1</v>
      </c>
      <c r="AC2914">
        <v>3940</v>
      </c>
      <c r="AD2914">
        <v>171</v>
      </c>
      <c r="AE2914">
        <v>5.4</v>
      </c>
      <c r="AF2914">
        <v>2</v>
      </c>
      <c r="AG2914">
        <v>4.8</v>
      </c>
      <c r="AH2914">
        <v>542</v>
      </c>
    </row>
    <row r="2915" spans="1:34" hidden="1" x14ac:dyDescent="0.3">
      <c r="A2915" t="s">
        <v>11120</v>
      </c>
      <c r="B2915" t="s">
        <v>11121</v>
      </c>
      <c r="C2915" s="1" t="str">
        <f t="shared" si="454"/>
        <v>21:0724</v>
      </c>
      <c r="D2915" s="1" t="str">
        <f t="shared" si="458"/>
        <v>21:0214</v>
      </c>
      <c r="E2915" t="s">
        <v>11122</v>
      </c>
      <c r="F2915" t="s">
        <v>11123</v>
      </c>
      <c r="H2915">
        <v>63.077851299999999</v>
      </c>
      <c r="I2915">
        <v>-135.09452669999999</v>
      </c>
      <c r="J2915" s="1" t="str">
        <f t="shared" si="459"/>
        <v>NGR bulk stream sediment</v>
      </c>
      <c r="K2915" s="1" t="str">
        <f t="shared" si="460"/>
        <v>&lt;177 micron (NGR)</v>
      </c>
      <c r="L2915">
        <v>11</v>
      </c>
      <c r="M2915" t="s">
        <v>106</v>
      </c>
      <c r="N2915">
        <v>216</v>
      </c>
      <c r="O2915">
        <v>167</v>
      </c>
      <c r="P2915">
        <v>44</v>
      </c>
      <c r="Q2915">
        <v>8</v>
      </c>
      <c r="R2915">
        <v>30</v>
      </c>
      <c r="S2915">
        <v>5</v>
      </c>
      <c r="T2915">
        <v>0.2</v>
      </c>
      <c r="U2915">
        <v>168</v>
      </c>
      <c r="V2915">
        <v>2.02</v>
      </c>
      <c r="W2915">
        <v>1.4</v>
      </c>
      <c r="X2915">
        <v>9</v>
      </c>
      <c r="Y2915">
        <v>1</v>
      </c>
      <c r="Z2915">
        <v>37</v>
      </c>
      <c r="AA2915">
        <v>1.6</v>
      </c>
      <c r="AB2915">
        <v>1</v>
      </c>
      <c r="AC2915">
        <v>6250</v>
      </c>
      <c r="AD2915">
        <v>167</v>
      </c>
      <c r="AE2915">
        <v>5.6</v>
      </c>
      <c r="AF2915">
        <v>2</v>
      </c>
      <c r="AG2915">
        <v>4.4000000000000004</v>
      </c>
      <c r="AH2915">
        <v>482</v>
      </c>
    </row>
    <row r="2916" spans="1:34" hidden="1" x14ac:dyDescent="0.3">
      <c r="A2916" t="s">
        <v>11124</v>
      </c>
      <c r="B2916" t="s">
        <v>11125</v>
      </c>
      <c r="C2916" s="1" t="str">
        <f t="shared" si="454"/>
        <v>21:0724</v>
      </c>
      <c r="D2916" s="1" t="str">
        <f t="shared" si="458"/>
        <v>21:0214</v>
      </c>
      <c r="E2916" t="s">
        <v>11126</v>
      </c>
      <c r="F2916" t="s">
        <v>11127</v>
      </c>
      <c r="H2916">
        <v>63.055219999999998</v>
      </c>
      <c r="I2916">
        <v>-135.07145019999999</v>
      </c>
      <c r="J2916" s="1" t="str">
        <f t="shared" si="459"/>
        <v>NGR bulk stream sediment</v>
      </c>
      <c r="K2916" s="1" t="str">
        <f t="shared" si="460"/>
        <v>&lt;177 micron (NGR)</v>
      </c>
      <c r="L2916">
        <v>11</v>
      </c>
      <c r="M2916" t="s">
        <v>111</v>
      </c>
      <c r="N2916">
        <v>217</v>
      </c>
      <c r="O2916">
        <v>142</v>
      </c>
      <c r="P2916">
        <v>48</v>
      </c>
      <c r="Q2916">
        <v>15</v>
      </c>
      <c r="R2916">
        <v>32</v>
      </c>
      <c r="S2916">
        <v>7</v>
      </c>
      <c r="T2916">
        <v>0.6</v>
      </c>
      <c r="U2916">
        <v>259</v>
      </c>
      <c r="V2916">
        <v>2.27</v>
      </c>
      <c r="W2916">
        <v>1.4</v>
      </c>
      <c r="X2916">
        <v>10</v>
      </c>
      <c r="Y2916">
        <v>2</v>
      </c>
      <c r="Z2916">
        <v>26</v>
      </c>
      <c r="AA2916">
        <v>1.6</v>
      </c>
      <c r="AB2916">
        <v>2</v>
      </c>
      <c r="AC2916">
        <v>3380</v>
      </c>
      <c r="AD2916">
        <v>382</v>
      </c>
      <c r="AE2916">
        <v>7.4</v>
      </c>
      <c r="AF2916">
        <v>2</v>
      </c>
      <c r="AG2916">
        <v>7</v>
      </c>
      <c r="AH2916">
        <v>606</v>
      </c>
    </row>
    <row r="2917" spans="1:34" hidden="1" x14ac:dyDescent="0.3">
      <c r="A2917" t="s">
        <v>11128</v>
      </c>
      <c r="B2917" t="s">
        <v>11129</v>
      </c>
      <c r="C2917" s="1" t="str">
        <f t="shared" si="454"/>
        <v>21:0724</v>
      </c>
      <c r="D2917" s="1" t="str">
        <f t="shared" si="458"/>
        <v>21:0214</v>
      </c>
      <c r="E2917" t="s">
        <v>11130</v>
      </c>
      <c r="F2917" t="s">
        <v>11131</v>
      </c>
      <c r="H2917">
        <v>63.014423499999999</v>
      </c>
      <c r="I2917">
        <v>-135.032025</v>
      </c>
      <c r="J2917" s="1" t="str">
        <f t="shared" si="459"/>
        <v>NGR bulk stream sediment</v>
      </c>
      <c r="K2917" s="1" t="str">
        <f t="shared" si="460"/>
        <v>&lt;177 micron (NGR)</v>
      </c>
      <c r="L2917">
        <v>11</v>
      </c>
      <c r="M2917" t="s">
        <v>116</v>
      </c>
      <c r="N2917">
        <v>218</v>
      </c>
      <c r="O2917">
        <v>128</v>
      </c>
      <c r="P2917">
        <v>23</v>
      </c>
      <c r="Q2917">
        <v>9</v>
      </c>
      <c r="R2917">
        <v>25</v>
      </c>
      <c r="S2917">
        <v>6</v>
      </c>
      <c r="T2917">
        <v>0.3</v>
      </c>
      <c r="U2917">
        <v>560</v>
      </c>
      <c r="V2917">
        <v>1.93</v>
      </c>
      <c r="W2917">
        <v>0.7</v>
      </c>
      <c r="X2917">
        <v>7</v>
      </c>
      <c r="Y2917">
        <v>2</v>
      </c>
      <c r="Z2917">
        <v>25</v>
      </c>
      <c r="AA2917">
        <v>1.4</v>
      </c>
      <c r="AB2917">
        <v>1</v>
      </c>
      <c r="AC2917">
        <v>2540</v>
      </c>
      <c r="AD2917">
        <v>281</v>
      </c>
      <c r="AE2917">
        <v>5</v>
      </c>
      <c r="AF2917">
        <v>2</v>
      </c>
      <c r="AG2917">
        <v>3.8</v>
      </c>
      <c r="AH2917">
        <v>505</v>
      </c>
    </row>
    <row r="2918" spans="1:34" hidden="1" x14ac:dyDescent="0.3">
      <c r="A2918" t="s">
        <v>11132</v>
      </c>
      <c r="B2918" t="s">
        <v>11133</v>
      </c>
      <c r="C2918" s="1" t="str">
        <f t="shared" si="454"/>
        <v>21:0724</v>
      </c>
      <c r="D2918" s="1" t="str">
        <f t="shared" si="458"/>
        <v>21:0214</v>
      </c>
      <c r="E2918" t="s">
        <v>11134</v>
      </c>
      <c r="F2918" t="s">
        <v>11135</v>
      </c>
      <c r="H2918">
        <v>63.014791899999999</v>
      </c>
      <c r="I2918">
        <v>-135.0594821</v>
      </c>
      <c r="J2918" s="1" t="str">
        <f t="shared" si="459"/>
        <v>NGR bulk stream sediment</v>
      </c>
      <c r="K2918" s="1" t="str">
        <f t="shared" si="460"/>
        <v>&lt;177 micron (NGR)</v>
      </c>
      <c r="L2918">
        <v>11</v>
      </c>
      <c r="M2918" t="s">
        <v>126</v>
      </c>
      <c r="N2918">
        <v>219</v>
      </c>
      <c r="O2918">
        <v>89</v>
      </c>
      <c r="P2918">
        <v>24</v>
      </c>
      <c r="Q2918">
        <v>7</v>
      </c>
      <c r="R2918">
        <v>20</v>
      </c>
      <c r="S2918">
        <v>5</v>
      </c>
      <c r="T2918">
        <v>0.2</v>
      </c>
      <c r="U2918">
        <v>351</v>
      </c>
      <c r="V2918">
        <v>1.61</v>
      </c>
      <c r="W2918">
        <v>0.8</v>
      </c>
      <c r="X2918">
        <v>7</v>
      </c>
      <c r="Y2918">
        <v>1</v>
      </c>
      <c r="Z2918">
        <v>25</v>
      </c>
      <c r="AA2918">
        <v>1.3</v>
      </c>
      <c r="AB2918">
        <v>1</v>
      </c>
      <c r="AC2918">
        <v>1420</v>
      </c>
      <c r="AD2918">
        <v>108</v>
      </c>
      <c r="AE2918">
        <v>3.6</v>
      </c>
      <c r="AF2918">
        <v>2</v>
      </c>
      <c r="AG2918">
        <v>3.2</v>
      </c>
      <c r="AH2918">
        <v>294</v>
      </c>
    </row>
    <row r="2919" spans="1:34" hidden="1" x14ac:dyDescent="0.3">
      <c r="A2919" t="s">
        <v>11136</v>
      </c>
      <c r="B2919" t="s">
        <v>11137</v>
      </c>
      <c r="C2919" s="1" t="str">
        <f t="shared" si="454"/>
        <v>21:0724</v>
      </c>
      <c r="D2919" s="1" t="str">
        <f t="shared" si="458"/>
        <v>21:0214</v>
      </c>
      <c r="E2919" t="s">
        <v>11138</v>
      </c>
      <c r="F2919" t="s">
        <v>11139</v>
      </c>
      <c r="H2919">
        <v>63.018892000000001</v>
      </c>
      <c r="I2919">
        <v>-135.21218210000001</v>
      </c>
      <c r="J2919" s="1" t="str">
        <f t="shared" si="459"/>
        <v>NGR bulk stream sediment</v>
      </c>
      <c r="K2919" s="1" t="str">
        <f t="shared" si="460"/>
        <v>&lt;177 micron (NGR)</v>
      </c>
      <c r="L2919">
        <v>11</v>
      </c>
      <c r="M2919" t="s">
        <v>131</v>
      </c>
      <c r="N2919">
        <v>220</v>
      </c>
      <c r="O2919">
        <v>127</v>
      </c>
      <c r="P2919">
        <v>36</v>
      </c>
      <c r="Q2919">
        <v>7</v>
      </c>
      <c r="R2919">
        <v>42</v>
      </c>
      <c r="S2919">
        <v>5</v>
      </c>
      <c r="T2919">
        <v>0.2</v>
      </c>
      <c r="U2919">
        <v>343</v>
      </c>
      <c r="V2919">
        <v>1.74</v>
      </c>
      <c r="W2919">
        <v>1.3</v>
      </c>
      <c r="X2919">
        <v>3</v>
      </c>
      <c r="Y2919">
        <v>1</v>
      </c>
      <c r="Z2919">
        <v>22</v>
      </c>
      <c r="AA2919">
        <v>0.6</v>
      </c>
      <c r="AB2919">
        <v>4</v>
      </c>
      <c r="AC2919">
        <v>1030</v>
      </c>
      <c r="AD2919">
        <v>177</v>
      </c>
      <c r="AE2919">
        <v>30.1</v>
      </c>
      <c r="AF2919">
        <v>2</v>
      </c>
      <c r="AG2919">
        <v>2.6</v>
      </c>
      <c r="AH2919">
        <v>249</v>
      </c>
    </row>
    <row r="2920" spans="1:34" hidden="1" x14ac:dyDescent="0.3">
      <c r="A2920" t="s">
        <v>11140</v>
      </c>
      <c r="B2920" t="s">
        <v>11141</v>
      </c>
      <c r="C2920" s="1" t="str">
        <f t="shared" si="454"/>
        <v>21:0724</v>
      </c>
      <c r="D2920" s="1" t="str">
        <f t="shared" si="458"/>
        <v>21:0214</v>
      </c>
      <c r="E2920" t="s">
        <v>11142</v>
      </c>
      <c r="F2920" t="s">
        <v>11143</v>
      </c>
      <c r="H2920">
        <v>63.107829500000001</v>
      </c>
      <c r="I2920">
        <v>-135.23967339999999</v>
      </c>
      <c r="J2920" s="1" t="str">
        <f t="shared" si="459"/>
        <v>NGR bulk stream sediment</v>
      </c>
      <c r="K2920" s="1" t="str">
        <f t="shared" si="460"/>
        <v>&lt;177 micron (NGR)</v>
      </c>
      <c r="L2920">
        <v>12</v>
      </c>
      <c r="M2920" t="s">
        <v>38</v>
      </c>
      <c r="N2920">
        <v>221</v>
      </c>
      <c r="O2920">
        <v>90</v>
      </c>
      <c r="P2920">
        <v>25</v>
      </c>
      <c r="Q2920">
        <v>9</v>
      </c>
      <c r="R2920">
        <v>25</v>
      </c>
      <c r="S2920">
        <v>7</v>
      </c>
      <c r="T2920">
        <v>0.1</v>
      </c>
      <c r="U2920">
        <v>952</v>
      </c>
      <c r="V2920">
        <v>2.21</v>
      </c>
      <c r="W2920">
        <v>0.5</v>
      </c>
      <c r="X2920">
        <v>11</v>
      </c>
      <c r="Y2920">
        <v>1</v>
      </c>
      <c r="Z2920">
        <v>19</v>
      </c>
      <c r="AA2920">
        <v>0.9</v>
      </c>
      <c r="AB2920">
        <v>0.5</v>
      </c>
      <c r="AC2920">
        <v>1180</v>
      </c>
      <c r="AD2920">
        <v>69</v>
      </c>
      <c r="AE2920">
        <v>4.2</v>
      </c>
      <c r="AF2920">
        <v>2</v>
      </c>
      <c r="AG2920">
        <v>3.2</v>
      </c>
      <c r="AH2920">
        <v>307</v>
      </c>
    </row>
    <row r="2921" spans="1:34" hidden="1" x14ac:dyDescent="0.3">
      <c r="A2921" t="s">
        <v>11144</v>
      </c>
      <c r="B2921" t="s">
        <v>11145</v>
      </c>
      <c r="C2921" s="1" t="str">
        <f t="shared" si="454"/>
        <v>21:0724</v>
      </c>
      <c r="D2921" s="1" t="str">
        <f t="shared" si="458"/>
        <v>21:0214</v>
      </c>
      <c r="E2921" t="s">
        <v>11146</v>
      </c>
      <c r="F2921" t="s">
        <v>11147</v>
      </c>
      <c r="H2921">
        <v>63.0373327</v>
      </c>
      <c r="I2921">
        <v>-135.29856319999999</v>
      </c>
      <c r="J2921" s="1" t="str">
        <f t="shared" si="459"/>
        <v>NGR bulk stream sediment</v>
      </c>
      <c r="K2921" s="1" t="str">
        <f t="shared" si="460"/>
        <v>&lt;177 micron (NGR)</v>
      </c>
      <c r="L2921">
        <v>12</v>
      </c>
      <c r="M2921" t="s">
        <v>43</v>
      </c>
      <c r="N2921">
        <v>222</v>
      </c>
      <c r="O2921">
        <v>141</v>
      </c>
      <c r="P2921">
        <v>34</v>
      </c>
      <c r="Q2921">
        <v>10</v>
      </c>
      <c r="R2921">
        <v>33</v>
      </c>
      <c r="S2921">
        <v>6</v>
      </c>
      <c r="T2921">
        <v>0.3</v>
      </c>
      <c r="U2921">
        <v>138</v>
      </c>
      <c r="V2921">
        <v>2.27</v>
      </c>
      <c r="W2921">
        <v>1.9</v>
      </c>
      <c r="X2921">
        <v>7</v>
      </c>
      <c r="Y2921">
        <v>1</v>
      </c>
      <c r="Z2921">
        <v>22</v>
      </c>
      <c r="AA2921">
        <v>1</v>
      </c>
      <c r="AB2921">
        <v>1</v>
      </c>
      <c r="AC2921">
        <v>1210</v>
      </c>
      <c r="AD2921">
        <v>171</v>
      </c>
      <c r="AE2921">
        <v>13.6</v>
      </c>
      <c r="AF2921">
        <v>2</v>
      </c>
      <c r="AG2921">
        <v>3.6</v>
      </c>
      <c r="AH2921">
        <v>340</v>
      </c>
    </row>
    <row r="2922" spans="1:34" hidden="1" x14ac:dyDescent="0.3">
      <c r="A2922" t="s">
        <v>11148</v>
      </c>
      <c r="B2922" t="s">
        <v>11149</v>
      </c>
      <c r="C2922" s="1" t="str">
        <f t="shared" si="454"/>
        <v>21:0724</v>
      </c>
      <c r="D2922" s="1" t="str">
        <f t="shared" si="458"/>
        <v>21:0214</v>
      </c>
      <c r="E2922" t="s">
        <v>11150</v>
      </c>
      <c r="F2922" t="s">
        <v>11151</v>
      </c>
      <c r="H2922">
        <v>63.039462299999997</v>
      </c>
      <c r="I2922">
        <v>-135.3058206</v>
      </c>
      <c r="J2922" s="1" t="str">
        <f t="shared" si="459"/>
        <v>NGR bulk stream sediment</v>
      </c>
      <c r="K2922" s="1" t="str">
        <f t="shared" si="460"/>
        <v>&lt;177 micron (NGR)</v>
      </c>
      <c r="L2922">
        <v>12</v>
      </c>
      <c r="M2922" t="s">
        <v>48</v>
      </c>
      <c r="N2922">
        <v>223</v>
      </c>
      <c r="O2922">
        <v>133</v>
      </c>
      <c r="P2922">
        <v>25</v>
      </c>
      <c r="Q2922">
        <v>10</v>
      </c>
      <c r="R2922">
        <v>30</v>
      </c>
      <c r="S2922">
        <v>7</v>
      </c>
      <c r="T2922">
        <v>0.2</v>
      </c>
      <c r="U2922">
        <v>207</v>
      </c>
      <c r="V2922">
        <v>1.92</v>
      </c>
      <c r="W2922">
        <v>1</v>
      </c>
      <c r="X2922">
        <v>9</v>
      </c>
      <c r="Y2922">
        <v>1</v>
      </c>
      <c r="Z2922">
        <v>15</v>
      </c>
      <c r="AA2922">
        <v>1.7</v>
      </c>
      <c r="AB2922">
        <v>0.5</v>
      </c>
      <c r="AC2922">
        <v>1160</v>
      </c>
      <c r="AD2922">
        <v>105</v>
      </c>
      <c r="AE2922">
        <v>4.2</v>
      </c>
      <c r="AF2922">
        <v>2</v>
      </c>
      <c r="AG2922">
        <v>3.6</v>
      </c>
      <c r="AH2922">
        <v>382</v>
      </c>
    </row>
    <row r="2923" spans="1:34" hidden="1" x14ac:dyDescent="0.3">
      <c r="A2923" t="s">
        <v>11152</v>
      </c>
      <c r="B2923" t="s">
        <v>11153</v>
      </c>
      <c r="C2923" s="1" t="str">
        <f t="shared" si="454"/>
        <v>21:0724</v>
      </c>
      <c r="D2923" s="1" t="str">
        <f t="shared" si="458"/>
        <v>21:0214</v>
      </c>
      <c r="E2923" t="s">
        <v>11154</v>
      </c>
      <c r="F2923" t="s">
        <v>11155</v>
      </c>
      <c r="H2923">
        <v>63.074604000000001</v>
      </c>
      <c r="I2923">
        <v>-135.22784530000001</v>
      </c>
      <c r="J2923" s="1" t="str">
        <f t="shared" si="459"/>
        <v>NGR bulk stream sediment</v>
      </c>
      <c r="K2923" s="1" t="str">
        <f t="shared" si="460"/>
        <v>&lt;177 micron (NGR)</v>
      </c>
      <c r="L2923">
        <v>12</v>
      </c>
      <c r="M2923" t="s">
        <v>53</v>
      </c>
      <c r="N2923">
        <v>224</v>
      </c>
      <c r="O2923">
        <v>89</v>
      </c>
      <c r="P2923">
        <v>19</v>
      </c>
      <c r="Q2923">
        <v>8</v>
      </c>
      <c r="R2923">
        <v>19</v>
      </c>
      <c r="S2923">
        <v>2</v>
      </c>
      <c r="T2923">
        <v>0.1</v>
      </c>
      <c r="U2923">
        <v>233</v>
      </c>
      <c r="V2923">
        <v>1.41</v>
      </c>
      <c r="W2923">
        <v>0.6</v>
      </c>
      <c r="X2923">
        <v>12</v>
      </c>
      <c r="Y2923">
        <v>1</v>
      </c>
      <c r="Z2923">
        <v>18</v>
      </c>
      <c r="AA2923">
        <v>1.5</v>
      </c>
      <c r="AB2923">
        <v>0.5</v>
      </c>
      <c r="AC2923">
        <v>1130</v>
      </c>
      <c r="AD2923">
        <v>69</v>
      </c>
      <c r="AE2923">
        <v>2.2000000000000002</v>
      </c>
      <c r="AF2923">
        <v>2</v>
      </c>
      <c r="AG2923">
        <v>2.2999999999999998</v>
      </c>
      <c r="AH2923">
        <v>270</v>
      </c>
    </row>
    <row r="2924" spans="1:34" hidden="1" x14ac:dyDescent="0.3">
      <c r="A2924" t="s">
        <v>11156</v>
      </c>
      <c r="B2924" t="s">
        <v>11157</v>
      </c>
      <c r="C2924" s="1" t="str">
        <f t="shared" si="454"/>
        <v>21:0724</v>
      </c>
      <c r="D2924" s="1" t="str">
        <f t="shared" si="458"/>
        <v>21:0214</v>
      </c>
      <c r="E2924" t="s">
        <v>11158</v>
      </c>
      <c r="F2924" t="s">
        <v>11159</v>
      </c>
      <c r="H2924">
        <v>63.091940000000001</v>
      </c>
      <c r="I2924">
        <v>-135.21344199999999</v>
      </c>
      <c r="J2924" s="1" t="str">
        <f t="shared" si="459"/>
        <v>NGR bulk stream sediment</v>
      </c>
      <c r="K2924" s="1" t="str">
        <f t="shared" si="460"/>
        <v>&lt;177 micron (NGR)</v>
      </c>
      <c r="L2924">
        <v>12</v>
      </c>
      <c r="M2924" t="s">
        <v>58</v>
      </c>
      <c r="N2924">
        <v>225</v>
      </c>
      <c r="O2924">
        <v>96</v>
      </c>
      <c r="P2924">
        <v>39</v>
      </c>
      <c r="Q2924">
        <v>17</v>
      </c>
      <c r="R2924">
        <v>30</v>
      </c>
      <c r="S2924">
        <v>12</v>
      </c>
      <c r="T2924">
        <v>0.3</v>
      </c>
      <c r="U2924">
        <v>555</v>
      </c>
      <c r="V2924">
        <v>2.17</v>
      </c>
      <c r="W2924">
        <v>0.6</v>
      </c>
      <c r="X2924">
        <v>11</v>
      </c>
      <c r="Y2924">
        <v>2</v>
      </c>
      <c r="Z2924">
        <v>29</v>
      </c>
      <c r="AA2924">
        <v>1.7</v>
      </c>
      <c r="AB2924">
        <v>1</v>
      </c>
      <c r="AC2924">
        <v>1840</v>
      </c>
      <c r="AD2924">
        <v>126</v>
      </c>
      <c r="AE2924">
        <v>5.8</v>
      </c>
      <c r="AF2924">
        <v>2</v>
      </c>
      <c r="AG2924">
        <v>4</v>
      </c>
      <c r="AH2924">
        <v>400</v>
      </c>
    </row>
    <row r="2925" spans="1:34" hidden="1" x14ac:dyDescent="0.3">
      <c r="A2925" t="s">
        <v>11160</v>
      </c>
      <c r="B2925" t="s">
        <v>11161</v>
      </c>
      <c r="C2925" s="1" t="str">
        <f t="shared" si="454"/>
        <v>21:0724</v>
      </c>
      <c r="D2925" s="1" t="str">
        <f t="shared" si="458"/>
        <v>21:0214</v>
      </c>
      <c r="E2925" t="s">
        <v>11162</v>
      </c>
      <c r="F2925" t="s">
        <v>11163</v>
      </c>
      <c r="H2925">
        <v>63.101811499999997</v>
      </c>
      <c r="I2925">
        <v>-135.2474704</v>
      </c>
      <c r="J2925" s="1" t="str">
        <f t="shared" si="459"/>
        <v>NGR bulk stream sediment</v>
      </c>
      <c r="K2925" s="1" t="str">
        <f t="shared" si="460"/>
        <v>&lt;177 micron (NGR)</v>
      </c>
      <c r="L2925">
        <v>12</v>
      </c>
      <c r="M2925" t="s">
        <v>63</v>
      </c>
      <c r="N2925">
        <v>226</v>
      </c>
      <c r="O2925">
        <v>101</v>
      </c>
      <c r="P2925">
        <v>26</v>
      </c>
      <c r="Q2925">
        <v>11</v>
      </c>
      <c r="R2925">
        <v>27</v>
      </c>
      <c r="S2925">
        <v>9</v>
      </c>
      <c r="T2925">
        <v>0.2</v>
      </c>
      <c r="U2925">
        <v>647</v>
      </c>
      <c r="V2925">
        <v>2.38</v>
      </c>
      <c r="W2925">
        <v>0.4</v>
      </c>
      <c r="X2925">
        <v>11</v>
      </c>
      <c r="Y2925">
        <v>1</v>
      </c>
      <c r="Z2925">
        <v>19</v>
      </c>
      <c r="AA2925">
        <v>1.2</v>
      </c>
      <c r="AB2925">
        <v>0.5</v>
      </c>
      <c r="AC2925">
        <v>2120</v>
      </c>
      <c r="AD2925">
        <v>69</v>
      </c>
      <c r="AE2925">
        <v>3.2</v>
      </c>
      <c r="AF2925">
        <v>2</v>
      </c>
      <c r="AG2925">
        <v>3.7</v>
      </c>
      <c r="AH2925">
        <v>340</v>
      </c>
    </row>
    <row r="2926" spans="1:34" hidden="1" x14ac:dyDescent="0.3">
      <c r="A2926" t="s">
        <v>11164</v>
      </c>
      <c r="B2926" t="s">
        <v>11165</v>
      </c>
      <c r="C2926" s="1" t="str">
        <f t="shared" si="454"/>
        <v>21:0724</v>
      </c>
      <c r="D2926" s="1" t="str">
        <f t="shared" si="458"/>
        <v>21:0214</v>
      </c>
      <c r="E2926" t="s">
        <v>11142</v>
      </c>
      <c r="F2926" t="s">
        <v>11166</v>
      </c>
      <c r="H2926">
        <v>63.107829500000001</v>
      </c>
      <c r="I2926">
        <v>-135.23967339999999</v>
      </c>
      <c r="J2926" s="1" t="str">
        <f t="shared" si="459"/>
        <v>NGR bulk stream sediment</v>
      </c>
      <c r="K2926" s="1" t="str">
        <f t="shared" si="460"/>
        <v>&lt;177 micron (NGR)</v>
      </c>
      <c r="L2926">
        <v>12</v>
      </c>
      <c r="M2926" t="s">
        <v>67</v>
      </c>
      <c r="N2926">
        <v>227</v>
      </c>
      <c r="O2926">
        <v>92</v>
      </c>
      <c r="P2926">
        <v>24</v>
      </c>
      <c r="Q2926">
        <v>9</v>
      </c>
      <c r="R2926">
        <v>27</v>
      </c>
      <c r="S2926">
        <v>9</v>
      </c>
      <c r="T2926">
        <v>0.2</v>
      </c>
      <c r="U2926">
        <v>928</v>
      </c>
      <c r="V2926">
        <v>2.23</v>
      </c>
      <c r="W2926">
        <v>0.5</v>
      </c>
      <c r="X2926">
        <v>11</v>
      </c>
      <c r="Y2926">
        <v>1</v>
      </c>
      <c r="Z2926">
        <v>19</v>
      </c>
      <c r="AA2926">
        <v>0.8</v>
      </c>
      <c r="AB2926">
        <v>1</v>
      </c>
      <c r="AC2926">
        <v>1210</v>
      </c>
      <c r="AD2926">
        <v>66</v>
      </c>
      <c r="AE2926">
        <v>4.8</v>
      </c>
      <c r="AF2926">
        <v>2</v>
      </c>
      <c r="AG2926">
        <v>3.2</v>
      </c>
      <c r="AH2926">
        <v>303</v>
      </c>
    </row>
    <row r="2927" spans="1:34" hidden="1" x14ac:dyDescent="0.3">
      <c r="A2927" t="s">
        <v>11167</v>
      </c>
      <c r="B2927" t="s">
        <v>11168</v>
      </c>
      <c r="C2927" s="1" t="str">
        <f t="shared" si="454"/>
        <v>21:0724</v>
      </c>
      <c r="D2927" s="1" t="str">
        <f t="shared" si="458"/>
        <v>21:0214</v>
      </c>
      <c r="E2927" t="s">
        <v>11142</v>
      </c>
      <c r="F2927" t="s">
        <v>11169</v>
      </c>
      <c r="H2927">
        <v>63.107829500000001</v>
      </c>
      <c r="I2927">
        <v>-135.23967339999999</v>
      </c>
      <c r="J2927" s="1" t="str">
        <f t="shared" si="459"/>
        <v>NGR bulk stream sediment</v>
      </c>
      <c r="K2927" s="1" t="str">
        <f t="shared" si="460"/>
        <v>&lt;177 micron (NGR)</v>
      </c>
      <c r="L2927">
        <v>12</v>
      </c>
      <c r="M2927" t="s">
        <v>71</v>
      </c>
      <c r="N2927">
        <v>228</v>
      </c>
      <c r="O2927">
        <v>97</v>
      </c>
      <c r="P2927">
        <v>24</v>
      </c>
      <c r="Q2927">
        <v>10</v>
      </c>
      <c r="R2927">
        <v>27</v>
      </c>
      <c r="S2927">
        <v>8</v>
      </c>
      <c r="T2927">
        <v>0.2</v>
      </c>
      <c r="U2927">
        <v>1006</v>
      </c>
      <c r="V2927">
        <v>2.21</v>
      </c>
      <c r="W2927">
        <v>0.5</v>
      </c>
      <c r="X2927">
        <v>12</v>
      </c>
      <c r="Y2927">
        <v>1</v>
      </c>
      <c r="Z2927">
        <v>18</v>
      </c>
      <c r="AA2927">
        <v>0.9</v>
      </c>
      <c r="AB2927">
        <v>1</v>
      </c>
      <c r="AC2927">
        <v>1130</v>
      </c>
      <c r="AD2927">
        <v>66</v>
      </c>
      <c r="AE2927">
        <v>4.4000000000000004</v>
      </c>
      <c r="AF2927">
        <v>2</v>
      </c>
      <c r="AG2927">
        <v>3</v>
      </c>
      <c r="AH2927">
        <v>341</v>
      </c>
    </row>
    <row r="2928" spans="1:34" hidden="1" x14ac:dyDescent="0.3">
      <c r="A2928" t="s">
        <v>11170</v>
      </c>
      <c r="B2928" t="s">
        <v>11171</v>
      </c>
      <c r="C2928" s="1" t="str">
        <f t="shared" si="454"/>
        <v>21:0724</v>
      </c>
      <c r="D2928" s="1" t="str">
        <f t="shared" si="458"/>
        <v>21:0214</v>
      </c>
      <c r="E2928" t="s">
        <v>11172</v>
      </c>
      <c r="F2928" t="s">
        <v>11173</v>
      </c>
      <c r="H2928">
        <v>63.115746199999997</v>
      </c>
      <c r="I2928">
        <v>-135.3211039</v>
      </c>
      <c r="J2928" s="1" t="str">
        <f t="shared" si="459"/>
        <v>NGR bulk stream sediment</v>
      </c>
      <c r="K2928" s="1" t="str">
        <f t="shared" si="460"/>
        <v>&lt;177 micron (NGR)</v>
      </c>
      <c r="L2928">
        <v>12</v>
      </c>
      <c r="M2928" t="s">
        <v>76</v>
      </c>
      <c r="N2928">
        <v>229</v>
      </c>
      <c r="O2928">
        <v>115</v>
      </c>
      <c r="P2928">
        <v>37</v>
      </c>
      <c r="Q2928">
        <v>12</v>
      </c>
      <c r="R2928">
        <v>28</v>
      </c>
      <c r="S2928">
        <v>11</v>
      </c>
      <c r="T2928">
        <v>0.1</v>
      </c>
      <c r="U2928">
        <v>488</v>
      </c>
      <c r="V2928">
        <v>2.31</v>
      </c>
      <c r="W2928">
        <v>0.9</v>
      </c>
      <c r="X2928">
        <v>10</v>
      </c>
      <c r="Y2928">
        <v>2</v>
      </c>
      <c r="Z2928">
        <v>26</v>
      </c>
      <c r="AA2928">
        <v>2</v>
      </c>
      <c r="AB2928">
        <v>1</v>
      </c>
      <c r="AC2928">
        <v>4940</v>
      </c>
      <c r="AD2928">
        <v>93</v>
      </c>
      <c r="AE2928">
        <v>2.6</v>
      </c>
      <c r="AF2928">
        <v>2</v>
      </c>
      <c r="AG2928">
        <v>3.6</v>
      </c>
      <c r="AH2928">
        <v>417</v>
      </c>
    </row>
    <row r="2929" spans="1:34" hidden="1" x14ac:dyDescent="0.3">
      <c r="A2929" t="s">
        <v>11174</v>
      </c>
      <c r="B2929" t="s">
        <v>11175</v>
      </c>
      <c r="C2929" s="1" t="str">
        <f t="shared" si="454"/>
        <v>21:0724</v>
      </c>
      <c r="D2929" s="1" t="str">
        <f t="shared" si="458"/>
        <v>21:0214</v>
      </c>
      <c r="E2929" t="s">
        <v>11176</v>
      </c>
      <c r="F2929" t="s">
        <v>11177</v>
      </c>
      <c r="H2929">
        <v>63.119082499999998</v>
      </c>
      <c r="I2929">
        <v>-135.31021720000001</v>
      </c>
      <c r="J2929" s="1" t="str">
        <f t="shared" si="459"/>
        <v>NGR bulk stream sediment</v>
      </c>
      <c r="K2929" s="1" t="str">
        <f t="shared" si="460"/>
        <v>&lt;177 micron (NGR)</v>
      </c>
      <c r="L2929">
        <v>12</v>
      </c>
      <c r="M2929" t="s">
        <v>81</v>
      </c>
      <c r="N2929">
        <v>230</v>
      </c>
      <c r="O2929">
        <v>84</v>
      </c>
      <c r="P2929">
        <v>24</v>
      </c>
      <c r="Q2929">
        <v>10</v>
      </c>
      <c r="R2929">
        <v>24</v>
      </c>
      <c r="S2929">
        <v>6</v>
      </c>
      <c r="T2929">
        <v>0.3</v>
      </c>
      <c r="U2929">
        <v>213</v>
      </c>
      <c r="V2929">
        <v>2.1800000000000002</v>
      </c>
      <c r="W2929">
        <v>0.3</v>
      </c>
      <c r="X2929">
        <v>9</v>
      </c>
      <c r="Y2929">
        <v>1</v>
      </c>
      <c r="Z2929">
        <v>20</v>
      </c>
      <c r="AA2929">
        <v>1.1000000000000001</v>
      </c>
      <c r="AB2929">
        <v>2</v>
      </c>
      <c r="AC2929">
        <v>1870</v>
      </c>
      <c r="AD2929">
        <v>69</v>
      </c>
      <c r="AE2929">
        <v>3.4</v>
      </c>
      <c r="AF2929">
        <v>8</v>
      </c>
      <c r="AG2929">
        <v>5</v>
      </c>
      <c r="AH2929">
        <v>340</v>
      </c>
    </row>
    <row r="2930" spans="1:34" hidden="1" x14ac:dyDescent="0.3">
      <c r="A2930" t="s">
        <v>11178</v>
      </c>
      <c r="B2930" t="s">
        <v>11179</v>
      </c>
      <c r="C2930" s="1" t="str">
        <f t="shared" si="454"/>
        <v>21:0724</v>
      </c>
      <c r="D2930" s="1" t="str">
        <f t="shared" si="458"/>
        <v>21:0214</v>
      </c>
      <c r="E2930" t="s">
        <v>11180</v>
      </c>
      <c r="F2930" t="s">
        <v>11181</v>
      </c>
      <c r="H2930">
        <v>63.156096300000002</v>
      </c>
      <c r="I2930">
        <v>-135.26199600000001</v>
      </c>
      <c r="J2930" s="1" t="str">
        <f t="shared" si="459"/>
        <v>NGR bulk stream sediment</v>
      </c>
      <c r="K2930" s="1" t="str">
        <f t="shared" si="460"/>
        <v>&lt;177 micron (NGR)</v>
      </c>
      <c r="L2930">
        <v>12</v>
      </c>
      <c r="M2930" t="s">
        <v>86</v>
      </c>
      <c r="N2930">
        <v>231</v>
      </c>
      <c r="O2930">
        <v>77</v>
      </c>
      <c r="P2930">
        <v>36</v>
      </c>
      <c r="Q2930">
        <v>15</v>
      </c>
      <c r="R2930">
        <v>30</v>
      </c>
      <c r="S2930">
        <v>9</v>
      </c>
      <c r="T2930">
        <v>0.1</v>
      </c>
      <c r="U2930">
        <v>150</v>
      </c>
      <c r="V2930">
        <v>1.84</v>
      </c>
      <c r="W2930">
        <v>0.5</v>
      </c>
      <c r="X2930">
        <v>4</v>
      </c>
      <c r="Y2930">
        <v>1</v>
      </c>
      <c r="Z2930">
        <v>20</v>
      </c>
      <c r="AA2930">
        <v>0.5</v>
      </c>
      <c r="AB2930">
        <v>1</v>
      </c>
      <c r="AC2930">
        <v>1010</v>
      </c>
      <c r="AD2930">
        <v>81</v>
      </c>
      <c r="AE2930">
        <v>14.8</v>
      </c>
      <c r="AF2930">
        <v>2</v>
      </c>
      <c r="AG2930">
        <v>4.5999999999999996</v>
      </c>
      <c r="AH2930">
        <v>338</v>
      </c>
    </row>
    <row r="2931" spans="1:34" hidden="1" x14ac:dyDescent="0.3">
      <c r="A2931" t="s">
        <v>11182</v>
      </c>
      <c r="B2931" t="s">
        <v>11183</v>
      </c>
      <c r="C2931" s="1" t="str">
        <f t="shared" si="454"/>
        <v>21:0724</v>
      </c>
      <c r="D2931" s="1" t="str">
        <f t="shared" si="458"/>
        <v>21:0214</v>
      </c>
      <c r="E2931" t="s">
        <v>11184</v>
      </c>
      <c r="F2931" t="s">
        <v>11185</v>
      </c>
      <c r="H2931">
        <v>63.061476499999998</v>
      </c>
      <c r="I2931">
        <v>-135.7815137</v>
      </c>
      <c r="J2931" s="1" t="str">
        <f t="shared" si="459"/>
        <v>NGR bulk stream sediment</v>
      </c>
      <c r="K2931" s="1" t="str">
        <f t="shared" si="460"/>
        <v>&lt;177 micron (NGR)</v>
      </c>
      <c r="L2931">
        <v>12</v>
      </c>
      <c r="M2931" t="s">
        <v>91</v>
      </c>
      <c r="N2931">
        <v>232</v>
      </c>
      <c r="O2931">
        <v>93</v>
      </c>
      <c r="P2931">
        <v>17</v>
      </c>
      <c r="Q2931">
        <v>11</v>
      </c>
      <c r="R2931">
        <v>19</v>
      </c>
      <c r="S2931">
        <v>7</v>
      </c>
      <c r="T2931">
        <v>0.3</v>
      </c>
      <c r="U2931">
        <v>354</v>
      </c>
      <c r="V2931">
        <v>2.35</v>
      </c>
      <c r="W2931">
        <v>0.4</v>
      </c>
      <c r="X2931">
        <v>55</v>
      </c>
      <c r="Y2931">
        <v>2</v>
      </c>
      <c r="Z2931">
        <v>33</v>
      </c>
      <c r="AA2931">
        <v>1</v>
      </c>
      <c r="AB2931">
        <v>1</v>
      </c>
      <c r="AC2931">
        <v>1000</v>
      </c>
      <c r="AD2931">
        <v>36</v>
      </c>
      <c r="AE2931">
        <v>10.199999999999999</v>
      </c>
      <c r="AF2931">
        <v>8</v>
      </c>
      <c r="AG2931">
        <v>19.600000000000001</v>
      </c>
      <c r="AH2931">
        <v>343</v>
      </c>
    </row>
    <row r="2932" spans="1:34" hidden="1" x14ac:dyDescent="0.3">
      <c r="A2932" t="s">
        <v>11186</v>
      </c>
      <c r="B2932" t="s">
        <v>11187</v>
      </c>
      <c r="C2932" s="1" t="str">
        <f t="shared" si="454"/>
        <v>21:0724</v>
      </c>
      <c r="D2932" s="1" t="str">
        <f t="shared" si="458"/>
        <v>21:0214</v>
      </c>
      <c r="E2932" t="s">
        <v>11188</v>
      </c>
      <c r="F2932" t="s">
        <v>11189</v>
      </c>
      <c r="H2932">
        <v>63.058344400000003</v>
      </c>
      <c r="I2932">
        <v>-135.7765436</v>
      </c>
      <c r="J2932" s="1" t="str">
        <f t="shared" si="459"/>
        <v>NGR bulk stream sediment</v>
      </c>
      <c r="K2932" s="1" t="str">
        <f t="shared" si="460"/>
        <v>&lt;177 micron (NGR)</v>
      </c>
      <c r="L2932">
        <v>12</v>
      </c>
      <c r="M2932" t="s">
        <v>96</v>
      </c>
      <c r="N2932">
        <v>233</v>
      </c>
      <c r="O2932">
        <v>116</v>
      </c>
      <c r="P2932">
        <v>17</v>
      </c>
      <c r="Q2932">
        <v>8</v>
      </c>
      <c r="R2932">
        <v>22</v>
      </c>
      <c r="S2932">
        <v>7</v>
      </c>
      <c r="T2932">
        <v>0.3</v>
      </c>
      <c r="U2932">
        <v>302</v>
      </c>
      <c r="V2932">
        <v>1.99</v>
      </c>
      <c r="W2932">
        <v>1.4</v>
      </c>
      <c r="X2932">
        <v>31</v>
      </c>
      <c r="Y2932">
        <v>1</v>
      </c>
      <c r="Z2932">
        <v>29</v>
      </c>
      <c r="AA2932">
        <v>2.1</v>
      </c>
      <c r="AB2932">
        <v>3</v>
      </c>
      <c r="AC2932">
        <v>1260</v>
      </c>
      <c r="AD2932">
        <v>30</v>
      </c>
      <c r="AE2932">
        <v>4.4000000000000004</v>
      </c>
      <c r="AF2932">
        <v>20</v>
      </c>
      <c r="AG2932">
        <v>11.3</v>
      </c>
      <c r="AH2932">
        <v>325</v>
      </c>
    </row>
    <row r="2933" spans="1:34" hidden="1" x14ac:dyDescent="0.3">
      <c r="A2933" t="s">
        <v>11190</v>
      </c>
      <c r="B2933" t="s">
        <v>11191</v>
      </c>
      <c r="C2933" s="1" t="str">
        <f t="shared" si="454"/>
        <v>21:0724</v>
      </c>
      <c r="D2933" s="1" t="str">
        <f t="shared" si="458"/>
        <v>21:0214</v>
      </c>
      <c r="E2933" t="s">
        <v>11192</v>
      </c>
      <c r="F2933" t="s">
        <v>11193</v>
      </c>
      <c r="H2933">
        <v>63.075024499999998</v>
      </c>
      <c r="I2933">
        <v>-135.6833</v>
      </c>
      <c r="J2933" s="1" t="str">
        <f t="shared" si="459"/>
        <v>NGR bulk stream sediment</v>
      </c>
      <c r="K2933" s="1" t="str">
        <f t="shared" si="460"/>
        <v>&lt;177 micron (NGR)</v>
      </c>
      <c r="L2933">
        <v>12</v>
      </c>
      <c r="M2933" t="s">
        <v>101</v>
      </c>
      <c r="N2933">
        <v>234</v>
      </c>
      <c r="O2933">
        <v>81</v>
      </c>
      <c r="P2933">
        <v>16</v>
      </c>
      <c r="Q2933">
        <v>12</v>
      </c>
      <c r="R2933">
        <v>20</v>
      </c>
      <c r="S2933">
        <v>8</v>
      </c>
      <c r="T2933">
        <v>0.1</v>
      </c>
      <c r="U2933">
        <v>421</v>
      </c>
      <c r="V2933">
        <v>2.8</v>
      </c>
      <c r="W2933">
        <v>0.2</v>
      </c>
      <c r="X2933">
        <v>44</v>
      </c>
      <c r="Y2933">
        <v>2</v>
      </c>
      <c r="Z2933">
        <v>39</v>
      </c>
      <c r="AA2933">
        <v>1.3</v>
      </c>
      <c r="AB2933">
        <v>4</v>
      </c>
      <c r="AC2933">
        <v>923</v>
      </c>
      <c r="AD2933">
        <v>39</v>
      </c>
      <c r="AE2933">
        <v>10.6</v>
      </c>
      <c r="AF2933">
        <v>8</v>
      </c>
      <c r="AG2933">
        <v>26</v>
      </c>
      <c r="AH2933">
        <v>350</v>
      </c>
    </row>
    <row r="2934" spans="1:34" hidden="1" x14ac:dyDescent="0.3">
      <c r="A2934" t="s">
        <v>11194</v>
      </c>
      <c r="B2934" t="s">
        <v>11195</v>
      </c>
      <c r="C2934" s="1" t="str">
        <f t="shared" si="454"/>
        <v>21:0724</v>
      </c>
      <c r="D2934" s="1" t="str">
        <f t="shared" si="458"/>
        <v>21:0214</v>
      </c>
      <c r="E2934" t="s">
        <v>11196</v>
      </c>
      <c r="F2934" t="s">
        <v>11197</v>
      </c>
      <c r="H2934">
        <v>63.068692599999999</v>
      </c>
      <c r="I2934">
        <v>-135.67100149999999</v>
      </c>
      <c r="J2934" s="1" t="str">
        <f t="shared" si="459"/>
        <v>NGR bulk stream sediment</v>
      </c>
      <c r="K2934" s="1" t="str">
        <f t="shared" si="460"/>
        <v>&lt;177 micron (NGR)</v>
      </c>
      <c r="L2934">
        <v>12</v>
      </c>
      <c r="M2934" t="s">
        <v>106</v>
      </c>
      <c r="N2934">
        <v>235</v>
      </c>
      <c r="O2934">
        <v>97</v>
      </c>
      <c r="P2934">
        <v>16</v>
      </c>
      <c r="Q2934">
        <v>12</v>
      </c>
      <c r="R2934">
        <v>21</v>
      </c>
      <c r="S2934">
        <v>9</v>
      </c>
      <c r="T2934">
        <v>0.1</v>
      </c>
      <c r="U2934">
        <v>395</v>
      </c>
      <c r="V2934">
        <v>2.6</v>
      </c>
      <c r="W2934">
        <v>0.3</v>
      </c>
      <c r="X2934">
        <v>21</v>
      </c>
      <c r="Y2934">
        <v>1</v>
      </c>
      <c r="Z2934">
        <v>35</v>
      </c>
      <c r="AA2934">
        <v>1.7</v>
      </c>
      <c r="AB2934">
        <v>2</v>
      </c>
      <c r="AC2934">
        <v>1030</v>
      </c>
      <c r="AD2934">
        <v>27</v>
      </c>
      <c r="AE2934">
        <v>7.2</v>
      </c>
      <c r="AF2934">
        <v>8</v>
      </c>
      <c r="AG2934">
        <v>24.6</v>
      </c>
      <c r="AH2934">
        <v>400</v>
      </c>
    </row>
    <row r="2935" spans="1:34" hidden="1" x14ac:dyDescent="0.3">
      <c r="A2935" t="s">
        <v>11198</v>
      </c>
      <c r="B2935" t="s">
        <v>11199</v>
      </c>
      <c r="C2935" s="1" t="str">
        <f t="shared" si="454"/>
        <v>21:0724</v>
      </c>
      <c r="D2935" s="1" t="str">
        <f>HYPERLINK("https://geochem.nrcan.gc.ca/cdogs/content/svy/svy_e.htm", "")</f>
        <v/>
      </c>
      <c r="G2935" s="1" t="str">
        <f>HYPERLINK("https://geochem.nrcan.gc.ca/cdogs/content/cr_/cr_00078_e.htm", "78")</f>
        <v>78</v>
      </c>
      <c r="J2935" t="s">
        <v>119</v>
      </c>
      <c r="K2935" t="s">
        <v>120</v>
      </c>
      <c r="L2935">
        <v>12</v>
      </c>
      <c r="M2935" t="s">
        <v>121</v>
      </c>
      <c r="N2935">
        <v>236</v>
      </c>
      <c r="O2935">
        <v>85</v>
      </c>
      <c r="P2935">
        <v>36</v>
      </c>
      <c r="Q2935">
        <v>16</v>
      </c>
      <c r="R2935">
        <v>219</v>
      </c>
      <c r="S2935">
        <v>19</v>
      </c>
      <c r="T2935">
        <v>0.2</v>
      </c>
      <c r="U2935">
        <v>521</v>
      </c>
      <c r="V2935">
        <v>2.88</v>
      </c>
      <c r="W2935">
        <v>0.4</v>
      </c>
      <c r="X2935">
        <v>22</v>
      </c>
      <c r="Y2935">
        <v>2</v>
      </c>
      <c r="Z2935">
        <v>44</v>
      </c>
      <c r="AA2935">
        <v>0.9</v>
      </c>
      <c r="AB2935">
        <v>6</v>
      </c>
      <c r="AC2935">
        <v>659</v>
      </c>
      <c r="AD2935">
        <v>18</v>
      </c>
      <c r="AE2935">
        <v>2.6</v>
      </c>
      <c r="AF2935">
        <v>12</v>
      </c>
      <c r="AG2935">
        <v>12.4</v>
      </c>
      <c r="AH2935">
        <v>513</v>
      </c>
    </row>
    <row r="2936" spans="1:34" hidden="1" x14ac:dyDescent="0.3">
      <c r="A2936" t="s">
        <v>11200</v>
      </c>
      <c r="B2936" t="s">
        <v>11201</v>
      </c>
      <c r="C2936" s="1" t="str">
        <f t="shared" si="454"/>
        <v>21:0724</v>
      </c>
      <c r="D2936" s="1" t="str">
        <f t="shared" ref="D2936:D2944" si="461">HYPERLINK("https://geochem.nrcan.gc.ca/cdogs/content/svy/svy210214_e.htm", "21:0214")</f>
        <v>21:0214</v>
      </c>
      <c r="E2936" t="s">
        <v>11202</v>
      </c>
      <c r="F2936" t="s">
        <v>11203</v>
      </c>
      <c r="H2936">
        <v>63.089032400000001</v>
      </c>
      <c r="I2936">
        <v>-135.65722930000001</v>
      </c>
      <c r="J2936" s="1" t="str">
        <f t="shared" ref="J2936:J2944" si="462">HYPERLINK("https://geochem.nrcan.gc.ca/cdogs/content/kwd/kwd020030_e.htm", "NGR bulk stream sediment")</f>
        <v>NGR bulk stream sediment</v>
      </c>
      <c r="K2936" s="1" t="str">
        <f t="shared" ref="K2936:K2944" si="463">HYPERLINK("https://geochem.nrcan.gc.ca/cdogs/content/kwd/kwd080006_e.htm", "&lt;177 micron (NGR)")</f>
        <v>&lt;177 micron (NGR)</v>
      </c>
      <c r="L2936">
        <v>12</v>
      </c>
      <c r="M2936" t="s">
        <v>111</v>
      </c>
      <c r="N2936">
        <v>237</v>
      </c>
      <c r="O2936">
        <v>77</v>
      </c>
      <c r="P2936">
        <v>13</v>
      </c>
      <c r="Q2936">
        <v>14</v>
      </c>
      <c r="R2936">
        <v>28</v>
      </c>
      <c r="S2936">
        <v>6</v>
      </c>
      <c r="T2936">
        <v>0.1</v>
      </c>
      <c r="U2936">
        <v>237</v>
      </c>
      <c r="V2936">
        <v>2.16</v>
      </c>
      <c r="W2936">
        <v>0.1</v>
      </c>
      <c r="X2936">
        <v>10</v>
      </c>
      <c r="Y2936">
        <v>1</v>
      </c>
      <c r="Z2936">
        <v>29</v>
      </c>
      <c r="AA2936">
        <v>0.5</v>
      </c>
      <c r="AB2936">
        <v>1</v>
      </c>
      <c r="AC2936">
        <v>881</v>
      </c>
      <c r="AD2936">
        <v>36</v>
      </c>
      <c r="AE2936">
        <v>9.4</v>
      </c>
      <c r="AF2936">
        <v>2</v>
      </c>
      <c r="AG2936">
        <v>24.2</v>
      </c>
      <c r="AH2936">
        <v>396</v>
      </c>
    </row>
    <row r="2937" spans="1:34" hidden="1" x14ac:dyDescent="0.3">
      <c r="A2937" t="s">
        <v>11204</v>
      </c>
      <c r="B2937" t="s">
        <v>11205</v>
      </c>
      <c r="C2937" s="1" t="str">
        <f t="shared" si="454"/>
        <v>21:0724</v>
      </c>
      <c r="D2937" s="1" t="str">
        <f t="shared" si="461"/>
        <v>21:0214</v>
      </c>
      <c r="E2937" t="s">
        <v>11206</v>
      </c>
      <c r="F2937" t="s">
        <v>11207</v>
      </c>
      <c r="H2937">
        <v>63.0894142</v>
      </c>
      <c r="I2937">
        <v>-135.7505342</v>
      </c>
      <c r="J2937" s="1" t="str">
        <f t="shared" si="462"/>
        <v>NGR bulk stream sediment</v>
      </c>
      <c r="K2937" s="1" t="str">
        <f t="shared" si="463"/>
        <v>&lt;177 micron (NGR)</v>
      </c>
      <c r="L2937">
        <v>12</v>
      </c>
      <c r="M2937" t="s">
        <v>116</v>
      </c>
      <c r="N2937">
        <v>238</v>
      </c>
      <c r="O2937">
        <v>59</v>
      </c>
      <c r="P2937">
        <v>12</v>
      </c>
      <c r="Q2937">
        <v>10</v>
      </c>
      <c r="R2937">
        <v>13</v>
      </c>
      <c r="S2937">
        <v>6</v>
      </c>
      <c r="T2937">
        <v>0.1</v>
      </c>
      <c r="U2937">
        <v>246</v>
      </c>
      <c r="V2937">
        <v>2.2200000000000002</v>
      </c>
      <c r="W2937">
        <v>0.1</v>
      </c>
      <c r="X2937">
        <v>18</v>
      </c>
      <c r="Y2937">
        <v>1</v>
      </c>
      <c r="Z2937">
        <v>29</v>
      </c>
      <c r="AA2937">
        <v>0.7</v>
      </c>
      <c r="AB2937">
        <v>2</v>
      </c>
      <c r="AC2937">
        <v>922</v>
      </c>
      <c r="AD2937">
        <v>24</v>
      </c>
      <c r="AE2937">
        <v>6.2</v>
      </c>
      <c r="AF2937">
        <v>4</v>
      </c>
      <c r="AG2937">
        <v>17.7</v>
      </c>
      <c r="AH2937">
        <v>327</v>
      </c>
    </row>
    <row r="2938" spans="1:34" hidden="1" x14ac:dyDescent="0.3">
      <c r="A2938" t="s">
        <v>11208</v>
      </c>
      <c r="B2938" t="s">
        <v>11209</v>
      </c>
      <c r="C2938" s="1" t="str">
        <f t="shared" si="454"/>
        <v>21:0724</v>
      </c>
      <c r="D2938" s="1" t="str">
        <f t="shared" si="461"/>
        <v>21:0214</v>
      </c>
      <c r="E2938" t="s">
        <v>11210</v>
      </c>
      <c r="F2938" t="s">
        <v>11211</v>
      </c>
      <c r="H2938">
        <v>63.111875699999999</v>
      </c>
      <c r="I2938">
        <v>-135.81808150000001</v>
      </c>
      <c r="J2938" s="1" t="str">
        <f t="shared" si="462"/>
        <v>NGR bulk stream sediment</v>
      </c>
      <c r="K2938" s="1" t="str">
        <f t="shared" si="463"/>
        <v>&lt;177 micron (NGR)</v>
      </c>
      <c r="L2938">
        <v>12</v>
      </c>
      <c r="M2938" t="s">
        <v>126</v>
      </c>
      <c r="N2938">
        <v>239</v>
      </c>
      <c r="O2938">
        <v>93</v>
      </c>
      <c r="P2938">
        <v>27</v>
      </c>
      <c r="Q2938">
        <v>10</v>
      </c>
      <c r="R2938">
        <v>24</v>
      </c>
      <c r="S2938">
        <v>10</v>
      </c>
      <c r="T2938">
        <v>0.1</v>
      </c>
      <c r="U2938">
        <v>367</v>
      </c>
      <c r="V2938">
        <v>2.91</v>
      </c>
      <c r="W2938">
        <v>0.3</v>
      </c>
      <c r="X2938">
        <v>14</v>
      </c>
      <c r="Y2938">
        <v>1</v>
      </c>
      <c r="Z2938">
        <v>37</v>
      </c>
      <c r="AA2938">
        <v>0.6</v>
      </c>
      <c r="AB2938">
        <v>1</v>
      </c>
      <c r="AC2938">
        <v>1040</v>
      </c>
      <c r="AD2938">
        <v>15</v>
      </c>
      <c r="AE2938">
        <v>3.8</v>
      </c>
      <c r="AF2938">
        <v>4</v>
      </c>
      <c r="AG2938">
        <v>6.9</v>
      </c>
      <c r="AH2938">
        <v>365</v>
      </c>
    </row>
    <row r="2939" spans="1:34" hidden="1" x14ac:dyDescent="0.3">
      <c r="A2939" t="s">
        <v>11212</v>
      </c>
      <c r="B2939" t="s">
        <v>11213</v>
      </c>
      <c r="C2939" s="1" t="str">
        <f t="shared" si="454"/>
        <v>21:0724</v>
      </c>
      <c r="D2939" s="1" t="str">
        <f t="shared" si="461"/>
        <v>21:0214</v>
      </c>
      <c r="E2939" t="s">
        <v>11214</v>
      </c>
      <c r="F2939" t="s">
        <v>11215</v>
      </c>
      <c r="H2939">
        <v>63.117231199999999</v>
      </c>
      <c r="I2939">
        <v>-135.82326660000001</v>
      </c>
      <c r="J2939" s="1" t="str">
        <f t="shared" si="462"/>
        <v>NGR bulk stream sediment</v>
      </c>
      <c r="K2939" s="1" t="str">
        <f t="shared" si="463"/>
        <v>&lt;177 micron (NGR)</v>
      </c>
      <c r="L2939">
        <v>12</v>
      </c>
      <c r="M2939" t="s">
        <v>131</v>
      </c>
      <c r="N2939">
        <v>240</v>
      </c>
      <c r="O2939">
        <v>86</v>
      </c>
      <c r="P2939">
        <v>26</v>
      </c>
      <c r="Q2939">
        <v>11</v>
      </c>
      <c r="R2939">
        <v>26</v>
      </c>
      <c r="S2939">
        <v>12</v>
      </c>
      <c r="T2939">
        <v>0.1</v>
      </c>
      <c r="U2939">
        <v>356</v>
      </c>
      <c r="V2939">
        <v>2.91</v>
      </c>
      <c r="W2939">
        <v>0.3</v>
      </c>
      <c r="X2939">
        <v>8</v>
      </c>
      <c r="Y2939">
        <v>1</v>
      </c>
      <c r="Z2939">
        <v>36</v>
      </c>
      <c r="AA2939">
        <v>0.5</v>
      </c>
      <c r="AB2939">
        <v>1</v>
      </c>
      <c r="AC2939">
        <v>1020</v>
      </c>
      <c r="AD2939">
        <v>18</v>
      </c>
      <c r="AE2939">
        <v>4.4000000000000004</v>
      </c>
      <c r="AF2939">
        <v>2</v>
      </c>
      <c r="AG2939">
        <v>6.9</v>
      </c>
      <c r="AH2939">
        <v>373</v>
      </c>
    </row>
    <row r="2940" spans="1:34" hidden="1" x14ac:dyDescent="0.3">
      <c r="A2940" t="s">
        <v>11216</v>
      </c>
      <c r="B2940" t="s">
        <v>11217</v>
      </c>
      <c r="C2940" s="1" t="str">
        <f t="shared" si="454"/>
        <v>21:0724</v>
      </c>
      <c r="D2940" s="1" t="str">
        <f t="shared" si="461"/>
        <v>21:0214</v>
      </c>
      <c r="E2940" t="s">
        <v>11218</v>
      </c>
      <c r="F2940" t="s">
        <v>11219</v>
      </c>
      <c r="H2940">
        <v>63.04954</v>
      </c>
      <c r="I2940">
        <v>-135.8409613</v>
      </c>
      <c r="J2940" s="1" t="str">
        <f t="shared" si="462"/>
        <v>NGR bulk stream sediment</v>
      </c>
      <c r="K2940" s="1" t="str">
        <f t="shared" si="463"/>
        <v>&lt;177 micron (NGR)</v>
      </c>
      <c r="L2940">
        <v>13</v>
      </c>
      <c r="M2940" t="s">
        <v>38</v>
      </c>
      <c r="N2940">
        <v>241</v>
      </c>
      <c r="O2940">
        <v>116</v>
      </c>
      <c r="P2940">
        <v>18</v>
      </c>
      <c r="Q2940">
        <v>10</v>
      </c>
      <c r="R2940">
        <v>21</v>
      </c>
      <c r="S2940">
        <v>6</v>
      </c>
      <c r="T2940">
        <v>0.1</v>
      </c>
      <c r="U2940">
        <v>303</v>
      </c>
      <c r="V2940">
        <v>2.3199999999999998</v>
      </c>
      <c r="W2940">
        <v>0.5</v>
      </c>
      <c r="X2940">
        <v>37</v>
      </c>
      <c r="Y2940">
        <v>1</v>
      </c>
      <c r="Z2940">
        <v>30</v>
      </c>
      <c r="AA2940">
        <v>1.6</v>
      </c>
      <c r="AB2940">
        <v>0.5</v>
      </c>
      <c r="AC2940">
        <v>1480</v>
      </c>
      <c r="AD2940">
        <v>18</v>
      </c>
      <c r="AE2940">
        <v>2.8</v>
      </c>
      <c r="AF2940">
        <v>6</v>
      </c>
      <c r="AG2940">
        <v>5.7</v>
      </c>
      <c r="AH2940">
        <v>425</v>
      </c>
    </row>
    <row r="2941" spans="1:34" hidden="1" x14ac:dyDescent="0.3">
      <c r="A2941" t="s">
        <v>11220</v>
      </c>
      <c r="B2941" t="s">
        <v>11221</v>
      </c>
      <c r="C2941" s="1" t="str">
        <f t="shared" si="454"/>
        <v>21:0724</v>
      </c>
      <c r="D2941" s="1" t="str">
        <f t="shared" si="461"/>
        <v>21:0214</v>
      </c>
      <c r="E2941" t="s">
        <v>11222</v>
      </c>
      <c r="F2941" t="s">
        <v>11223</v>
      </c>
      <c r="H2941">
        <v>63.124595599999999</v>
      </c>
      <c r="I2941">
        <v>-135.77945579999999</v>
      </c>
      <c r="J2941" s="1" t="str">
        <f t="shared" si="462"/>
        <v>NGR bulk stream sediment</v>
      </c>
      <c r="K2941" s="1" t="str">
        <f t="shared" si="463"/>
        <v>&lt;177 micron (NGR)</v>
      </c>
      <c r="L2941">
        <v>13</v>
      </c>
      <c r="M2941" t="s">
        <v>43</v>
      </c>
      <c r="N2941">
        <v>242</v>
      </c>
      <c r="O2941">
        <v>147</v>
      </c>
      <c r="P2941">
        <v>55</v>
      </c>
      <c r="Q2941">
        <v>11</v>
      </c>
      <c r="R2941">
        <v>36</v>
      </c>
      <c r="S2941">
        <v>11</v>
      </c>
      <c r="T2941">
        <v>0.1</v>
      </c>
      <c r="U2941">
        <v>476</v>
      </c>
      <c r="V2941">
        <v>2.97</v>
      </c>
      <c r="W2941">
        <v>0.7</v>
      </c>
      <c r="X2941">
        <v>9</v>
      </c>
      <c r="Y2941">
        <v>1</v>
      </c>
      <c r="Z2941">
        <v>49</v>
      </c>
      <c r="AA2941">
        <v>0.8</v>
      </c>
      <c r="AB2941">
        <v>1</v>
      </c>
      <c r="AC2941">
        <v>1250</v>
      </c>
      <c r="AD2941">
        <v>18</v>
      </c>
      <c r="AE2941">
        <v>4</v>
      </c>
      <c r="AF2941">
        <v>2</v>
      </c>
      <c r="AG2941">
        <v>7</v>
      </c>
      <c r="AH2941">
        <v>514</v>
      </c>
    </row>
    <row r="2942" spans="1:34" hidden="1" x14ac:dyDescent="0.3">
      <c r="A2942" t="s">
        <v>11224</v>
      </c>
      <c r="B2942" t="s">
        <v>11225</v>
      </c>
      <c r="C2942" s="1" t="str">
        <f t="shared" si="454"/>
        <v>21:0724</v>
      </c>
      <c r="D2942" s="1" t="str">
        <f t="shared" si="461"/>
        <v>21:0214</v>
      </c>
      <c r="E2942" t="s">
        <v>11226</v>
      </c>
      <c r="F2942" t="s">
        <v>11227</v>
      </c>
      <c r="H2942">
        <v>63.094929</v>
      </c>
      <c r="I2942">
        <v>-135.83668230000001</v>
      </c>
      <c r="J2942" s="1" t="str">
        <f t="shared" si="462"/>
        <v>NGR bulk stream sediment</v>
      </c>
      <c r="K2942" s="1" t="str">
        <f t="shared" si="463"/>
        <v>&lt;177 micron (NGR)</v>
      </c>
      <c r="L2942">
        <v>13</v>
      </c>
      <c r="M2942" t="s">
        <v>48</v>
      </c>
      <c r="N2942">
        <v>243</v>
      </c>
      <c r="O2942">
        <v>102</v>
      </c>
      <c r="P2942">
        <v>19</v>
      </c>
      <c r="Q2942">
        <v>8</v>
      </c>
      <c r="R2942">
        <v>21</v>
      </c>
      <c r="S2942">
        <v>7</v>
      </c>
      <c r="T2942">
        <v>0.1</v>
      </c>
      <c r="U2942">
        <v>243</v>
      </c>
      <c r="V2942">
        <v>1.99</v>
      </c>
      <c r="W2942">
        <v>0.7</v>
      </c>
      <c r="X2942">
        <v>9</v>
      </c>
      <c r="Y2942">
        <v>1</v>
      </c>
      <c r="Z2942">
        <v>24</v>
      </c>
      <c r="AA2942">
        <v>0.9</v>
      </c>
      <c r="AB2942">
        <v>0.5</v>
      </c>
      <c r="AC2942">
        <v>1180</v>
      </c>
      <c r="AD2942">
        <v>15</v>
      </c>
      <c r="AE2942">
        <v>2.4</v>
      </c>
      <c r="AF2942">
        <v>4</v>
      </c>
      <c r="AG2942">
        <v>4.2</v>
      </c>
      <c r="AH2942">
        <v>351</v>
      </c>
    </row>
    <row r="2943" spans="1:34" hidden="1" x14ac:dyDescent="0.3">
      <c r="A2943" t="s">
        <v>11228</v>
      </c>
      <c r="B2943" t="s">
        <v>11229</v>
      </c>
      <c r="C2943" s="1" t="str">
        <f t="shared" si="454"/>
        <v>21:0724</v>
      </c>
      <c r="D2943" s="1" t="str">
        <f t="shared" si="461"/>
        <v>21:0214</v>
      </c>
      <c r="E2943" t="s">
        <v>11230</v>
      </c>
      <c r="F2943" t="s">
        <v>11231</v>
      </c>
      <c r="H2943">
        <v>63.096521299999999</v>
      </c>
      <c r="I2943">
        <v>-135.8541601</v>
      </c>
      <c r="J2943" s="1" t="str">
        <f t="shared" si="462"/>
        <v>NGR bulk stream sediment</v>
      </c>
      <c r="K2943" s="1" t="str">
        <f t="shared" si="463"/>
        <v>&lt;177 micron (NGR)</v>
      </c>
      <c r="L2943">
        <v>13</v>
      </c>
      <c r="M2943" t="s">
        <v>53</v>
      </c>
      <c r="N2943">
        <v>244</v>
      </c>
      <c r="O2943">
        <v>341</v>
      </c>
      <c r="P2943">
        <v>41</v>
      </c>
      <c r="Q2943">
        <v>12</v>
      </c>
      <c r="R2943">
        <v>49</v>
      </c>
      <c r="S2943">
        <v>9</v>
      </c>
      <c r="T2943">
        <v>0.3</v>
      </c>
      <c r="U2943">
        <v>395</v>
      </c>
      <c r="V2943">
        <v>2.38</v>
      </c>
      <c r="W2943">
        <v>5.4</v>
      </c>
      <c r="X2943">
        <v>13</v>
      </c>
      <c r="Y2943">
        <v>3</v>
      </c>
      <c r="Z2943">
        <v>31</v>
      </c>
      <c r="AA2943">
        <v>1.2</v>
      </c>
      <c r="AB2943">
        <v>6</v>
      </c>
      <c r="AC2943">
        <v>1475</v>
      </c>
      <c r="AD2943">
        <v>30</v>
      </c>
      <c r="AE2943">
        <v>5</v>
      </c>
      <c r="AF2943">
        <v>2</v>
      </c>
      <c r="AG2943">
        <v>5.3</v>
      </c>
      <c r="AH2943">
        <v>670</v>
      </c>
    </row>
    <row r="2944" spans="1:34" hidden="1" x14ac:dyDescent="0.3">
      <c r="A2944" t="s">
        <v>11232</v>
      </c>
      <c r="B2944" t="s">
        <v>11233</v>
      </c>
      <c r="C2944" s="1" t="str">
        <f t="shared" si="454"/>
        <v>21:0724</v>
      </c>
      <c r="D2944" s="1" t="str">
        <f t="shared" si="461"/>
        <v>21:0214</v>
      </c>
      <c r="E2944" t="s">
        <v>11218</v>
      </c>
      <c r="F2944" t="s">
        <v>11234</v>
      </c>
      <c r="H2944">
        <v>63.04954</v>
      </c>
      <c r="I2944">
        <v>-135.8409613</v>
      </c>
      <c r="J2944" s="1" t="str">
        <f t="shared" si="462"/>
        <v>NGR bulk stream sediment</v>
      </c>
      <c r="K2944" s="1" t="str">
        <f t="shared" si="463"/>
        <v>&lt;177 micron (NGR)</v>
      </c>
      <c r="L2944">
        <v>13</v>
      </c>
      <c r="M2944" t="s">
        <v>67</v>
      </c>
      <c r="N2944">
        <v>245</v>
      </c>
      <c r="O2944">
        <v>134</v>
      </c>
      <c r="P2944">
        <v>17</v>
      </c>
      <c r="Q2944">
        <v>10</v>
      </c>
      <c r="R2944">
        <v>24</v>
      </c>
      <c r="S2944">
        <v>6</v>
      </c>
      <c r="T2944">
        <v>0.1</v>
      </c>
      <c r="U2944">
        <v>306</v>
      </c>
      <c r="V2944">
        <v>2.25</v>
      </c>
      <c r="W2944">
        <v>0.8</v>
      </c>
      <c r="X2944">
        <v>38</v>
      </c>
      <c r="Y2944">
        <v>2</v>
      </c>
      <c r="Z2944">
        <v>46</v>
      </c>
      <c r="AA2944">
        <v>1.6</v>
      </c>
      <c r="AB2944">
        <v>0.5</v>
      </c>
      <c r="AC2944">
        <v>1400</v>
      </c>
      <c r="AD2944">
        <v>18</v>
      </c>
      <c r="AE2944">
        <v>3.6</v>
      </c>
      <c r="AF2944">
        <v>4</v>
      </c>
      <c r="AG2944">
        <v>5</v>
      </c>
      <c r="AH2944">
        <v>430</v>
      </c>
    </row>
    <row r="2945" spans="1:34" hidden="1" x14ac:dyDescent="0.3">
      <c r="A2945" t="s">
        <v>11235</v>
      </c>
      <c r="B2945" t="s">
        <v>11236</v>
      </c>
      <c r="C2945" s="1" t="str">
        <f t="shared" si="454"/>
        <v>21:0724</v>
      </c>
      <c r="D2945" s="1" t="str">
        <f>HYPERLINK("https://geochem.nrcan.gc.ca/cdogs/content/svy/svy_e.htm", "")</f>
        <v/>
      </c>
      <c r="G2945" s="1" t="str">
        <f>HYPERLINK("https://geochem.nrcan.gc.ca/cdogs/content/cr_/cr_00078_e.htm", "78")</f>
        <v>78</v>
      </c>
      <c r="J2945" t="s">
        <v>119</v>
      </c>
      <c r="K2945" t="s">
        <v>120</v>
      </c>
      <c r="L2945">
        <v>13</v>
      </c>
      <c r="M2945" t="s">
        <v>121</v>
      </c>
      <c r="N2945">
        <v>246</v>
      </c>
      <c r="O2945">
        <v>84</v>
      </c>
      <c r="P2945">
        <v>37</v>
      </c>
      <c r="Q2945">
        <v>17</v>
      </c>
      <c r="R2945">
        <v>247</v>
      </c>
      <c r="S2945">
        <v>18</v>
      </c>
      <c r="T2945">
        <v>0.1</v>
      </c>
      <c r="U2945">
        <v>533</v>
      </c>
      <c r="V2945">
        <v>3.03</v>
      </c>
      <c r="W2945">
        <v>0.3</v>
      </c>
      <c r="X2945">
        <v>26</v>
      </c>
      <c r="Y2945">
        <v>3</v>
      </c>
      <c r="Z2945">
        <v>38</v>
      </c>
      <c r="AA2945">
        <v>0.8</v>
      </c>
      <c r="AB2945">
        <v>5</v>
      </c>
      <c r="AC2945">
        <v>655</v>
      </c>
      <c r="AD2945">
        <v>18</v>
      </c>
      <c r="AE2945">
        <v>2.8</v>
      </c>
      <c r="AF2945">
        <v>12</v>
      </c>
      <c r="AG2945">
        <v>12.9</v>
      </c>
      <c r="AH2945">
        <v>487</v>
      </c>
    </row>
    <row r="2946" spans="1:34" hidden="1" x14ac:dyDescent="0.3">
      <c r="A2946" t="s">
        <v>11237</v>
      </c>
      <c r="B2946" t="s">
        <v>11238</v>
      </c>
      <c r="C2946" s="1" t="str">
        <f t="shared" si="454"/>
        <v>21:0724</v>
      </c>
      <c r="D2946" s="1" t="str">
        <f t="shared" ref="D2946:D2971" si="464">HYPERLINK("https://geochem.nrcan.gc.ca/cdogs/content/svy/svy210214_e.htm", "21:0214")</f>
        <v>21:0214</v>
      </c>
      <c r="E2946" t="s">
        <v>11218</v>
      </c>
      <c r="F2946" t="s">
        <v>11239</v>
      </c>
      <c r="H2946">
        <v>63.04954</v>
      </c>
      <c r="I2946">
        <v>-135.8409613</v>
      </c>
      <c r="J2946" s="1" t="str">
        <f t="shared" ref="J2946:J2971" si="465">HYPERLINK("https://geochem.nrcan.gc.ca/cdogs/content/kwd/kwd020030_e.htm", "NGR bulk stream sediment")</f>
        <v>NGR bulk stream sediment</v>
      </c>
      <c r="K2946" s="1" t="str">
        <f t="shared" ref="K2946:K2971" si="466">HYPERLINK("https://geochem.nrcan.gc.ca/cdogs/content/kwd/kwd080006_e.htm", "&lt;177 micron (NGR)")</f>
        <v>&lt;177 micron (NGR)</v>
      </c>
      <c r="L2946">
        <v>13</v>
      </c>
      <c r="M2946" t="s">
        <v>71</v>
      </c>
      <c r="N2946">
        <v>247</v>
      </c>
      <c r="O2946">
        <v>116</v>
      </c>
      <c r="P2946">
        <v>16</v>
      </c>
      <c r="Q2946">
        <v>11</v>
      </c>
      <c r="R2946">
        <v>30</v>
      </c>
      <c r="S2946">
        <v>7</v>
      </c>
      <c r="T2946">
        <v>0.1</v>
      </c>
      <c r="U2946">
        <v>293</v>
      </c>
      <c r="V2946">
        <v>2.35</v>
      </c>
      <c r="W2946">
        <v>0.6</v>
      </c>
      <c r="X2946">
        <v>37</v>
      </c>
      <c r="Y2946">
        <v>2</v>
      </c>
      <c r="Z2946">
        <v>27</v>
      </c>
      <c r="AA2946">
        <v>1.4</v>
      </c>
      <c r="AB2946">
        <v>1</v>
      </c>
      <c r="AC2946">
        <v>1350</v>
      </c>
      <c r="AD2946">
        <v>18</v>
      </c>
      <c r="AE2946">
        <v>2.6</v>
      </c>
      <c r="AF2946">
        <v>2</v>
      </c>
      <c r="AG2946">
        <v>4.2</v>
      </c>
      <c r="AH2946">
        <v>325</v>
      </c>
    </row>
    <row r="2947" spans="1:34" hidden="1" x14ac:dyDescent="0.3">
      <c r="A2947" t="s">
        <v>11240</v>
      </c>
      <c r="B2947" t="s">
        <v>11241</v>
      </c>
      <c r="C2947" s="1" t="str">
        <f t="shared" si="454"/>
        <v>21:0724</v>
      </c>
      <c r="D2947" s="1" t="str">
        <f t="shared" si="464"/>
        <v>21:0214</v>
      </c>
      <c r="E2947" t="s">
        <v>11242</v>
      </c>
      <c r="F2947" t="s">
        <v>11243</v>
      </c>
      <c r="H2947">
        <v>63.052217599999999</v>
      </c>
      <c r="I2947">
        <v>-135.85253019999999</v>
      </c>
      <c r="J2947" s="1" t="str">
        <f t="shared" si="465"/>
        <v>NGR bulk stream sediment</v>
      </c>
      <c r="K2947" s="1" t="str">
        <f t="shared" si="466"/>
        <v>&lt;177 micron (NGR)</v>
      </c>
      <c r="L2947">
        <v>13</v>
      </c>
      <c r="M2947" t="s">
        <v>58</v>
      </c>
      <c r="N2947">
        <v>248</v>
      </c>
      <c r="O2947">
        <v>132</v>
      </c>
      <c r="P2947">
        <v>22</v>
      </c>
      <c r="Q2947">
        <v>10</v>
      </c>
      <c r="R2947">
        <v>24</v>
      </c>
      <c r="S2947">
        <v>7</v>
      </c>
      <c r="T2947">
        <v>0.1</v>
      </c>
      <c r="U2947">
        <v>241</v>
      </c>
      <c r="V2947">
        <v>2.23</v>
      </c>
      <c r="W2947">
        <v>1</v>
      </c>
      <c r="X2947">
        <v>12</v>
      </c>
      <c r="Y2947">
        <v>1</v>
      </c>
      <c r="Z2947">
        <v>28</v>
      </c>
      <c r="AA2947">
        <v>1</v>
      </c>
      <c r="AB2947">
        <v>1</v>
      </c>
      <c r="AC2947">
        <v>1160</v>
      </c>
      <c r="AD2947">
        <v>27</v>
      </c>
      <c r="AE2947">
        <v>4</v>
      </c>
      <c r="AF2947">
        <v>2</v>
      </c>
      <c r="AG2947">
        <v>5.0999999999999996</v>
      </c>
      <c r="AH2947">
        <v>346</v>
      </c>
    </row>
    <row r="2948" spans="1:34" hidden="1" x14ac:dyDescent="0.3">
      <c r="A2948" t="s">
        <v>11244</v>
      </c>
      <c r="B2948" t="s">
        <v>11245</v>
      </c>
      <c r="C2948" s="1" t="str">
        <f t="shared" si="454"/>
        <v>21:0724</v>
      </c>
      <c r="D2948" s="1" t="str">
        <f t="shared" si="464"/>
        <v>21:0214</v>
      </c>
      <c r="E2948" t="s">
        <v>11246</v>
      </c>
      <c r="F2948" t="s">
        <v>11247</v>
      </c>
      <c r="H2948">
        <v>63.068439099999999</v>
      </c>
      <c r="I2948">
        <v>-135.88587509999999</v>
      </c>
      <c r="J2948" s="1" t="str">
        <f t="shared" si="465"/>
        <v>NGR bulk stream sediment</v>
      </c>
      <c r="K2948" s="1" t="str">
        <f t="shared" si="466"/>
        <v>&lt;177 micron (NGR)</v>
      </c>
      <c r="L2948">
        <v>13</v>
      </c>
      <c r="M2948" t="s">
        <v>63</v>
      </c>
      <c r="N2948">
        <v>249</v>
      </c>
      <c r="O2948">
        <v>71</v>
      </c>
      <c r="P2948">
        <v>13</v>
      </c>
      <c r="Q2948">
        <v>8</v>
      </c>
      <c r="R2948">
        <v>17</v>
      </c>
      <c r="S2948">
        <v>6</v>
      </c>
      <c r="T2948">
        <v>0.1</v>
      </c>
      <c r="U2948">
        <v>220</v>
      </c>
      <c r="V2948">
        <v>1.64</v>
      </c>
      <c r="W2948">
        <v>0.2</v>
      </c>
      <c r="X2948">
        <v>21</v>
      </c>
      <c r="Y2948">
        <v>1</v>
      </c>
      <c r="Z2948">
        <v>22</v>
      </c>
      <c r="AA2948">
        <v>2</v>
      </c>
      <c r="AB2948">
        <v>1</v>
      </c>
      <c r="AC2948">
        <v>1490</v>
      </c>
      <c r="AD2948">
        <v>21</v>
      </c>
      <c r="AE2948">
        <v>3</v>
      </c>
      <c r="AF2948">
        <v>2</v>
      </c>
      <c r="AG2948">
        <v>3.1</v>
      </c>
      <c r="AH2948">
        <v>303</v>
      </c>
    </row>
    <row r="2949" spans="1:34" hidden="1" x14ac:dyDescent="0.3">
      <c r="A2949" t="s">
        <v>11248</v>
      </c>
      <c r="B2949" t="s">
        <v>11249</v>
      </c>
      <c r="C2949" s="1" t="str">
        <f t="shared" si="454"/>
        <v>21:0724</v>
      </c>
      <c r="D2949" s="1" t="str">
        <f t="shared" si="464"/>
        <v>21:0214</v>
      </c>
      <c r="E2949" t="s">
        <v>11250</v>
      </c>
      <c r="F2949" t="s">
        <v>11251</v>
      </c>
      <c r="H2949">
        <v>63.1071405</v>
      </c>
      <c r="I2949">
        <v>-135.9061524</v>
      </c>
      <c r="J2949" s="1" t="str">
        <f t="shared" si="465"/>
        <v>NGR bulk stream sediment</v>
      </c>
      <c r="K2949" s="1" t="str">
        <f t="shared" si="466"/>
        <v>&lt;177 micron (NGR)</v>
      </c>
      <c r="L2949">
        <v>13</v>
      </c>
      <c r="M2949" t="s">
        <v>76</v>
      </c>
      <c r="N2949">
        <v>250</v>
      </c>
      <c r="O2949">
        <v>160</v>
      </c>
      <c r="P2949">
        <v>24</v>
      </c>
      <c r="Q2949">
        <v>12</v>
      </c>
      <c r="R2949">
        <v>27</v>
      </c>
      <c r="S2949">
        <v>9</v>
      </c>
      <c r="T2949">
        <v>0.2</v>
      </c>
      <c r="U2949">
        <v>328</v>
      </c>
      <c r="V2949">
        <v>2.4500000000000002</v>
      </c>
      <c r="W2949">
        <v>1.3</v>
      </c>
      <c r="X2949">
        <v>18</v>
      </c>
      <c r="Y2949">
        <v>1</v>
      </c>
      <c r="Z2949">
        <v>31</v>
      </c>
      <c r="AA2949">
        <v>0.6</v>
      </c>
      <c r="AB2949">
        <v>1</v>
      </c>
      <c r="AC2949">
        <v>1170</v>
      </c>
      <c r="AD2949">
        <v>35</v>
      </c>
      <c r="AE2949">
        <v>6.4</v>
      </c>
      <c r="AF2949">
        <v>2</v>
      </c>
      <c r="AG2949">
        <v>8.8000000000000007</v>
      </c>
      <c r="AH2949">
        <v>361</v>
      </c>
    </row>
    <row r="2950" spans="1:34" hidden="1" x14ac:dyDescent="0.3">
      <c r="A2950" t="s">
        <v>11252</v>
      </c>
      <c r="B2950" t="s">
        <v>11253</v>
      </c>
      <c r="C2950" s="1" t="str">
        <f t="shared" si="454"/>
        <v>21:0724</v>
      </c>
      <c r="D2950" s="1" t="str">
        <f t="shared" si="464"/>
        <v>21:0214</v>
      </c>
      <c r="E2950" t="s">
        <v>11254</v>
      </c>
      <c r="F2950" t="s">
        <v>11255</v>
      </c>
      <c r="H2950">
        <v>63.106315500000001</v>
      </c>
      <c r="I2950">
        <v>-135.92413970000001</v>
      </c>
      <c r="J2950" s="1" t="str">
        <f t="shared" si="465"/>
        <v>NGR bulk stream sediment</v>
      </c>
      <c r="K2950" s="1" t="str">
        <f t="shared" si="466"/>
        <v>&lt;177 micron (NGR)</v>
      </c>
      <c r="L2950">
        <v>13</v>
      </c>
      <c r="M2950" t="s">
        <v>81</v>
      </c>
      <c r="N2950">
        <v>251</v>
      </c>
      <c r="O2950">
        <v>206</v>
      </c>
      <c r="P2950">
        <v>31</v>
      </c>
      <c r="Q2950">
        <v>13</v>
      </c>
      <c r="R2950">
        <v>36</v>
      </c>
      <c r="S2950">
        <v>10</v>
      </c>
      <c r="T2950">
        <v>0.2</v>
      </c>
      <c r="U2950">
        <v>317</v>
      </c>
      <c r="V2950">
        <v>2.48</v>
      </c>
      <c r="W2950">
        <v>2.2000000000000002</v>
      </c>
      <c r="X2950">
        <v>29</v>
      </c>
      <c r="Y2950">
        <v>1</v>
      </c>
      <c r="Z2950">
        <v>36</v>
      </c>
      <c r="AA2950">
        <v>0.6</v>
      </c>
      <c r="AB2950">
        <v>2</v>
      </c>
      <c r="AC2950">
        <v>1140</v>
      </c>
      <c r="AD2950">
        <v>42</v>
      </c>
      <c r="AE2950">
        <v>9.8000000000000007</v>
      </c>
      <c r="AF2950">
        <v>2</v>
      </c>
      <c r="AG2950">
        <v>9.8000000000000007</v>
      </c>
      <c r="AH2950">
        <v>359</v>
      </c>
    </row>
    <row r="2951" spans="1:34" hidden="1" x14ac:dyDescent="0.3">
      <c r="A2951" t="s">
        <v>11256</v>
      </c>
      <c r="B2951" t="s">
        <v>11257</v>
      </c>
      <c r="C2951" s="1" t="str">
        <f t="shared" si="454"/>
        <v>21:0724</v>
      </c>
      <c r="D2951" s="1" t="str">
        <f t="shared" si="464"/>
        <v>21:0214</v>
      </c>
      <c r="E2951" t="s">
        <v>11258</v>
      </c>
      <c r="F2951" t="s">
        <v>11259</v>
      </c>
      <c r="H2951">
        <v>63.066721600000001</v>
      </c>
      <c r="I2951">
        <v>-135.9447955</v>
      </c>
      <c r="J2951" s="1" t="str">
        <f t="shared" si="465"/>
        <v>NGR bulk stream sediment</v>
      </c>
      <c r="K2951" s="1" t="str">
        <f t="shared" si="466"/>
        <v>&lt;177 micron (NGR)</v>
      </c>
      <c r="L2951">
        <v>13</v>
      </c>
      <c r="M2951" t="s">
        <v>86</v>
      </c>
      <c r="N2951">
        <v>252</v>
      </c>
      <c r="O2951">
        <v>76</v>
      </c>
      <c r="P2951">
        <v>22</v>
      </c>
      <c r="Q2951">
        <v>8</v>
      </c>
      <c r="R2951">
        <v>17</v>
      </c>
      <c r="S2951">
        <v>2</v>
      </c>
      <c r="T2951">
        <v>0.3</v>
      </c>
      <c r="U2951">
        <v>873</v>
      </c>
      <c r="V2951">
        <v>0.84</v>
      </c>
      <c r="W2951">
        <v>2.1</v>
      </c>
      <c r="X2951">
        <v>0.5</v>
      </c>
      <c r="Y2951">
        <v>1</v>
      </c>
      <c r="Z2951">
        <v>14</v>
      </c>
      <c r="AA2951">
        <v>0.4</v>
      </c>
      <c r="AB2951">
        <v>6</v>
      </c>
      <c r="AC2951">
        <v>854</v>
      </c>
      <c r="AD2951">
        <v>131</v>
      </c>
      <c r="AE2951">
        <v>40.4</v>
      </c>
      <c r="AF2951">
        <v>2</v>
      </c>
      <c r="AG2951">
        <v>15.7</v>
      </c>
      <c r="AH2951">
        <v>341</v>
      </c>
    </row>
    <row r="2952" spans="1:34" hidden="1" x14ac:dyDescent="0.3">
      <c r="A2952" t="s">
        <v>11260</v>
      </c>
      <c r="B2952" t="s">
        <v>11261</v>
      </c>
      <c r="C2952" s="1" t="str">
        <f t="shared" si="454"/>
        <v>21:0724</v>
      </c>
      <c r="D2952" s="1" t="str">
        <f t="shared" si="464"/>
        <v>21:0214</v>
      </c>
      <c r="E2952" t="s">
        <v>11262</v>
      </c>
      <c r="F2952" t="s">
        <v>11263</v>
      </c>
      <c r="H2952">
        <v>63.098584000000002</v>
      </c>
      <c r="I2952">
        <v>-135.99115370000001</v>
      </c>
      <c r="J2952" s="1" t="str">
        <f t="shared" si="465"/>
        <v>NGR bulk stream sediment</v>
      </c>
      <c r="K2952" s="1" t="str">
        <f t="shared" si="466"/>
        <v>&lt;177 micron (NGR)</v>
      </c>
      <c r="L2952">
        <v>13</v>
      </c>
      <c r="M2952" t="s">
        <v>91</v>
      </c>
      <c r="N2952">
        <v>253</v>
      </c>
      <c r="O2952">
        <v>204</v>
      </c>
      <c r="P2952">
        <v>31</v>
      </c>
      <c r="Q2952">
        <v>14</v>
      </c>
      <c r="R2952">
        <v>38</v>
      </c>
      <c r="S2952">
        <v>9</v>
      </c>
      <c r="T2952">
        <v>0.1</v>
      </c>
      <c r="U2952">
        <v>335</v>
      </c>
      <c r="V2952">
        <v>2.2599999999999998</v>
      </c>
      <c r="W2952">
        <v>1.1000000000000001</v>
      </c>
      <c r="X2952">
        <v>14</v>
      </c>
      <c r="Y2952">
        <v>1</v>
      </c>
      <c r="Z2952">
        <v>24</v>
      </c>
      <c r="AA2952">
        <v>1.7</v>
      </c>
      <c r="AB2952">
        <v>3</v>
      </c>
      <c r="AC2952">
        <v>1370</v>
      </c>
      <c r="AD2952">
        <v>33</v>
      </c>
      <c r="AE2952">
        <v>6.4</v>
      </c>
      <c r="AF2952">
        <v>2</v>
      </c>
      <c r="AG2952">
        <v>4.4000000000000004</v>
      </c>
      <c r="AH2952">
        <v>318</v>
      </c>
    </row>
    <row r="2953" spans="1:34" hidden="1" x14ac:dyDescent="0.3">
      <c r="A2953" t="s">
        <v>11264</v>
      </c>
      <c r="B2953" t="s">
        <v>11265</v>
      </c>
      <c r="C2953" s="1" t="str">
        <f t="shared" si="454"/>
        <v>21:0724</v>
      </c>
      <c r="D2953" s="1" t="str">
        <f t="shared" si="464"/>
        <v>21:0214</v>
      </c>
      <c r="E2953" t="s">
        <v>11266</v>
      </c>
      <c r="F2953" t="s">
        <v>11267</v>
      </c>
      <c r="H2953">
        <v>63.1506671</v>
      </c>
      <c r="I2953">
        <v>-135.9735149</v>
      </c>
      <c r="J2953" s="1" t="str">
        <f t="shared" si="465"/>
        <v>NGR bulk stream sediment</v>
      </c>
      <c r="K2953" s="1" t="str">
        <f t="shared" si="466"/>
        <v>&lt;177 micron (NGR)</v>
      </c>
      <c r="L2953">
        <v>13</v>
      </c>
      <c r="M2953" t="s">
        <v>96</v>
      </c>
      <c r="N2953">
        <v>254</v>
      </c>
      <c r="O2953">
        <v>82</v>
      </c>
      <c r="P2953">
        <v>24</v>
      </c>
      <c r="Q2953">
        <v>17</v>
      </c>
      <c r="R2953">
        <v>27</v>
      </c>
      <c r="S2953">
        <v>9</v>
      </c>
      <c r="T2953">
        <v>0.1</v>
      </c>
      <c r="U2953">
        <v>371</v>
      </c>
      <c r="V2953">
        <v>3.13</v>
      </c>
      <c r="W2953">
        <v>0.1</v>
      </c>
      <c r="X2953">
        <v>20</v>
      </c>
      <c r="Y2953">
        <v>1</v>
      </c>
      <c r="Z2953">
        <v>33</v>
      </c>
      <c r="AA2953">
        <v>0.7</v>
      </c>
      <c r="AB2953">
        <v>2</v>
      </c>
      <c r="AC2953">
        <v>1040</v>
      </c>
      <c r="AD2953">
        <v>27</v>
      </c>
      <c r="AE2953">
        <v>7</v>
      </c>
      <c r="AF2953">
        <v>2</v>
      </c>
      <c r="AG2953">
        <v>4.8</v>
      </c>
      <c r="AH2953">
        <v>245</v>
      </c>
    </row>
    <row r="2954" spans="1:34" hidden="1" x14ac:dyDescent="0.3">
      <c r="A2954" t="s">
        <v>11268</v>
      </c>
      <c r="B2954" t="s">
        <v>11269</v>
      </c>
      <c r="C2954" s="1" t="str">
        <f t="shared" si="454"/>
        <v>21:0724</v>
      </c>
      <c r="D2954" s="1" t="str">
        <f t="shared" si="464"/>
        <v>21:0214</v>
      </c>
      <c r="E2954" t="s">
        <v>11270</v>
      </c>
      <c r="F2954" t="s">
        <v>11271</v>
      </c>
      <c r="H2954">
        <v>63.223465599999997</v>
      </c>
      <c r="I2954">
        <v>-135.89344270000001</v>
      </c>
      <c r="J2954" s="1" t="str">
        <f t="shared" si="465"/>
        <v>NGR bulk stream sediment</v>
      </c>
      <c r="K2954" s="1" t="str">
        <f t="shared" si="466"/>
        <v>&lt;177 micron (NGR)</v>
      </c>
      <c r="L2954">
        <v>13</v>
      </c>
      <c r="M2954" t="s">
        <v>101</v>
      </c>
      <c r="N2954">
        <v>255</v>
      </c>
      <c r="O2954">
        <v>58</v>
      </c>
      <c r="P2954">
        <v>25</v>
      </c>
      <c r="Q2954">
        <v>14</v>
      </c>
      <c r="R2954">
        <v>23</v>
      </c>
      <c r="S2954">
        <v>9</v>
      </c>
      <c r="T2954">
        <v>0.1</v>
      </c>
      <c r="U2954">
        <v>407</v>
      </c>
      <c r="V2954">
        <v>2.65</v>
      </c>
      <c r="W2954">
        <v>0.1</v>
      </c>
      <c r="X2954">
        <v>6</v>
      </c>
      <c r="Y2954">
        <v>1</v>
      </c>
      <c r="Z2954">
        <v>20</v>
      </c>
      <c r="AA2954">
        <v>0.4</v>
      </c>
      <c r="AB2954">
        <v>3</v>
      </c>
      <c r="AC2954">
        <v>866</v>
      </c>
      <c r="AD2954">
        <v>33</v>
      </c>
      <c r="AE2954">
        <v>10.8</v>
      </c>
      <c r="AF2954">
        <v>2</v>
      </c>
      <c r="AG2954">
        <v>3.3</v>
      </c>
      <c r="AH2954">
        <v>263</v>
      </c>
    </row>
    <row r="2955" spans="1:34" hidden="1" x14ac:dyDescent="0.3">
      <c r="A2955" t="s">
        <v>11272</v>
      </c>
      <c r="B2955" t="s">
        <v>11273</v>
      </c>
      <c r="C2955" s="1" t="str">
        <f t="shared" si="454"/>
        <v>21:0724</v>
      </c>
      <c r="D2955" s="1" t="str">
        <f t="shared" si="464"/>
        <v>21:0214</v>
      </c>
      <c r="E2955" t="s">
        <v>11274</v>
      </c>
      <c r="F2955" t="s">
        <v>11275</v>
      </c>
      <c r="H2955">
        <v>63.212979300000001</v>
      </c>
      <c r="I2955">
        <v>-135.88669640000001</v>
      </c>
      <c r="J2955" s="1" t="str">
        <f t="shared" si="465"/>
        <v>NGR bulk stream sediment</v>
      </c>
      <c r="K2955" s="1" t="str">
        <f t="shared" si="466"/>
        <v>&lt;177 micron (NGR)</v>
      </c>
      <c r="L2955">
        <v>13</v>
      </c>
      <c r="M2955" t="s">
        <v>106</v>
      </c>
      <c r="N2955">
        <v>256</v>
      </c>
      <c r="O2955">
        <v>56</v>
      </c>
      <c r="P2955">
        <v>26</v>
      </c>
      <c r="Q2955">
        <v>15</v>
      </c>
      <c r="R2955">
        <v>21</v>
      </c>
      <c r="S2955">
        <v>10</v>
      </c>
      <c r="T2955">
        <v>0.1</v>
      </c>
      <c r="U2955">
        <v>306</v>
      </c>
      <c r="V2955">
        <v>2.34</v>
      </c>
      <c r="W2955">
        <v>0.1</v>
      </c>
      <c r="X2955">
        <v>9</v>
      </c>
      <c r="Y2955">
        <v>1</v>
      </c>
      <c r="Z2955">
        <v>15</v>
      </c>
      <c r="AA2955">
        <v>0.4</v>
      </c>
      <c r="AB2955">
        <v>2</v>
      </c>
      <c r="AC2955">
        <v>832</v>
      </c>
      <c r="AD2955">
        <v>21</v>
      </c>
      <c r="AE2955">
        <v>7.6</v>
      </c>
      <c r="AF2955">
        <v>2</v>
      </c>
      <c r="AG2955">
        <v>4.5</v>
      </c>
      <c r="AH2955">
        <v>329</v>
      </c>
    </row>
    <row r="2956" spans="1:34" hidden="1" x14ac:dyDescent="0.3">
      <c r="A2956" t="s">
        <v>11276</v>
      </c>
      <c r="B2956" t="s">
        <v>11277</v>
      </c>
      <c r="C2956" s="1" t="str">
        <f t="shared" ref="C2956:C3019" si="467">HYPERLINK("https://geochem.nrcan.gc.ca/cdogs/content/bdl/bdl210724_e.htm", "21:0724")</f>
        <v>21:0724</v>
      </c>
      <c r="D2956" s="1" t="str">
        <f t="shared" si="464"/>
        <v>21:0214</v>
      </c>
      <c r="E2956" t="s">
        <v>11278</v>
      </c>
      <c r="F2956" t="s">
        <v>11279</v>
      </c>
      <c r="H2956">
        <v>63.203977000000002</v>
      </c>
      <c r="I2956">
        <v>-135.87214610000001</v>
      </c>
      <c r="J2956" s="1" t="str">
        <f t="shared" si="465"/>
        <v>NGR bulk stream sediment</v>
      </c>
      <c r="K2956" s="1" t="str">
        <f t="shared" si="466"/>
        <v>&lt;177 micron (NGR)</v>
      </c>
      <c r="L2956">
        <v>13</v>
      </c>
      <c r="M2956" t="s">
        <v>111</v>
      </c>
      <c r="N2956">
        <v>257</v>
      </c>
      <c r="O2956">
        <v>57</v>
      </c>
      <c r="P2956">
        <v>21</v>
      </c>
      <c r="Q2956">
        <v>14</v>
      </c>
      <c r="R2956">
        <v>26</v>
      </c>
      <c r="S2956">
        <v>11</v>
      </c>
      <c r="T2956">
        <v>0.1</v>
      </c>
      <c r="U2956">
        <v>534</v>
      </c>
      <c r="V2956">
        <v>2.75</v>
      </c>
      <c r="W2956">
        <v>0.1</v>
      </c>
      <c r="X2956">
        <v>16</v>
      </c>
      <c r="Y2956">
        <v>1</v>
      </c>
      <c r="Z2956">
        <v>5</v>
      </c>
      <c r="AA2956">
        <v>0.7</v>
      </c>
      <c r="AB2956">
        <v>3</v>
      </c>
      <c r="AC2956">
        <v>878</v>
      </c>
      <c r="AD2956">
        <v>12</v>
      </c>
      <c r="AE2956">
        <v>3.4</v>
      </c>
      <c r="AF2956">
        <v>2</v>
      </c>
      <c r="AG2956">
        <v>4.8</v>
      </c>
      <c r="AH2956">
        <v>420</v>
      </c>
    </row>
    <row r="2957" spans="1:34" hidden="1" x14ac:dyDescent="0.3">
      <c r="A2957" t="s">
        <v>11280</v>
      </c>
      <c r="B2957" t="s">
        <v>11281</v>
      </c>
      <c r="C2957" s="1" t="str">
        <f t="shared" si="467"/>
        <v>21:0724</v>
      </c>
      <c r="D2957" s="1" t="str">
        <f t="shared" si="464"/>
        <v>21:0214</v>
      </c>
      <c r="E2957" t="s">
        <v>11282</v>
      </c>
      <c r="F2957" t="s">
        <v>11283</v>
      </c>
      <c r="H2957">
        <v>63.199854899999998</v>
      </c>
      <c r="I2957">
        <v>-135.89132609999999</v>
      </c>
      <c r="J2957" s="1" t="str">
        <f t="shared" si="465"/>
        <v>NGR bulk stream sediment</v>
      </c>
      <c r="K2957" s="1" t="str">
        <f t="shared" si="466"/>
        <v>&lt;177 micron (NGR)</v>
      </c>
      <c r="L2957">
        <v>13</v>
      </c>
      <c r="M2957" t="s">
        <v>116</v>
      </c>
      <c r="N2957">
        <v>258</v>
      </c>
      <c r="O2957">
        <v>79</v>
      </c>
      <c r="P2957">
        <v>24</v>
      </c>
      <c r="Q2957">
        <v>15</v>
      </c>
      <c r="R2957">
        <v>26</v>
      </c>
      <c r="S2957">
        <v>9</v>
      </c>
      <c r="T2957">
        <v>0.1</v>
      </c>
      <c r="U2957">
        <v>465</v>
      </c>
      <c r="V2957">
        <v>3.02</v>
      </c>
      <c r="W2957">
        <v>0.1</v>
      </c>
      <c r="X2957">
        <v>8</v>
      </c>
      <c r="Y2957">
        <v>1</v>
      </c>
      <c r="Z2957">
        <v>27</v>
      </c>
      <c r="AA2957">
        <v>0.4</v>
      </c>
      <c r="AB2957">
        <v>1</v>
      </c>
      <c r="AC2957">
        <v>1020</v>
      </c>
      <c r="AD2957">
        <v>24</v>
      </c>
      <c r="AE2957">
        <v>6.2</v>
      </c>
      <c r="AF2957">
        <v>2</v>
      </c>
      <c r="AG2957">
        <v>5.6</v>
      </c>
      <c r="AH2957">
        <v>428</v>
      </c>
    </row>
    <row r="2958" spans="1:34" hidden="1" x14ac:dyDescent="0.3">
      <c r="A2958" t="s">
        <v>11284</v>
      </c>
      <c r="B2958" t="s">
        <v>11285</v>
      </c>
      <c r="C2958" s="1" t="str">
        <f t="shared" si="467"/>
        <v>21:0724</v>
      </c>
      <c r="D2958" s="1" t="str">
        <f t="shared" si="464"/>
        <v>21:0214</v>
      </c>
      <c r="E2958" t="s">
        <v>11286</v>
      </c>
      <c r="F2958" t="s">
        <v>11287</v>
      </c>
      <c r="H2958">
        <v>63.4852968</v>
      </c>
      <c r="I2958">
        <v>-134.4854933</v>
      </c>
      <c r="J2958" s="1" t="str">
        <f t="shared" si="465"/>
        <v>NGR bulk stream sediment</v>
      </c>
      <c r="K2958" s="1" t="str">
        <f t="shared" si="466"/>
        <v>&lt;177 micron (NGR)</v>
      </c>
      <c r="L2958">
        <v>14</v>
      </c>
      <c r="M2958" t="s">
        <v>38</v>
      </c>
      <c r="N2958">
        <v>259</v>
      </c>
      <c r="O2958">
        <v>76</v>
      </c>
      <c r="P2958">
        <v>45</v>
      </c>
      <c r="Q2958">
        <v>14</v>
      </c>
      <c r="R2958">
        <v>31</v>
      </c>
      <c r="S2958">
        <v>10</v>
      </c>
      <c r="T2958">
        <v>0.1</v>
      </c>
      <c r="U2958">
        <v>584</v>
      </c>
      <c r="V2958">
        <v>2.6</v>
      </c>
      <c r="W2958">
        <v>0.1</v>
      </c>
      <c r="X2958">
        <v>6</v>
      </c>
      <c r="Y2958">
        <v>1</v>
      </c>
      <c r="Z2958">
        <v>22</v>
      </c>
      <c r="AA2958">
        <v>0.6</v>
      </c>
      <c r="AB2958">
        <v>5</v>
      </c>
      <c r="AC2958">
        <v>957</v>
      </c>
      <c r="AD2958">
        <v>60</v>
      </c>
      <c r="AE2958">
        <v>18.600000000000001</v>
      </c>
      <c r="AF2958">
        <v>2</v>
      </c>
      <c r="AG2958">
        <v>6.1</v>
      </c>
      <c r="AH2958">
        <v>329</v>
      </c>
    </row>
    <row r="2959" spans="1:34" hidden="1" x14ac:dyDescent="0.3">
      <c r="A2959" t="s">
        <v>11288</v>
      </c>
      <c r="B2959" t="s">
        <v>11289</v>
      </c>
      <c r="C2959" s="1" t="str">
        <f t="shared" si="467"/>
        <v>21:0724</v>
      </c>
      <c r="D2959" s="1" t="str">
        <f t="shared" si="464"/>
        <v>21:0214</v>
      </c>
      <c r="E2959" t="s">
        <v>11290</v>
      </c>
      <c r="F2959" t="s">
        <v>11291</v>
      </c>
      <c r="H2959">
        <v>63.491264399999999</v>
      </c>
      <c r="I2959">
        <v>-134.55486479999999</v>
      </c>
      <c r="J2959" s="1" t="str">
        <f t="shared" si="465"/>
        <v>NGR bulk stream sediment</v>
      </c>
      <c r="K2959" s="1" t="str">
        <f t="shared" si="466"/>
        <v>&lt;177 micron (NGR)</v>
      </c>
      <c r="L2959">
        <v>14</v>
      </c>
      <c r="M2959" t="s">
        <v>43</v>
      </c>
      <c r="N2959">
        <v>260</v>
      </c>
      <c r="O2959">
        <v>54</v>
      </c>
      <c r="P2959">
        <v>27</v>
      </c>
      <c r="Q2959">
        <v>7</v>
      </c>
      <c r="R2959">
        <v>25</v>
      </c>
      <c r="S2959">
        <v>7</v>
      </c>
      <c r="T2959">
        <v>0.1</v>
      </c>
      <c r="U2959">
        <v>394</v>
      </c>
      <c r="V2959">
        <v>1.1399999999999999</v>
      </c>
      <c r="W2959">
        <v>1.6</v>
      </c>
      <c r="X2959">
        <v>5</v>
      </c>
      <c r="Y2959">
        <v>1</v>
      </c>
      <c r="Z2959">
        <v>19</v>
      </c>
      <c r="AA2959">
        <v>0.6</v>
      </c>
      <c r="AB2959">
        <v>9</v>
      </c>
      <c r="AC2959">
        <v>1050</v>
      </c>
      <c r="AD2959">
        <v>45</v>
      </c>
      <c r="AE2959">
        <v>45.6</v>
      </c>
      <c r="AF2959">
        <v>2</v>
      </c>
      <c r="AG2959">
        <v>10</v>
      </c>
      <c r="AH2959">
        <v>235</v>
      </c>
    </row>
    <row r="2960" spans="1:34" hidden="1" x14ac:dyDescent="0.3">
      <c r="A2960" t="s">
        <v>11292</v>
      </c>
      <c r="B2960" t="s">
        <v>11293</v>
      </c>
      <c r="C2960" s="1" t="str">
        <f t="shared" si="467"/>
        <v>21:0724</v>
      </c>
      <c r="D2960" s="1" t="str">
        <f t="shared" si="464"/>
        <v>21:0214</v>
      </c>
      <c r="E2960" t="s">
        <v>11286</v>
      </c>
      <c r="F2960" t="s">
        <v>11294</v>
      </c>
      <c r="H2960">
        <v>63.4852968</v>
      </c>
      <c r="I2960">
        <v>-134.4854933</v>
      </c>
      <c r="J2960" s="1" t="str">
        <f t="shared" si="465"/>
        <v>NGR bulk stream sediment</v>
      </c>
      <c r="K2960" s="1" t="str">
        <f t="shared" si="466"/>
        <v>&lt;177 micron (NGR)</v>
      </c>
      <c r="L2960">
        <v>14</v>
      </c>
      <c r="M2960" t="s">
        <v>67</v>
      </c>
      <c r="N2960">
        <v>261</v>
      </c>
      <c r="O2960">
        <v>76</v>
      </c>
      <c r="P2960">
        <v>42</v>
      </c>
      <c r="Q2960">
        <v>13</v>
      </c>
      <c r="R2960">
        <v>31</v>
      </c>
      <c r="S2960">
        <v>10</v>
      </c>
      <c r="T2960">
        <v>0.2</v>
      </c>
      <c r="U2960">
        <v>586</v>
      </c>
      <c r="V2960">
        <v>2.63</v>
      </c>
      <c r="W2960">
        <v>0.2</v>
      </c>
      <c r="X2960">
        <v>5</v>
      </c>
      <c r="Y2960">
        <v>1</v>
      </c>
      <c r="Z2960">
        <v>22</v>
      </c>
      <c r="AA2960">
        <v>0.5</v>
      </c>
      <c r="AB2960">
        <v>5</v>
      </c>
      <c r="AC2960">
        <v>956</v>
      </c>
      <c r="AD2960">
        <v>57</v>
      </c>
      <c r="AE2960">
        <v>17.899999999999999</v>
      </c>
      <c r="AF2960">
        <v>2</v>
      </c>
      <c r="AG2960">
        <v>6.3</v>
      </c>
      <c r="AH2960">
        <v>337</v>
      </c>
    </row>
    <row r="2961" spans="1:34" hidden="1" x14ac:dyDescent="0.3">
      <c r="A2961" t="s">
        <v>11295</v>
      </c>
      <c r="B2961" t="s">
        <v>11296</v>
      </c>
      <c r="C2961" s="1" t="str">
        <f t="shared" si="467"/>
        <v>21:0724</v>
      </c>
      <c r="D2961" s="1" t="str">
        <f t="shared" si="464"/>
        <v>21:0214</v>
      </c>
      <c r="E2961" t="s">
        <v>11286</v>
      </c>
      <c r="F2961" t="s">
        <v>11297</v>
      </c>
      <c r="H2961">
        <v>63.4852968</v>
      </c>
      <c r="I2961">
        <v>-134.4854933</v>
      </c>
      <c r="J2961" s="1" t="str">
        <f t="shared" si="465"/>
        <v>NGR bulk stream sediment</v>
      </c>
      <c r="K2961" s="1" t="str">
        <f t="shared" si="466"/>
        <v>&lt;177 micron (NGR)</v>
      </c>
      <c r="L2961">
        <v>14</v>
      </c>
      <c r="M2961" t="s">
        <v>71</v>
      </c>
      <c r="N2961">
        <v>262</v>
      </c>
      <c r="O2961">
        <v>93</v>
      </c>
      <c r="P2961">
        <v>54</v>
      </c>
      <c r="Q2961">
        <v>16</v>
      </c>
      <c r="R2961">
        <v>37</v>
      </c>
      <c r="S2961">
        <v>12</v>
      </c>
      <c r="T2961">
        <v>0.2</v>
      </c>
      <c r="U2961">
        <v>738</v>
      </c>
      <c r="V2961">
        <v>3</v>
      </c>
      <c r="W2961">
        <v>0.3</v>
      </c>
      <c r="X2961">
        <v>7</v>
      </c>
      <c r="Y2961">
        <v>1</v>
      </c>
      <c r="Z2961">
        <v>26</v>
      </c>
      <c r="AA2961">
        <v>0.5</v>
      </c>
      <c r="AB2961">
        <v>7</v>
      </c>
      <c r="AC2961">
        <v>1100</v>
      </c>
      <c r="AD2961">
        <v>69</v>
      </c>
      <c r="AE2961">
        <v>24.2</v>
      </c>
      <c r="AF2961">
        <v>2</v>
      </c>
      <c r="AG2961">
        <v>7.6</v>
      </c>
      <c r="AH2961">
        <v>379</v>
      </c>
    </row>
    <row r="2962" spans="1:34" hidden="1" x14ac:dyDescent="0.3">
      <c r="A2962" t="s">
        <v>11298</v>
      </c>
      <c r="B2962" t="s">
        <v>11299</v>
      </c>
      <c r="C2962" s="1" t="str">
        <f t="shared" si="467"/>
        <v>21:0724</v>
      </c>
      <c r="D2962" s="1" t="str">
        <f t="shared" si="464"/>
        <v>21:0214</v>
      </c>
      <c r="E2962" t="s">
        <v>11300</v>
      </c>
      <c r="F2962" t="s">
        <v>11301</v>
      </c>
      <c r="H2962">
        <v>63.4885363</v>
      </c>
      <c r="I2962">
        <v>-134.54924539999999</v>
      </c>
      <c r="J2962" s="1" t="str">
        <f t="shared" si="465"/>
        <v>NGR bulk stream sediment</v>
      </c>
      <c r="K2962" s="1" t="str">
        <f t="shared" si="466"/>
        <v>&lt;177 micron (NGR)</v>
      </c>
      <c r="L2962">
        <v>14</v>
      </c>
      <c r="M2962" t="s">
        <v>48</v>
      </c>
      <c r="N2962">
        <v>263</v>
      </c>
      <c r="O2962">
        <v>51</v>
      </c>
      <c r="P2962">
        <v>26</v>
      </c>
      <c r="Q2962">
        <v>10</v>
      </c>
      <c r="R2962">
        <v>20</v>
      </c>
      <c r="S2962">
        <v>7</v>
      </c>
      <c r="T2962">
        <v>0.1</v>
      </c>
      <c r="U2962">
        <v>298</v>
      </c>
      <c r="V2962">
        <v>1.99</v>
      </c>
      <c r="W2962">
        <v>0.1</v>
      </c>
      <c r="X2962">
        <v>5</v>
      </c>
      <c r="Y2962">
        <v>1</v>
      </c>
      <c r="Z2962">
        <v>17</v>
      </c>
      <c r="AA2962">
        <v>0.4</v>
      </c>
      <c r="AB2962">
        <v>2</v>
      </c>
      <c r="AC2962">
        <v>637</v>
      </c>
      <c r="AD2962">
        <v>33</v>
      </c>
      <c r="AE2962">
        <v>5.8</v>
      </c>
      <c r="AF2962">
        <v>2</v>
      </c>
      <c r="AG2962">
        <v>2.8</v>
      </c>
      <c r="AH2962">
        <v>255</v>
      </c>
    </row>
    <row r="2963" spans="1:34" hidden="1" x14ac:dyDescent="0.3">
      <c r="A2963" t="s">
        <v>11302</v>
      </c>
      <c r="B2963" t="s">
        <v>11303</v>
      </c>
      <c r="C2963" s="1" t="str">
        <f t="shared" si="467"/>
        <v>21:0724</v>
      </c>
      <c r="D2963" s="1" t="str">
        <f t="shared" si="464"/>
        <v>21:0214</v>
      </c>
      <c r="E2963" t="s">
        <v>11304</v>
      </c>
      <c r="F2963" t="s">
        <v>11305</v>
      </c>
      <c r="H2963">
        <v>63.488301800000002</v>
      </c>
      <c r="I2963">
        <v>-134.4395787</v>
      </c>
      <c r="J2963" s="1" t="str">
        <f t="shared" si="465"/>
        <v>NGR bulk stream sediment</v>
      </c>
      <c r="K2963" s="1" t="str">
        <f t="shared" si="466"/>
        <v>&lt;177 micron (NGR)</v>
      </c>
      <c r="L2963">
        <v>14</v>
      </c>
      <c r="M2963" t="s">
        <v>53</v>
      </c>
      <c r="N2963">
        <v>264</v>
      </c>
      <c r="O2963">
        <v>74</v>
      </c>
      <c r="P2963">
        <v>36</v>
      </c>
      <c r="Q2963">
        <v>12</v>
      </c>
      <c r="R2963">
        <v>29</v>
      </c>
      <c r="S2963">
        <v>8</v>
      </c>
      <c r="T2963">
        <v>0.1</v>
      </c>
      <c r="U2963">
        <v>434</v>
      </c>
      <c r="V2963">
        <v>2.54</v>
      </c>
      <c r="W2963">
        <v>0.1</v>
      </c>
      <c r="X2963">
        <v>7</v>
      </c>
      <c r="Y2963">
        <v>1</v>
      </c>
      <c r="Z2963">
        <v>19</v>
      </c>
      <c r="AA2963">
        <v>0.4</v>
      </c>
      <c r="AB2963">
        <v>4</v>
      </c>
      <c r="AC2963">
        <v>841</v>
      </c>
      <c r="AD2963">
        <v>42</v>
      </c>
      <c r="AE2963">
        <v>15.6</v>
      </c>
      <c r="AF2963">
        <v>2</v>
      </c>
      <c r="AG2963">
        <v>7.1</v>
      </c>
      <c r="AH2963">
        <v>341</v>
      </c>
    </row>
    <row r="2964" spans="1:34" hidden="1" x14ac:dyDescent="0.3">
      <c r="A2964" t="s">
        <v>11306</v>
      </c>
      <c r="B2964" t="s">
        <v>11307</v>
      </c>
      <c r="C2964" s="1" t="str">
        <f t="shared" si="467"/>
        <v>21:0724</v>
      </c>
      <c r="D2964" s="1" t="str">
        <f t="shared" si="464"/>
        <v>21:0214</v>
      </c>
      <c r="E2964" t="s">
        <v>11308</v>
      </c>
      <c r="F2964" t="s">
        <v>11309</v>
      </c>
      <c r="H2964">
        <v>63.493338899999998</v>
      </c>
      <c r="I2964">
        <v>-134.3566994</v>
      </c>
      <c r="J2964" s="1" t="str">
        <f t="shared" si="465"/>
        <v>NGR bulk stream sediment</v>
      </c>
      <c r="K2964" s="1" t="str">
        <f t="shared" si="466"/>
        <v>&lt;177 micron (NGR)</v>
      </c>
      <c r="L2964">
        <v>14</v>
      </c>
      <c r="M2964" t="s">
        <v>58</v>
      </c>
      <c r="N2964">
        <v>265</v>
      </c>
      <c r="O2964">
        <v>83</v>
      </c>
      <c r="P2964">
        <v>32</v>
      </c>
      <c r="Q2964">
        <v>15</v>
      </c>
      <c r="R2964">
        <v>29</v>
      </c>
      <c r="S2964">
        <v>9</v>
      </c>
      <c r="T2964">
        <v>0.2</v>
      </c>
      <c r="U2964">
        <v>530</v>
      </c>
      <c r="V2964">
        <v>2.82</v>
      </c>
      <c r="W2964">
        <v>0.2</v>
      </c>
      <c r="X2964">
        <v>6</v>
      </c>
      <c r="Y2964">
        <v>1</v>
      </c>
      <c r="Z2964">
        <v>18</v>
      </c>
      <c r="AA2964">
        <v>0.5</v>
      </c>
      <c r="AB2964">
        <v>5</v>
      </c>
      <c r="AC2964">
        <v>994</v>
      </c>
      <c r="AD2964">
        <v>60</v>
      </c>
      <c r="AE2964">
        <v>13.2</v>
      </c>
      <c r="AF2964">
        <v>2</v>
      </c>
      <c r="AG2964">
        <v>5</v>
      </c>
      <c r="AH2964">
        <v>402</v>
      </c>
    </row>
    <row r="2965" spans="1:34" hidden="1" x14ac:dyDescent="0.3">
      <c r="A2965" t="s">
        <v>11310</v>
      </c>
      <c r="B2965" t="s">
        <v>11311</v>
      </c>
      <c r="C2965" s="1" t="str">
        <f t="shared" si="467"/>
        <v>21:0724</v>
      </c>
      <c r="D2965" s="1" t="str">
        <f t="shared" si="464"/>
        <v>21:0214</v>
      </c>
      <c r="E2965" t="s">
        <v>11312</v>
      </c>
      <c r="F2965" t="s">
        <v>11313</v>
      </c>
      <c r="H2965">
        <v>63.465167899999997</v>
      </c>
      <c r="I2965">
        <v>-134.27818640000001</v>
      </c>
      <c r="J2965" s="1" t="str">
        <f t="shared" si="465"/>
        <v>NGR bulk stream sediment</v>
      </c>
      <c r="K2965" s="1" t="str">
        <f t="shared" si="466"/>
        <v>&lt;177 micron (NGR)</v>
      </c>
      <c r="L2965">
        <v>14</v>
      </c>
      <c r="M2965" t="s">
        <v>63</v>
      </c>
      <c r="N2965">
        <v>266</v>
      </c>
      <c r="O2965">
        <v>68</v>
      </c>
      <c r="P2965">
        <v>35</v>
      </c>
      <c r="Q2965">
        <v>20</v>
      </c>
      <c r="R2965">
        <v>28</v>
      </c>
      <c r="S2965">
        <v>9</v>
      </c>
      <c r="T2965">
        <v>0.1</v>
      </c>
      <c r="U2965">
        <v>471</v>
      </c>
      <c r="V2965">
        <v>2.5299999999999998</v>
      </c>
      <c r="W2965">
        <v>0.1</v>
      </c>
      <c r="X2965">
        <v>7</v>
      </c>
      <c r="Y2965">
        <v>1</v>
      </c>
      <c r="Z2965">
        <v>13</v>
      </c>
      <c r="AA2965">
        <v>0.7</v>
      </c>
      <c r="AB2965">
        <v>3</v>
      </c>
      <c r="AC2965">
        <v>651</v>
      </c>
      <c r="AD2965">
        <v>39</v>
      </c>
      <c r="AE2965">
        <v>8.8000000000000007</v>
      </c>
      <c r="AF2965">
        <v>2</v>
      </c>
      <c r="AG2965">
        <v>4.5</v>
      </c>
      <c r="AH2965">
        <v>320</v>
      </c>
    </row>
    <row r="2966" spans="1:34" hidden="1" x14ac:dyDescent="0.3">
      <c r="A2966" t="s">
        <v>11314</v>
      </c>
      <c r="B2966" t="s">
        <v>11315</v>
      </c>
      <c r="C2966" s="1" t="str">
        <f t="shared" si="467"/>
        <v>21:0724</v>
      </c>
      <c r="D2966" s="1" t="str">
        <f t="shared" si="464"/>
        <v>21:0214</v>
      </c>
      <c r="E2966" t="s">
        <v>11316</v>
      </c>
      <c r="F2966" t="s">
        <v>11317</v>
      </c>
      <c r="H2966">
        <v>63.469687499999999</v>
      </c>
      <c r="I2966">
        <v>-134.26330340000001</v>
      </c>
      <c r="J2966" s="1" t="str">
        <f t="shared" si="465"/>
        <v>NGR bulk stream sediment</v>
      </c>
      <c r="K2966" s="1" t="str">
        <f t="shared" si="466"/>
        <v>&lt;177 micron (NGR)</v>
      </c>
      <c r="L2966">
        <v>14</v>
      </c>
      <c r="M2966" t="s">
        <v>76</v>
      </c>
      <c r="N2966">
        <v>267</v>
      </c>
      <c r="O2966">
        <v>112</v>
      </c>
      <c r="P2966">
        <v>38</v>
      </c>
      <c r="Q2966">
        <v>18</v>
      </c>
      <c r="R2966">
        <v>36</v>
      </c>
      <c r="S2966">
        <v>10</v>
      </c>
      <c r="T2966">
        <v>0.2</v>
      </c>
      <c r="U2966">
        <v>343</v>
      </c>
      <c r="V2966">
        <v>2.67</v>
      </c>
      <c r="W2966">
        <v>0.3</v>
      </c>
      <c r="X2966">
        <v>10</v>
      </c>
      <c r="Y2966">
        <v>1</v>
      </c>
      <c r="Z2966">
        <v>23</v>
      </c>
      <c r="AA2966">
        <v>1</v>
      </c>
      <c r="AB2966">
        <v>2</v>
      </c>
      <c r="AC2966">
        <v>1300</v>
      </c>
      <c r="AD2966">
        <v>69</v>
      </c>
      <c r="AE2966">
        <v>4.8</v>
      </c>
      <c r="AF2966">
        <v>2</v>
      </c>
      <c r="AG2966">
        <v>4.0999999999999996</v>
      </c>
      <c r="AH2966">
        <v>526</v>
      </c>
    </row>
    <row r="2967" spans="1:34" hidden="1" x14ac:dyDescent="0.3">
      <c r="A2967" t="s">
        <v>11318</v>
      </c>
      <c r="B2967" t="s">
        <v>11319</v>
      </c>
      <c r="C2967" s="1" t="str">
        <f t="shared" si="467"/>
        <v>21:0724</v>
      </c>
      <c r="D2967" s="1" t="str">
        <f t="shared" si="464"/>
        <v>21:0214</v>
      </c>
      <c r="E2967" t="s">
        <v>11320</v>
      </c>
      <c r="F2967" t="s">
        <v>11321</v>
      </c>
      <c r="H2967">
        <v>63.430542699999997</v>
      </c>
      <c r="I2967">
        <v>-134.2559364</v>
      </c>
      <c r="J2967" s="1" t="str">
        <f t="shared" si="465"/>
        <v>NGR bulk stream sediment</v>
      </c>
      <c r="K2967" s="1" t="str">
        <f t="shared" si="466"/>
        <v>&lt;177 micron (NGR)</v>
      </c>
      <c r="L2967">
        <v>14</v>
      </c>
      <c r="M2967" t="s">
        <v>81</v>
      </c>
      <c r="N2967">
        <v>268</v>
      </c>
      <c r="O2967">
        <v>86</v>
      </c>
      <c r="P2967">
        <v>25</v>
      </c>
      <c r="Q2967">
        <v>25</v>
      </c>
      <c r="R2967">
        <v>32</v>
      </c>
      <c r="S2967">
        <v>9</v>
      </c>
      <c r="T2967">
        <v>0.2</v>
      </c>
      <c r="U2967">
        <v>138</v>
      </c>
      <c r="V2967">
        <v>3.21</v>
      </c>
      <c r="W2967">
        <v>0.1</v>
      </c>
      <c r="X2967">
        <v>5</v>
      </c>
      <c r="Y2967">
        <v>1</v>
      </c>
      <c r="Z2967">
        <v>13</v>
      </c>
      <c r="AA2967">
        <v>0.5</v>
      </c>
      <c r="AB2967">
        <v>2</v>
      </c>
      <c r="AC2967">
        <v>852</v>
      </c>
      <c r="AD2967">
        <v>42</v>
      </c>
      <c r="AE2967">
        <v>10.4</v>
      </c>
      <c r="AF2967">
        <v>2</v>
      </c>
      <c r="AG2967">
        <v>4.9000000000000004</v>
      </c>
      <c r="AH2967">
        <v>471</v>
      </c>
    </row>
    <row r="2968" spans="1:34" hidden="1" x14ac:dyDescent="0.3">
      <c r="A2968" t="s">
        <v>11322</v>
      </c>
      <c r="B2968" t="s">
        <v>11323</v>
      </c>
      <c r="C2968" s="1" t="str">
        <f t="shared" si="467"/>
        <v>21:0724</v>
      </c>
      <c r="D2968" s="1" t="str">
        <f t="shared" si="464"/>
        <v>21:0214</v>
      </c>
      <c r="E2968" t="s">
        <v>11324</v>
      </c>
      <c r="F2968" t="s">
        <v>11325</v>
      </c>
      <c r="H2968">
        <v>63.443425099999999</v>
      </c>
      <c r="I2968">
        <v>-134.2226623</v>
      </c>
      <c r="J2968" s="1" t="str">
        <f t="shared" si="465"/>
        <v>NGR bulk stream sediment</v>
      </c>
      <c r="K2968" s="1" t="str">
        <f t="shared" si="466"/>
        <v>&lt;177 micron (NGR)</v>
      </c>
      <c r="L2968">
        <v>14</v>
      </c>
      <c r="M2968" t="s">
        <v>86</v>
      </c>
      <c r="N2968">
        <v>269</v>
      </c>
      <c r="O2968">
        <v>81</v>
      </c>
      <c r="P2968">
        <v>51</v>
      </c>
      <c r="Q2968">
        <v>22</v>
      </c>
      <c r="R2968">
        <v>29</v>
      </c>
      <c r="S2968">
        <v>6</v>
      </c>
      <c r="T2968">
        <v>0.1</v>
      </c>
      <c r="U2968">
        <v>111</v>
      </c>
      <c r="V2968">
        <v>2.06</v>
      </c>
      <c r="W2968">
        <v>0.7</v>
      </c>
      <c r="X2968">
        <v>1</v>
      </c>
      <c r="Y2968">
        <v>1</v>
      </c>
      <c r="Z2968">
        <v>12</v>
      </c>
      <c r="AA2968">
        <v>0.3</v>
      </c>
      <c r="AB2968">
        <v>3</v>
      </c>
      <c r="AC2968">
        <v>1160</v>
      </c>
      <c r="AD2968">
        <v>87</v>
      </c>
      <c r="AE2968">
        <v>23.3</v>
      </c>
      <c r="AF2968">
        <v>2</v>
      </c>
      <c r="AG2968">
        <v>9.6</v>
      </c>
      <c r="AH2968">
        <v>321</v>
      </c>
    </row>
    <row r="2969" spans="1:34" hidden="1" x14ac:dyDescent="0.3">
      <c r="A2969" t="s">
        <v>11326</v>
      </c>
      <c r="B2969" t="s">
        <v>11327</v>
      </c>
      <c r="C2969" s="1" t="str">
        <f t="shared" si="467"/>
        <v>21:0724</v>
      </c>
      <c r="D2969" s="1" t="str">
        <f t="shared" si="464"/>
        <v>21:0214</v>
      </c>
      <c r="E2969" t="s">
        <v>11328</v>
      </c>
      <c r="F2969" t="s">
        <v>11329</v>
      </c>
      <c r="H2969">
        <v>63.479346399999997</v>
      </c>
      <c r="I2969">
        <v>-134.19038929999999</v>
      </c>
      <c r="J2969" s="1" t="str">
        <f t="shared" si="465"/>
        <v>NGR bulk stream sediment</v>
      </c>
      <c r="K2969" s="1" t="str">
        <f t="shared" si="466"/>
        <v>&lt;177 micron (NGR)</v>
      </c>
      <c r="L2969">
        <v>14</v>
      </c>
      <c r="M2969" t="s">
        <v>91</v>
      </c>
      <c r="N2969">
        <v>270</v>
      </c>
      <c r="O2969">
        <v>58</v>
      </c>
      <c r="P2969">
        <v>21</v>
      </c>
      <c r="Q2969">
        <v>12</v>
      </c>
      <c r="R2969">
        <v>19</v>
      </c>
      <c r="S2969">
        <v>9</v>
      </c>
      <c r="T2969">
        <v>0.1</v>
      </c>
      <c r="U2969">
        <v>629</v>
      </c>
      <c r="V2969">
        <v>2.04</v>
      </c>
      <c r="W2969">
        <v>0.2</v>
      </c>
      <c r="X2969">
        <v>5</v>
      </c>
      <c r="Y2969">
        <v>1</v>
      </c>
      <c r="Z2969">
        <v>9</v>
      </c>
      <c r="AA2969">
        <v>0.7</v>
      </c>
      <c r="AB2969">
        <v>2</v>
      </c>
      <c r="AC2969">
        <v>704</v>
      </c>
      <c r="AD2969">
        <v>42</v>
      </c>
      <c r="AE2969">
        <v>5.4</v>
      </c>
      <c r="AF2969">
        <v>2</v>
      </c>
      <c r="AG2969">
        <v>3.5</v>
      </c>
      <c r="AH2969">
        <v>242</v>
      </c>
    </row>
    <row r="2970" spans="1:34" hidden="1" x14ac:dyDescent="0.3">
      <c r="A2970" t="s">
        <v>11330</v>
      </c>
      <c r="B2970" t="s">
        <v>11331</v>
      </c>
      <c r="C2970" s="1" t="str">
        <f t="shared" si="467"/>
        <v>21:0724</v>
      </c>
      <c r="D2970" s="1" t="str">
        <f t="shared" si="464"/>
        <v>21:0214</v>
      </c>
      <c r="E2970" t="s">
        <v>11332</v>
      </c>
      <c r="F2970" t="s">
        <v>11333</v>
      </c>
      <c r="H2970">
        <v>63.481586399999998</v>
      </c>
      <c r="I2970">
        <v>-134.17087319999999</v>
      </c>
      <c r="J2970" s="1" t="str">
        <f t="shared" si="465"/>
        <v>NGR bulk stream sediment</v>
      </c>
      <c r="K2970" s="1" t="str">
        <f t="shared" si="466"/>
        <v>&lt;177 micron (NGR)</v>
      </c>
      <c r="L2970">
        <v>14</v>
      </c>
      <c r="M2970" t="s">
        <v>96</v>
      </c>
      <c r="N2970">
        <v>271</v>
      </c>
      <c r="O2970">
        <v>65</v>
      </c>
      <c r="P2970">
        <v>23</v>
      </c>
      <c r="Q2970">
        <v>13</v>
      </c>
      <c r="R2970">
        <v>21</v>
      </c>
      <c r="S2970">
        <v>9</v>
      </c>
      <c r="T2970">
        <v>0.1</v>
      </c>
      <c r="U2970">
        <v>564</v>
      </c>
      <c r="V2970">
        <v>2.23</v>
      </c>
      <c r="W2970">
        <v>0.2</v>
      </c>
      <c r="X2970">
        <v>5</v>
      </c>
      <c r="Y2970">
        <v>1</v>
      </c>
      <c r="Z2970">
        <v>12</v>
      </c>
      <c r="AA2970">
        <v>0.8</v>
      </c>
      <c r="AB2970">
        <v>3</v>
      </c>
      <c r="AC2970">
        <v>727</v>
      </c>
      <c r="AD2970">
        <v>29</v>
      </c>
      <c r="AE2970">
        <v>5.8</v>
      </c>
      <c r="AF2970">
        <v>2</v>
      </c>
      <c r="AG2970">
        <v>4</v>
      </c>
      <c r="AH2970">
        <v>248</v>
      </c>
    </row>
    <row r="2971" spans="1:34" hidden="1" x14ac:dyDescent="0.3">
      <c r="A2971" t="s">
        <v>11334</v>
      </c>
      <c r="B2971" t="s">
        <v>11335</v>
      </c>
      <c r="C2971" s="1" t="str">
        <f t="shared" si="467"/>
        <v>21:0724</v>
      </c>
      <c r="D2971" s="1" t="str">
        <f t="shared" si="464"/>
        <v>21:0214</v>
      </c>
      <c r="E2971" t="s">
        <v>11336</v>
      </c>
      <c r="F2971" t="s">
        <v>11337</v>
      </c>
      <c r="H2971">
        <v>63.464836400000003</v>
      </c>
      <c r="I2971">
        <v>-134.1268393</v>
      </c>
      <c r="J2971" s="1" t="str">
        <f t="shared" si="465"/>
        <v>NGR bulk stream sediment</v>
      </c>
      <c r="K2971" s="1" t="str">
        <f t="shared" si="466"/>
        <v>&lt;177 micron (NGR)</v>
      </c>
      <c r="L2971">
        <v>14</v>
      </c>
      <c r="M2971" t="s">
        <v>101</v>
      </c>
      <c r="N2971">
        <v>272</v>
      </c>
      <c r="O2971">
        <v>54</v>
      </c>
      <c r="P2971">
        <v>30</v>
      </c>
      <c r="Q2971">
        <v>10</v>
      </c>
      <c r="R2971">
        <v>23</v>
      </c>
      <c r="S2971">
        <v>7</v>
      </c>
      <c r="T2971">
        <v>0.1</v>
      </c>
      <c r="U2971">
        <v>105</v>
      </c>
      <c r="V2971">
        <v>1.45</v>
      </c>
      <c r="W2971">
        <v>0.4</v>
      </c>
      <c r="X2971">
        <v>3</v>
      </c>
      <c r="Y2971">
        <v>1</v>
      </c>
      <c r="Z2971">
        <v>11</v>
      </c>
      <c r="AA2971">
        <v>0.6</v>
      </c>
      <c r="AB2971">
        <v>1</v>
      </c>
      <c r="AC2971">
        <v>803</v>
      </c>
      <c r="AD2971">
        <v>61</v>
      </c>
      <c r="AE2971">
        <v>13.2</v>
      </c>
      <c r="AF2971">
        <v>2</v>
      </c>
      <c r="AG2971">
        <v>4.7</v>
      </c>
      <c r="AH2971">
        <v>273</v>
      </c>
    </row>
    <row r="2972" spans="1:34" hidden="1" x14ac:dyDescent="0.3">
      <c r="A2972" t="s">
        <v>11338</v>
      </c>
      <c r="B2972" t="s">
        <v>11339</v>
      </c>
      <c r="C2972" s="1" t="str">
        <f t="shared" si="467"/>
        <v>21:0724</v>
      </c>
      <c r="D2972" s="1" t="str">
        <f>HYPERLINK("https://geochem.nrcan.gc.ca/cdogs/content/svy/svy_e.htm", "")</f>
        <v/>
      </c>
      <c r="G2972" s="1" t="str">
        <f>HYPERLINK("https://geochem.nrcan.gc.ca/cdogs/content/cr_/cr_00083_e.htm", "83")</f>
        <v>83</v>
      </c>
      <c r="J2972" t="s">
        <v>119</v>
      </c>
      <c r="K2972" t="s">
        <v>120</v>
      </c>
      <c r="L2972">
        <v>14</v>
      </c>
      <c r="M2972" t="s">
        <v>121</v>
      </c>
      <c r="N2972">
        <v>273</v>
      </c>
      <c r="O2972">
        <v>71</v>
      </c>
      <c r="P2972">
        <v>28</v>
      </c>
      <c r="Q2972">
        <v>15</v>
      </c>
      <c r="R2972">
        <v>24</v>
      </c>
      <c r="S2972">
        <v>10</v>
      </c>
      <c r="T2972">
        <v>0.1</v>
      </c>
      <c r="U2972">
        <v>355</v>
      </c>
      <c r="V2972">
        <v>2.34</v>
      </c>
      <c r="W2972">
        <v>0.4</v>
      </c>
      <c r="X2972">
        <v>6</v>
      </c>
      <c r="Y2972">
        <v>1</v>
      </c>
      <c r="Z2972">
        <v>30</v>
      </c>
      <c r="AA2972">
        <v>0.5</v>
      </c>
      <c r="AB2972">
        <v>3</v>
      </c>
      <c r="AC2972">
        <v>1490</v>
      </c>
      <c r="AD2972">
        <v>32</v>
      </c>
      <c r="AE2972">
        <v>4.4000000000000004</v>
      </c>
      <c r="AF2972">
        <v>2</v>
      </c>
      <c r="AG2972">
        <v>4</v>
      </c>
      <c r="AH2972">
        <v>341</v>
      </c>
    </row>
    <row r="2973" spans="1:34" hidden="1" x14ac:dyDescent="0.3">
      <c r="A2973" t="s">
        <v>11340</v>
      </c>
      <c r="B2973" t="s">
        <v>11341</v>
      </c>
      <c r="C2973" s="1" t="str">
        <f t="shared" si="467"/>
        <v>21:0724</v>
      </c>
      <c r="D2973" s="1" t="str">
        <f t="shared" ref="D2973:D2996" si="468">HYPERLINK("https://geochem.nrcan.gc.ca/cdogs/content/svy/svy210214_e.htm", "21:0214")</f>
        <v>21:0214</v>
      </c>
      <c r="E2973" t="s">
        <v>11342</v>
      </c>
      <c r="F2973" t="s">
        <v>11343</v>
      </c>
      <c r="H2973">
        <v>63.478554799999998</v>
      </c>
      <c r="I2973">
        <v>-134.0416505</v>
      </c>
      <c r="J2973" s="1" t="str">
        <f t="shared" ref="J2973:J2996" si="469">HYPERLINK("https://geochem.nrcan.gc.ca/cdogs/content/kwd/kwd020030_e.htm", "NGR bulk stream sediment")</f>
        <v>NGR bulk stream sediment</v>
      </c>
      <c r="K2973" s="1" t="str">
        <f t="shared" ref="K2973:K2996" si="470">HYPERLINK("https://geochem.nrcan.gc.ca/cdogs/content/kwd/kwd080006_e.htm", "&lt;177 micron (NGR)")</f>
        <v>&lt;177 micron (NGR)</v>
      </c>
      <c r="L2973">
        <v>14</v>
      </c>
      <c r="M2973" t="s">
        <v>106</v>
      </c>
      <c r="N2973">
        <v>274</v>
      </c>
      <c r="O2973">
        <v>120</v>
      </c>
      <c r="P2973">
        <v>33</v>
      </c>
      <c r="Q2973">
        <v>17</v>
      </c>
      <c r="R2973">
        <v>33</v>
      </c>
      <c r="S2973">
        <v>11</v>
      </c>
      <c r="T2973">
        <v>0.4</v>
      </c>
      <c r="U2973">
        <v>4368</v>
      </c>
      <c r="V2973">
        <v>3.25</v>
      </c>
      <c r="W2973">
        <v>0.9</v>
      </c>
      <c r="X2973">
        <v>8</v>
      </c>
      <c r="Y2973">
        <v>1</v>
      </c>
      <c r="Z2973">
        <v>24</v>
      </c>
      <c r="AA2973">
        <v>1</v>
      </c>
      <c r="AB2973">
        <v>5</v>
      </c>
      <c r="AC2973">
        <v>1480</v>
      </c>
      <c r="AD2973">
        <v>115</v>
      </c>
      <c r="AE2973">
        <v>29.3</v>
      </c>
      <c r="AF2973">
        <v>2</v>
      </c>
      <c r="AG2973">
        <v>8.3000000000000007</v>
      </c>
      <c r="AH2973">
        <v>214</v>
      </c>
    </row>
    <row r="2974" spans="1:34" hidden="1" x14ac:dyDescent="0.3">
      <c r="A2974" t="s">
        <v>11344</v>
      </c>
      <c r="B2974" t="s">
        <v>11345</v>
      </c>
      <c r="C2974" s="1" t="str">
        <f t="shared" si="467"/>
        <v>21:0724</v>
      </c>
      <c r="D2974" s="1" t="str">
        <f t="shared" si="468"/>
        <v>21:0214</v>
      </c>
      <c r="E2974" t="s">
        <v>11346</v>
      </c>
      <c r="F2974" t="s">
        <v>11347</v>
      </c>
      <c r="H2974">
        <v>63.4636505</v>
      </c>
      <c r="I2974">
        <v>-134.02636100000001</v>
      </c>
      <c r="J2974" s="1" t="str">
        <f t="shared" si="469"/>
        <v>NGR bulk stream sediment</v>
      </c>
      <c r="K2974" s="1" t="str">
        <f t="shared" si="470"/>
        <v>&lt;177 micron (NGR)</v>
      </c>
      <c r="L2974">
        <v>14</v>
      </c>
      <c r="M2974" t="s">
        <v>111</v>
      </c>
      <c r="N2974">
        <v>275</v>
      </c>
      <c r="O2974">
        <v>139</v>
      </c>
      <c r="P2974">
        <v>35</v>
      </c>
      <c r="Q2974">
        <v>14</v>
      </c>
      <c r="R2974">
        <v>34</v>
      </c>
      <c r="S2974">
        <v>10</v>
      </c>
      <c r="T2974">
        <v>0.1</v>
      </c>
      <c r="U2974">
        <v>220</v>
      </c>
      <c r="V2974">
        <v>3.68</v>
      </c>
      <c r="W2974">
        <v>0.8</v>
      </c>
      <c r="X2974">
        <v>9</v>
      </c>
      <c r="Y2974">
        <v>1</v>
      </c>
      <c r="Z2974">
        <v>26</v>
      </c>
      <c r="AA2974">
        <v>1.6</v>
      </c>
      <c r="AB2974">
        <v>4</v>
      </c>
      <c r="AC2974">
        <v>1470</v>
      </c>
      <c r="AD2974">
        <v>110</v>
      </c>
      <c r="AE2974">
        <v>19.2</v>
      </c>
      <c r="AF2974">
        <v>2</v>
      </c>
      <c r="AG2974">
        <v>8.9</v>
      </c>
      <c r="AH2974">
        <v>262</v>
      </c>
    </row>
    <row r="2975" spans="1:34" hidden="1" x14ac:dyDescent="0.3">
      <c r="A2975" t="s">
        <v>11348</v>
      </c>
      <c r="B2975" t="s">
        <v>11349</v>
      </c>
      <c r="C2975" s="1" t="str">
        <f t="shared" si="467"/>
        <v>21:0724</v>
      </c>
      <c r="D2975" s="1" t="str">
        <f t="shared" si="468"/>
        <v>21:0214</v>
      </c>
      <c r="E2975" t="s">
        <v>11350</v>
      </c>
      <c r="F2975" t="s">
        <v>11351</v>
      </c>
      <c r="H2975">
        <v>63.414772499999998</v>
      </c>
      <c r="I2975">
        <v>-134.0984047</v>
      </c>
      <c r="J2975" s="1" t="str">
        <f t="shared" si="469"/>
        <v>NGR bulk stream sediment</v>
      </c>
      <c r="K2975" s="1" t="str">
        <f t="shared" si="470"/>
        <v>&lt;177 micron (NGR)</v>
      </c>
      <c r="L2975">
        <v>14</v>
      </c>
      <c r="M2975" t="s">
        <v>116</v>
      </c>
      <c r="N2975">
        <v>276</v>
      </c>
      <c r="O2975">
        <v>106</v>
      </c>
      <c r="P2975">
        <v>30</v>
      </c>
      <c r="Q2975">
        <v>17</v>
      </c>
      <c r="R2975">
        <v>34</v>
      </c>
      <c r="S2975">
        <v>17</v>
      </c>
      <c r="T2975">
        <v>0.1</v>
      </c>
      <c r="U2975">
        <v>3744</v>
      </c>
      <c r="V2975">
        <v>3.58</v>
      </c>
      <c r="W2975">
        <v>0.4</v>
      </c>
      <c r="X2975">
        <v>10</v>
      </c>
      <c r="Y2975">
        <v>1</v>
      </c>
      <c r="Z2975">
        <v>19</v>
      </c>
      <c r="AA2975">
        <v>0.7</v>
      </c>
      <c r="AB2975">
        <v>4</v>
      </c>
      <c r="AC2975">
        <v>1100</v>
      </c>
      <c r="AD2975">
        <v>61</v>
      </c>
      <c r="AE2975">
        <v>11.2</v>
      </c>
      <c r="AF2975">
        <v>2</v>
      </c>
      <c r="AG2975">
        <v>4.2</v>
      </c>
      <c r="AH2975">
        <v>408</v>
      </c>
    </row>
    <row r="2976" spans="1:34" hidden="1" x14ac:dyDescent="0.3">
      <c r="A2976" t="s">
        <v>11352</v>
      </c>
      <c r="B2976" t="s">
        <v>11353</v>
      </c>
      <c r="C2976" s="1" t="str">
        <f t="shared" si="467"/>
        <v>21:0724</v>
      </c>
      <c r="D2976" s="1" t="str">
        <f t="shared" si="468"/>
        <v>21:0214</v>
      </c>
      <c r="E2976" t="s">
        <v>11354</v>
      </c>
      <c r="F2976" t="s">
        <v>11355</v>
      </c>
      <c r="H2976">
        <v>63.367941899999998</v>
      </c>
      <c r="I2976">
        <v>-134.0120723</v>
      </c>
      <c r="J2976" s="1" t="str">
        <f t="shared" si="469"/>
        <v>NGR bulk stream sediment</v>
      </c>
      <c r="K2976" s="1" t="str">
        <f t="shared" si="470"/>
        <v>&lt;177 micron (NGR)</v>
      </c>
      <c r="L2976">
        <v>14</v>
      </c>
      <c r="M2976" t="s">
        <v>126</v>
      </c>
      <c r="N2976">
        <v>277</v>
      </c>
      <c r="O2976">
        <v>61</v>
      </c>
      <c r="P2976">
        <v>16</v>
      </c>
      <c r="Q2976">
        <v>12</v>
      </c>
      <c r="R2976">
        <v>21</v>
      </c>
      <c r="S2976">
        <v>6</v>
      </c>
      <c r="T2976">
        <v>0.1</v>
      </c>
      <c r="U2976">
        <v>191</v>
      </c>
      <c r="V2976">
        <v>2.2799999999999998</v>
      </c>
      <c r="W2976">
        <v>0.2</v>
      </c>
      <c r="X2976">
        <v>5</v>
      </c>
      <c r="Y2976">
        <v>1</v>
      </c>
      <c r="Z2976">
        <v>11</v>
      </c>
      <c r="AA2976">
        <v>0.4</v>
      </c>
      <c r="AB2976">
        <v>2</v>
      </c>
      <c r="AC2976">
        <v>642</v>
      </c>
      <c r="AD2976">
        <v>29</v>
      </c>
      <c r="AE2976">
        <v>8.4</v>
      </c>
      <c r="AF2976">
        <v>2</v>
      </c>
      <c r="AG2976">
        <v>4.4000000000000004</v>
      </c>
      <c r="AH2976">
        <v>210</v>
      </c>
    </row>
    <row r="2977" spans="1:34" hidden="1" x14ac:dyDescent="0.3">
      <c r="A2977" t="s">
        <v>11356</v>
      </c>
      <c r="B2977" t="s">
        <v>11357</v>
      </c>
      <c r="C2977" s="1" t="str">
        <f t="shared" si="467"/>
        <v>21:0724</v>
      </c>
      <c r="D2977" s="1" t="str">
        <f t="shared" si="468"/>
        <v>21:0214</v>
      </c>
      <c r="E2977" t="s">
        <v>11358</v>
      </c>
      <c r="F2977" t="s">
        <v>11359</v>
      </c>
      <c r="H2977">
        <v>63.370322000000002</v>
      </c>
      <c r="I2977">
        <v>-134.02932849999999</v>
      </c>
      <c r="J2977" s="1" t="str">
        <f t="shared" si="469"/>
        <v>NGR bulk stream sediment</v>
      </c>
      <c r="K2977" s="1" t="str">
        <f t="shared" si="470"/>
        <v>&lt;177 micron (NGR)</v>
      </c>
      <c r="L2977">
        <v>14</v>
      </c>
      <c r="M2977" t="s">
        <v>131</v>
      </c>
      <c r="N2977">
        <v>278</v>
      </c>
      <c r="O2977">
        <v>51</v>
      </c>
      <c r="P2977">
        <v>18</v>
      </c>
      <c r="Q2977">
        <v>12</v>
      </c>
      <c r="R2977">
        <v>18</v>
      </c>
      <c r="S2977">
        <v>7</v>
      </c>
      <c r="T2977">
        <v>0.1</v>
      </c>
      <c r="U2977">
        <v>198</v>
      </c>
      <c r="V2977">
        <v>1.98</v>
      </c>
      <c r="W2977">
        <v>0.1</v>
      </c>
      <c r="X2977">
        <v>4</v>
      </c>
      <c r="Y2977">
        <v>1</v>
      </c>
      <c r="Z2977">
        <v>11</v>
      </c>
      <c r="AA2977">
        <v>0.4</v>
      </c>
      <c r="AB2977">
        <v>1</v>
      </c>
      <c r="AC2977">
        <v>820</v>
      </c>
      <c r="AD2977">
        <v>35</v>
      </c>
      <c r="AE2977">
        <v>5</v>
      </c>
      <c r="AF2977">
        <v>2</v>
      </c>
      <c r="AG2977">
        <v>4.0999999999999996</v>
      </c>
      <c r="AH2977">
        <v>234</v>
      </c>
    </row>
    <row r="2978" spans="1:34" hidden="1" x14ac:dyDescent="0.3">
      <c r="A2978" t="s">
        <v>11360</v>
      </c>
      <c r="B2978" t="s">
        <v>11361</v>
      </c>
      <c r="C2978" s="1" t="str">
        <f t="shared" si="467"/>
        <v>21:0724</v>
      </c>
      <c r="D2978" s="1" t="str">
        <f t="shared" si="468"/>
        <v>21:0214</v>
      </c>
      <c r="E2978" t="s">
        <v>11362</v>
      </c>
      <c r="F2978" t="s">
        <v>11363</v>
      </c>
      <c r="H2978">
        <v>63.380856999999999</v>
      </c>
      <c r="I2978">
        <v>-134.1147138</v>
      </c>
      <c r="J2978" s="1" t="str">
        <f t="shared" si="469"/>
        <v>NGR bulk stream sediment</v>
      </c>
      <c r="K2978" s="1" t="str">
        <f t="shared" si="470"/>
        <v>&lt;177 micron (NGR)</v>
      </c>
      <c r="L2978">
        <v>15</v>
      </c>
      <c r="M2978" t="s">
        <v>38</v>
      </c>
      <c r="N2978">
        <v>279</v>
      </c>
      <c r="O2978">
        <v>72</v>
      </c>
      <c r="P2978">
        <v>19</v>
      </c>
      <c r="Q2978">
        <v>10</v>
      </c>
      <c r="R2978">
        <v>20</v>
      </c>
      <c r="S2978">
        <v>6</v>
      </c>
      <c r="T2978">
        <v>0.1</v>
      </c>
      <c r="U2978">
        <v>524</v>
      </c>
      <c r="V2978">
        <v>1.92</v>
      </c>
      <c r="W2978">
        <v>0.2</v>
      </c>
      <c r="X2978">
        <v>8</v>
      </c>
      <c r="Y2978">
        <v>1</v>
      </c>
      <c r="Z2978">
        <v>15</v>
      </c>
      <c r="AA2978">
        <v>0.7</v>
      </c>
      <c r="AB2978">
        <v>1</v>
      </c>
      <c r="AC2978">
        <v>1410</v>
      </c>
      <c r="AD2978">
        <v>48</v>
      </c>
      <c r="AE2978">
        <v>3.8</v>
      </c>
      <c r="AF2978">
        <v>2</v>
      </c>
      <c r="AG2978">
        <v>3</v>
      </c>
      <c r="AH2978">
        <v>266</v>
      </c>
    </row>
    <row r="2979" spans="1:34" hidden="1" x14ac:dyDescent="0.3">
      <c r="A2979" t="s">
        <v>11364</v>
      </c>
      <c r="B2979" t="s">
        <v>11365</v>
      </c>
      <c r="C2979" s="1" t="str">
        <f t="shared" si="467"/>
        <v>21:0724</v>
      </c>
      <c r="D2979" s="1" t="str">
        <f t="shared" si="468"/>
        <v>21:0214</v>
      </c>
      <c r="E2979" t="s">
        <v>11366</v>
      </c>
      <c r="F2979" t="s">
        <v>11367</v>
      </c>
      <c r="H2979">
        <v>63.362444600000003</v>
      </c>
      <c r="I2979">
        <v>-134.07171840000001</v>
      </c>
      <c r="J2979" s="1" t="str">
        <f t="shared" si="469"/>
        <v>NGR bulk stream sediment</v>
      </c>
      <c r="K2979" s="1" t="str">
        <f t="shared" si="470"/>
        <v>&lt;177 micron (NGR)</v>
      </c>
      <c r="L2979">
        <v>15</v>
      </c>
      <c r="M2979" t="s">
        <v>43</v>
      </c>
      <c r="N2979">
        <v>280</v>
      </c>
      <c r="O2979">
        <v>52</v>
      </c>
      <c r="P2979">
        <v>18</v>
      </c>
      <c r="Q2979">
        <v>15</v>
      </c>
      <c r="R2979">
        <v>18</v>
      </c>
      <c r="S2979">
        <v>10</v>
      </c>
      <c r="T2979">
        <v>0.1</v>
      </c>
      <c r="U2979">
        <v>286</v>
      </c>
      <c r="V2979">
        <v>2.4700000000000002</v>
      </c>
      <c r="W2979">
        <v>0.1</v>
      </c>
      <c r="X2979">
        <v>4</v>
      </c>
      <c r="Y2979">
        <v>1</v>
      </c>
      <c r="Z2979">
        <v>14</v>
      </c>
      <c r="AA2979">
        <v>0.3</v>
      </c>
      <c r="AB2979">
        <v>1</v>
      </c>
      <c r="AC2979">
        <v>820</v>
      </c>
      <c r="AD2979">
        <v>45</v>
      </c>
      <c r="AE2979">
        <v>7.4</v>
      </c>
      <c r="AF2979">
        <v>2</v>
      </c>
      <c r="AG2979">
        <v>3.6</v>
      </c>
      <c r="AH2979">
        <v>286</v>
      </c>
    </row>
    <row r="2980" spans="1:34" hidden="1" x14ac:dyDescent="0.3">
      <c r="A2980" t="s">
        <v>11368</v>
      </c>
      <c r="B2980" t="s">
        <v>11369</v>
      </c>
      <c r="C2980" s="1" t="str">
        <f t="shared" si="467"/>
        <v>21:0724</v>
      </c>
      <c r="D2980" s="1" t="str">
        <f t="shared" si="468"/>
        <v>21:0214</v>
      </c>
      <c r="E2980" t="s">
        <v>11362</v>
      </c>
      <c r="F2980" t="s">
        <v>11370</v>
      </c>
      <c r="H2980">
        <v>63.380856999999999</v>
      </c>
      <c r="I2980">
        <v>-134.1147138</v>
      </c>
      <c r="J2980" s="1" t="str">
        <f t="shared" si="469"/>
        <v>NGR bulk stream sediment</v>
      </c>
      <c r="K2980" s="1" t="str">
        <f t="shared" si="470"/>
        <v>&lt;177 micron (NGR)</v>
      </c>
      <c r="L2980">
        <v>15</v>
      </c>
      <c r="M2980" t="s">
        <v>67</v>
      </c>
      <c r="N2980">
        <v>281</v>
      </c>
      <c r="O2980">
        <v>71</v>
      </c>
      <c r="P2980">
        <v>19</v>
      </c>
      <c r="Q2980">
        <v>9</v>
      </c>
      <c r="R2980">
        <v>20</v>
      </c>
      <c r="S2980">
        <v>6</v>
      </c>
      <c r="T2980">
        <v>0.1</v>
      </c>
      <c r="U2980">
        <v>528</v>
      </c>
      <c r="V2980">
        <v>1.88</v>
      </c>
      <c r="W2980">
        <v>0.2</v>
      </c>
      <c r="X2980">
        <v>8</v>
      </c>
      <c r="Y2980">
        <v>1</v>
      </c>
      <c r="Z2980">
        <v>17</v>
      </c>
      <c r="AA2980">
        <v>0.6</v>
      </c>
      <c r="AB2980">
        <v>2</v>
      </c>
      <c r="AC2980">
        <v>1370</v>
      </c>
      <c r="AD2980">
        <v>58</v>
      </c>
      <c r="AE2980">
        <v>3.6</v>
      </c>
      <c r="AF2980">
        <v>2</v>
      </c>
      <c r="AG2980">
        <v>2.9</v>
      </c>
      <c r="AH2980">
        <v>311</v>
      </c>
    </row>
    <row r="2981" spans="1:34" hidden="1" x14ac:dyDescent="0.3">
      <c r="A2981" t="s">
        <v>11371</v>
      </c>
      <c r="B2981" t="s">
        <v>11372</v>
      </c>
      <c r="C2981" s="1" t="str">
        <f t="shared" si="467"/>
        <v>21:0724</v>
      </c>
      <c r="D2981" s="1" t="str">
        <f t="shared" si="468"/>
        <v>21:0214</v>
      </c>
      <c r="E2981" t="s">
        <v>11362</v>
      </c>
      <c r="F2981" t="s">
        <v>11373</v>
      </c>
      <c r="H2981">
        <v>63.380856999999999</v>
      </c>
      <c r="I2981">
        <v>-134.1147138</v>
      </c>
      <c r="J2981" s="1" t="str">
        <f t="shared" si="469"/>
        <v>NGR bulk stream sediment</v>
      </c>
      <c r="K2981" s="1" t="str">
        <f t="shared" si="470"/>
        <v>&lt;177 micron (NGR)</v>
      </c>
      <c r="L2981">
        <v>15</v>
      </c>
      <c r="M2981" t="s">
        <v>71</v>
      </c>
      <c r="N2981">
        <v>282</v>
      </c>
      <c r="O2981">
        <v>70</v>
      </c>
      <c r="P2981">
        <v>19</v>
      </c>
      <c r="Q2981">
        <v>9</v>
      </c>
      <c r="R2981">
        <v>20</v>
      </c>
      <c r="S2981">
        <v>7</v>
      </c>
      <c r="T2981">
        <v>0.1</v>
      </c>
      <c r="U2981">
        <v>395</v>
      </c>
      <c r="V2981">
        <v>1.9</v>
      </c>
      <c r="W2981">
        <v>0.3</v>
      </c>
      <c r="X2981">
        <v>7</v>
      </c>
      <c r="Y2981">
        <v>1</v>
      </c>
      <c r="Z2981">
        <v>19</v>
      </c>
      <c r="AA2981">
        <v>0.6</v>
      </c>
      <c r="AB2981">
        <v>2</v>
      </c>
      <c r="AC2981">
        <v>1350</v>
      </c>
      <c r="AD2981">
        <v>48</v>
      </c>
      <c r="AE2981">
        <v>3.4</v>
      </c>
      <c r="AF2981">
        <v>2</v>
      </c>
      <c r="AG2981">
        <v>3.3</v>
      </c>
      <c r="AH2981">
        <v>302</v>
      </c>
    </row>
    <row r="2982" spans="1:34" hidden="1" x14ac:dyDescent="0.3">
      <c r="A2982" t="s">
        <v>11374</v>
      </c>
      <c r="B2982" t="s">
        <v>11375</v>
      </c>
      <c r="C2982" s="1" t="str">
        <f t="shared" si="467"/>
        <v>21:0724</v>
      </c>
      <c r="D2982" s="1" t="str">
        <f t="shared" si="468"/>
        <v>21:0214</v>
      </c>
      <c r="E2982" t="s">
        <v>11376</v>
      </c>
      <c r="F2982" t="s">
        <v>11377</v>
      </c>
      <c r="H2982">
        <v>63.3999436</v>
      </c>
      <c r="I2982">
        <v>-134.1944771</v>
      </c>
      <c r="J2982" s="1" t="str">
        <f t="shared" si="469"/>
        <v>NGR bulk stream sediment</v>
      </c>
      <c r="K2982" s="1" t="str">
        <f t="shared" si="470"/>
        <v>&lt;177 micron (NGR)</v>
      </c>
      <c r="L2982">
        <v>15</v>
      </c>
      <c r="M2982" t="s">
        <v>48</v>
      </c>
      <c r="N2982">
        <v>283</v>
      </c>
      <c r="O2982">
        <v>55</v>
      </c>
      <c r="P2982">
        <v>20</v>
      </c>
      <c r="Q2982">
        <v>13</v>
      </c>
      <c r="R2982">
        <v>21</v>
      </c>
      <c r="S2982">
        <v>8</v>
      </c>
      <c r="T2982">
        <v>0.1</v>
      </c>
      <c r="U2982">
        <v>304</v>
      </c>
      <c r="V2982">
        <v>2.16</v>
      </c>
      <c r="W2982">
        <v>0.1</v>
      </c>
      <c r="X2982">
        <v>5</v>
      </c>
      <c r="Y2982">
        <v>1</v>
      </c>
      <c r="Z2982">
        <v>11</v>
      </c>
      <c r="AA2982">
        <v>0.5</v>
      </c>
      <c r="AB2982">
        <v>3</v>
      </c>
      <c r="AC2982">
        <v>687</v>
      </c>
      <c r="AD2982">
        <v>32</v>
      </c>
      <c r="AE2982">
        <v>4.2</v>
      </c>
      <c r="AF2982">
        <v>2</v>
      </c>
      <c r="AG2982">
        <v>5</v>
      </c>
      <c r="AH2982">
        <v>260</v>
      </c>
    </row>
    <row r="2983" spans="1:34" hidden="1" x14ac:dyDescent="0.3">
      <c r="A2983" t="s">
        <v>11378</v>
      </c>
      <c r="B2983" t="s">
        <v>11379</v>
      </c>
      <c r="C2983" s="1" t="str">
        <f t="shared" si="467"/>
        <v>21:0724</v>
      </c>
      <c r="D2983" s="1" t="str">
        <f t="shared" si="468"/>
        <v>21:0214</v>
      </c>
      <c r="E2983" t="s">
        <v>11380</v>
      </c>
      <c r="F2983" t="s">
        <v>11381</v>
      </c>
      <c r="H2983">
        <v>63.4016144</v>
      </c>
      <c r="I2983">
        <v>-134.18524160000001</v>
      </c>
      <c r="J2983" s="1" t="str">
        <f t="shared" si="469"/>
        <v>NGR bulk stream sediment</v>
      </c>
      <c r="K2983" s="1" t="str">
        <f t="shared" si="470"/>
        <v>&lt;177 micron (NGR)</v>
      </c>
      <c r="L2983">
        <v>15</v>
      </c>
      <c r="M2983" t="s">
        <v>53</v>
      </c>
      <c r="N2983">
        <v>284</v>
      </c>
      <c r="O2983">
        <v>53</v>
      </c>
      <c r="P2983">
        <v>23</v>
      </c>
      <c r="Q2983">
        <v>13</v>
      </c>
      <c r="R2983">
        <v>24</v>
      </c>
      <c r="S2983">
        <v>9</v>
      </c>
      <c r="T2983">
        <v>0.1</v>
      </c>
      <c r="U2983">
        <v>380</v>
      </c>
      <c r="V2983">
        <v>2.2000000000000002</v>
      </c>
      <c r="W2983">
        <v>0.2</v>
      </c>
      <c r="X2983">
        <v>3</v>
      </c>
      <c r="Y2983">
        <v>1</v>
      </c>
      <c r="Z2983">
        <v>11</v>
      </c>
      <c r="AA2983">
        <v>0.5</v>
      </c>
      <c r="AB2983">
        <v>3</v>
      </c>
      <c r="AC2983">
        <v>703</v>
      </c>
      <c r="AD2983">
        <v>38</v>
      </c>
      <c r="AE2983">
        <v>8.4</v>
      </c>
      <c r="AF2983">
        <v>2</v>
      </c>
      <c r="AG2983">
        <v>4.3</v>
      </c>
      <c r="AH2983">
        <v>300</v>
      </c>
    </row>
    <row r="2984" spans="1:34" hidden="1" x14ac:dyDescent="0.3">
      <c r="A2984" t="s">
        <v>11382</v>
      </c>
      <c r="B2984" t="s">
        <v>11383</v>
      </c>
      <c r="C2984" s="1" t="str">
        <f t="shared" si="467"/>
        <v>21:0724</v>
      </c>
      <c r="D2984" s="1" t="str">
        <f t="shared" si="468"/>
        <v>21:0214</v>
      </c>
      <c r="E2984" t="s">
        <v>11384</v>
      </c>
      <c r="F2984" t="s">
        <v>11385</v>
      </c>
      <c r="H2984">
        <v>63.3734903</v>
      </c>
      <c r="I2984">
        <v>-134.22145860000001</v>
      </c>
      <c r="J2984" s="1" t="str">
        <f t="shared" si="469"/>
        <v>NGR bulk stream sediment</v>
      </c>
      <c r="K2984" s="1" t="str">
        <f t="shared" si="470"/>
        <v>&lt;177 micron (NGR)</v>
      </c>
      <c r="L2984">
        <v>15</v>
      </c>
      <c r="M2984" t="s">
        <v>58</v>
      </c>
      <c r="N2984">
        <v>285</v>
      </c>
      <c r="O2984">
        <v>85</v>
      </c>
      <c r="P2984">
        <v>37</v>
      </c>
      <c r="Q2984">
        <v>15</v>
      </c>
      <c r="R2984">
        <v>34</v>
      </c>
      <c r="S2984">
        <v>13</v>
      </c>
      <c r="T2984">
        <v>0.1</v>
      </c>
      <c r="U2984">
        <v>608</v>
      </c>
      <c r="V2984">
        <v>2.91</v>
      </c>
      <c r="W2984">
        <v>0.4</v>
      </c>
      <c r="X2984">
        <v>4</v>
      </c>
      <c r="Y2984">
        <v>1</v>
      </c>
      <c r="Z2984">
        <v>17</v>
      </c>
      <c r="AA2984">
        <v>0.5</v>
      </c>
      <c r="AB2984">
        <v>2</v>
      </c>
      <c r="AC2984">
        <v>1100</v>
      </c>
      <c r="AD2984">
        <v>74</v>
      </c>
      <c r="AE2984">
        <v>10.6</v>
      </c>
      <c r="AF2984">
        <v>2</v>
      </c>
      <c r="AG2984">
        <v>4.4000000000000004</v>
      </c>
      <c r="AH2984">
        <v>277</v>
      </c>
    </row>
    <row r="2985" spans="1:34" hidden="1" x14ac:dyDescent="0.3">
      <c r="A2985" t="s">
        <v>11386</v>
      </c>
      <c r="B2985" t="s">
        <v>11387</v>
      </c>
      <c r="C2985" s="1" t="str">
        <f t="shared" si="467"/>
        <v>21:0724</v>
      </c>
      <c r="D2985" s="1" t="str">
        <f t="shared" si="468"/>
        <v>21:0214</v>
      </c>
      <c r="E2985" t="s">
        <v>11388</v>
      </c>
      <c r="F2985" t="s">
        <v>11389</v>
      </c>
      <c r="H2985">
        <v>63.360619999999997</v>
      </c>
      <c r="I2985">
        <v>-134.2551718</v>
      </c>
      <c r="J2985" s="1" t="str">
        <f t="shared" si="469"/>
        <v>NGR bulk stream sediment</v>
      </c>
      <c r="K2985" s="1" t="str">
        <f t="shared" si="470"/>
        <v>&lt;177 micron (NGR)</v>
      </c>
      <c r="L2985">
        <v>15</v>
      </c>
      <c r="M2985" t="s">
        <v>63</v>
      </c>
      <c r="N2985">
        <v>286</v>
      </c>
      <c r="O2985">
        <v>64</v>
      </c>
      <c r="P2985">
        <v>28</v>
      </c>
      <c r="Q2985">
        <v>15</v>
      </c>
      <c r="R2985">
        <v>22</v>
      </c>
      <c r="S2985">
        <v>8</v>
      </c>
      <c r="T2985">
        <v>0.1</v>
      </c>
      <c r="U2985">
        <v>157</v>
      </c>
      <c r="V2985">
        <v>2.44</v>
      </c>
      <c r="W2985">
        <v>0.2</v>
      </c>
      <c r="X2985">
        <v>6</v>
      </c>
      <c r="Y2985">
        <v>1</v>
      </c>
      <c r="Z2985">
        <v>16</v>
      </c>
      <c r="AA2985">
        <v>0.6</v>
      </c>
      <c r="AB2985">
        <v>2</v>
      </c>
      <c r="AC2985">
        <v>1000</v>
      </c>
      <c r="AD2985">
        <v>69</v>
      </c>
      <c r="AE2985">
        <v>5.2</v>
      </c>
      <c r="AF2985">
        <v>2</v>
      </c>
      <c r="AG2985">
        <v>3.6</v>
      </c>
      <c r="AH2985">
        <v>251</v>
      </c>
    </row>
    <row r="2986" spans="1:34" hidden="1" x14ac:dyDescent="0.3">
      <c r="A2986" t="s">
        <v>11390</v>
      </c>
      <c r="B2986" t="s">
        <v>11391</v>
      </c>
      <c r="C2986" s="1" t="str">
        <f t="shared" si="467"/>
        <v>21:0724</v>
      </c>
      <c r="D2986" s="1" t="str">
        <f t="shared" si="468"/>
        <v>21:0214</v>
      </c>
      <c r="E2986" t="s">
        <v>11392</v>
      </c>
      <c r="F2986" t="s">
        <v>11393</v>
      </c>
      <c r="H2986">
        <v>63.327387299999998</v>
      </c>
      <c r="I2986">
        <v>-134.28390830000001</v>
      </c>
      <c r="J2986" s="1" t="str">
        <f t="shared" si="469"/>
        <v>NGR bulk stream sediment</v>
      </c>
      <c r="K2986" s="1" t="str">
        <f t="shared" si="470"/>
        <v>&lt;177 micron (NGR)</v>
      </c>
      <c r="L2986">
        <v>15</v>
      </c>
      <c r="M2986" t="s">
        <v>76</v>
      </c>
      <c r="N2986">
        <v>287</v>
      </c>
      <c r="O2986">
        <v>56</v>
      </c>
      <c r="P2986">
        <v>19</v>
      </c>
      <c r="Q2986">
        <v>9</v>
      </c>
      <c r="R2986">
        <v>24</v>
      </c>
      <c r="S2986">
        <v>8</v>
      </c>
      <c r="T2986">
        <v>0.1</v>
      </c>
      <c r="U2986">
        <v>147</v>
      </c>
      <c r="V2986">
        <v>2.17</v>
      </c>
      <c r="W2986">
        <v>0.1</v>
      </c>
      <c r="X2986">
        <v>5</v>
      </c>
      <c r="Y2986">
        <v>1</v>
      </c>
      <c r="Z2986">
        <v>16</v>
      </c>
      <c r="AA2986">
        <v>1</v>
      </c>
      <c r="AB2986">
        <v>2</v>
      </c>
      <c r="AC2986">
        <v>727</v>
      </c>
      <c r="AD2986">
        <v>29</v>
      </c>
      <c r="AE2986">
        <v>4.2</v>
      </c>
      <c r="AF2986">
        <v>2</v>
      </c>
      <c r="AG2986">
        <v>3.5</v>
      </c>
      <c r="AH2986">
        <v>176</v>
      </c>
    </row>
    <row r="2987" spans="1:34" hidden="1" x14ac:dyDescent="0.3">
      <c r="A2987" t="s">
        <v>11394</v>
      </c>
      <c r="B2987" t="s">
        <v>11395</v>
      </c>
      <c r="C2987" s="1" t="str">
        <f t="shared" si="467"/>
        <v>21:0724</v>
      </c>
      <c r="D2987" s="1" t="str">
        <f t="shared" si="468"/>
        <v>21:0214</v>
      </c>
      <c r="E2987" t="s">
        <v>11396</v>
      </c>
      <c r="F2987" t="s">
        <v>11397</v>
      </c>
      <c r="H2987">
        <v>63.321016399999998</v>
      </c>
      <c r="I2987">
        <v>-134.23745289999999</v>
      </c>
      <c r="J2987" s="1" t="str">
        <f t="shared" si="469"/>
        <v>NGR bulk stream sediment</v>
      </c>
      <c r="K2987" s="1" t="str">
        <f t="shared" si="470"/>
        <v>&lt;177 micron (NGR)</v>
      </c>
      <c r="L2987">
        <v>15</v>
      </c>
      <c r="M2987" t="s">
        <v>81</v>
      </c>
      <c r="N2987">
        <v>288</v>
      </c>
      <c r="O2987">
        <v>75</v>
      </c>
      <c r="P2987">
        <v>26</v>
      </c>
      <c r="Q2987">
        <v>12</v>
      </c>
      <c r="R2987">
        <v>31</v>
      </c>
      <c r="S2987">
        <v>10</v>
      </c>
      <c r="T2987">
        <v>0.1</v>
      </c>
      <c r="U2987">
        <v>203</v>
      </c>
      <c r="V2987">
        <v>2.27</v>
      </c>
      <c r="W2987">
        <v>0.2</v>
      </c>
      <c r="X2987">
        <v>5</v>
      </c>
      <c r="Y2987">
        <v>1</v>
      </c>
      <c r="Z2987">
        <v>15</v>
      </c>
      <c r="AA2987">
        <v>0.4</v>
      </c>
      <c r="AB2987">
        <v>2</v>
      </c>
      <c r="AC2987">
        <v>952</v>
      </c>
      <c r="AD2987">
        <v>74</v>
      </c>
      <c r="AE2987">
        <v>5.8</v>
      </c>
      <c r="AF2987">
        <v>2</v>
      </c>
      <c r="AG2987">
        <v>3.8</v>
      </c>
      <c r="AH2987">
        <v>290</v>
      </c>
    </row>
    <row r="2988" spans="1:34" hidden="1" x14ac:dyDescent="0.3">
      <c r="A2988" t="s">
        <v>11398</v>
      </c>
      <c r="B2988" t="s">
        <v>11399</v>
      </c>
      <c r="C2988" s="1" t="str">
        <f t="shared" si="467"/>
        <v>21:0724</v>
      </c>
      <c r="D2988" s="1" t="str">
        <f t="shared" si="468"/>
        <v>21:0214</v>
      </c>
      <c r="E2988" t="s">
        <v>11400</v>
      </c>
      <c r="F2988" t="s">
        <v>11401</v>
      </c>
      <c r="H2988">
        <v>63.3064921</v>
      </c>
      <c r="I2988">
        <v>-134.19146670000001</v>
      </c>
      <c r="J2988" s="1" t="str">
        <f t="shared" si="469"/>
        <v>NGR bulk stream sediment</v>
      </c>
      <c r="K2988" s="1" t="str">
        <f t="shared" si="470"/>
        <v>&lt;177 micron (NGR)</v>
      </c>
      <c r="L2988">
        <v>15</v>
      </c>
      <c r="M2988" t="s">
        <v>86</v>
      </c>
      <c r="N2988">
        <v>289</v>
      </c>
      <c r="O2988">
        <v>67</v>
      </c>
      <c r="P2988">
        <v>28</v>
      </c>
      <c r="Q2988">
        <v>13</v>
      </c>
      <c r="R2988">
        <v>24</v>
      </c>
      <c r="S2988">
        <v>7</v>
      </c>
      <c r="T2988">
        <v>0.1</v>
      </c>
      <c r="U2988">
        <v>172</v>
      </c>
      <c r="V2988">
        <v>2.2999999999999998</v>
      </c>
      <c r="W2988">
        <v>0.1</v>
      </c>
      <c r="X2988">
        <v>4</v>
      </c>
      <c r="Y2988">
        <v>1</v>
      </c>
      <c r="Z2988">
        <v>17</v>
      </c>
      <c r="AA2988">
        <v>0.5</v>
      </c>
      <c r="AB2988">
        <v>1</v>
      </c>
      <c r="AC2988">
        <v>1140</v>
      </c>
      <c r="AD2988">
        <v>67</v>
      </c>
      <c r="AE2988">
        <v>8.1999999999999993</v>
      </c>
      <c r="AF2988">
        <v>2</v>
      </c>
      <c r="AG2988">
        <v>4.2</v>
      </c>
      <c r="AH2988">
        <v>360</v>
      </c>
    </row>
    <row r="2989" spans="1:34" hidden="1" x14ac:dyDescent="0.3">
      <c r="A2989" t="s">
        <v>11402</v>
      </c>
      <c r="B2989" t="s">
        <v>11403</v>
      </c>
      <c r="C2989" s="1" t="str">
        <f t="shared" si="467"/>
        <v>21:0724</v>
      </c>
      <c r="D2989" s="1" t="str">
        <f t="shared" si="468"/>
        <v>21:0214</v>
      </c>
      <c r="E2989" t="s">
        <v>11404</v>
      </c>
      <c r="F2989" t="s">
        <v>11405</v>
      </c>
      <c r="H2989">
        <v>63.321345800000003</v>
      </c>
      <c r="I2989">
        <v>-134.18342250000001</v>
      </c>
      <c r="J2989" s="1" t="str">
        <f t="shared" si="469"/>
        <v>NGR bulk stream sediment</v>
      </c>
      <c r="K2989" s="1" t="str">
        <f t="shared" si="470"/>
        <v>&lt;177 micron (NGR)</v>
      </c>
      <c r="L2989">
        <v>15</v>
      </c>
      <c r="M2989" t="s">
        <v>91</v>
      </c>
      <c r="N2989">
        <v>290</v>
      </c>
      <c r="O2989">
        <v>54</v>
      </c>
      <c r="P2989">
        <v>17</v>
      </c>
      <c r="Q2989">
        <v>10</v>
      </c>
      <c r="R2989">
        <v>18</v>
      </c>
      <c r="S2989">
        <v>5</v>
      </c>
      <c r="T2989">
        <v>0.1</v>
      </c>
      <c r="U2989">
        <v>190</v>
      </c>
      <c r="V2989">
        <v>1.7</v>
      </c>
      <c r="W2989">
        <v>0.2</v>
      </c>
      <c r="X2989">
        <v>5</v>
      </c>
      <c r="Y2989">
        <v>1</v>
      </c>
      <c r="Z2989">
        <v>13</v>
      </c>
      <c r="AA2989">
        <v>0.5</v>
      </c>
      <c r="AB2989">
        <v>2</v>
      </c>
      <c r="AC2989">
        <v>919</v>
      </c>
      <c r="AD2989">
        <v>42</v>
      </c>
      <c r="AE2989">
        <v>3.6</v>
      </c>
      <c r="AF2989">
        <v>2</v>
      </c>
      <c r="AG2989">
        <v>3.8</v>
      </c>
      <c r="AH2989">
        <v>319</v>
      </c>
    </row>
    <row r="2990" spans="1:34" hidden="1" x14ac:dyDescent="0.3">
      <c r="A2990" t="s">
        <v>11406</v>
      </c>
      <c r="B2990" t="s">
        <v>11407</v>
      </c>
      <c r="C2990" s="1" t="str">
        <f t="shared" si="467"/>
        <v>21:0724</v>
      </c>
      <c r="D2990" s="1" t="str">
        <f t="shared" si="468"/>
        <v>21:0214</v>
      </c>
      <c r="E2990" t="s">
        <v>11408</v>
      </c>
      <c r="F2990" t="s">
        <v>11409</v>
      </c>
      <c r="H2990">
        <v>63.3222606</v>
      </c>
      <c r="I2990">
        <v>-134.14800009999999</v>
      </c>
      <c r="J2990" s="1" t="str">
        <f t="shared" si="469"/>
        <v>NGR bulk stream sediment</v>
      </c>
      <c r="K2990" s="1" t="str">
        <f t="shared" si="470"/>
        <v>&lt;177 micron (NGR)</v>
      </c>
      <c r="L2990">
        <v>15</v>
      </c>
      <c r="M2990" t="s">
        <v>96</v>
      </c>
      <c r="N2990">
        <v>291</v>
      </c>
      <c r="O2990">
        <v>43</v>
      </c>
      <c r="P2990">
        <v>15</v>
      </c>
      <c r="Q2990">
        <v>8</v>
      </c>
      <c r="R2990">
        <v>16</v>
      </c>
      <c r="S2990">
        <v>5</v>
      </c>
      <c r="T2990">
        <v>0.1</v>
      </c>
      <c r="U2990">
        <v>103</v>
      </c>
      <c r="V2990">
        <v>1.62</v>
      </c>
      <c r="W2990">
        <v>0.1</v>
      </c>
      <c r="X2990">
        <v>3</v>
      </c>
      <c r="Y2990">
        <v>1</v>
      </c>
      <c r="Z2990">
        <v>9</v>
      </c>
      <c r="AA2990">
        <v>0.4</v>
      </c>
      <c r="AB2990">
        <v>1</v>
      </c>
      <c r="AC2990">
        <v>738</v>
      </c>
      <c r="AD2990">
        <v>32</v>
      </c>
      <c r="AE2990">
        <v>2.2000000000000002</v>
      </c>
      <c r="AF2990">
        <v>2</v>
      </c>
      <c r="AG2990">
        <v>3.1</v>
      </c>
      <c r="AH2990">
        <v>240</v>
      </c>
    </row>
    <row r="2991" spans="1:34" hidden="1" x14ac:dyDescent="0.3">
      <c r="A2991" t="s">
        <v>11410</v>
      </c>
      <c r="B2991" t="s">
        <v>11411</v>
      </c>
      <c r="C2991" s="1" t="str">
        <f t="shared" si="467"/>
        <v>21:0724</v>
      </c>
      <c r="D2991" s="1" t="str">
        <f t="shared" si="468"/>
        <v>21:0214</v>
      </c>
      <c r="E2991" t="s">
        <v>11412</v>
      </c>
      <c r="F2991" t="s">
        <v>11413</v>
      </c>
      <c r="H2991">
        <v>63.328785099999997</v>
      </c>
      <c r="I2991">
        <v>-134.0565703</v>
      </c>
      <c r="J2991" s="1" t="str">
        <f t="shared" si="469"/>
        <v>NGR bulk stream sediment</v>
      </c>
      <c r="K2991" s="1" t="str">
        <f t="shared" si="470"/>
        <v>&lt;177 micron (NGR)</v>
      </c>
      <c r="L2991">
        <v>15</v>
      </c>
      <c r="M2991" t="s">
        <v>101</v>
      </c>
      <c r="N2991">
        <v>292</v>
      </c>
      <c r="O2991">
        <v>134</v>
      </c>
      <c r="P2991">
        <v>37</v>
      </c>
      <c r="Q2991">
        <v>12</v>
      </c>
      <c r="R2991">
        <v>26</v>
      </c>
      <c r="S2991">
        <v>6</v>
      </c>
      <c r="T2991">
        <v>0.1</v>
      </c>
      <c r="U2991">
        <v>625</v>
      </c>
      <c r="V2991">
        <v>2.72</v>
      </c>
      <c r="W2991">
        <v>1</v>
      </c>
      <c r="X2991">
        <v>9</v>
      </c>
      <c r="Y2991">
        <v>1</v>
      </c>
      <c r="Z2991">
        <v>24</v>
      </c>
      <c r="AA2991">
        <v>0.3</v>
      </c>
      <c r="AB2991">
        <v>5</v>
      </c>
      <c r="AC2991">
        <v>864</v>
      </c>
      <c r="AD2991">
        <v>107</v>
      </c>
      <c r="AE2991">
        <v>38.1</v>
      </c>
      <c r="AF2991">
        <v>2</v>
      </c>
      <c r="AG2991">
        <v>7.8</v>
      </c>
      <c r="AH2991">
        <v>140</v>
      </c>
    </row>
    <row r="2992" spans="1:34" hidden="1" x14ac:dyDescent="0.3">
      <c r="A2992" t="s">
        <v>11414</v>
      </c>
      <c r="B2992" t="s">
        <v>11415</v>
      </c>
      <c r="C2992" s="1" t="str">
        <f t="shared" si="467"/>
        <v>21:0724</v>
      </c>
      <c r="D2992" s="1" t="str">
        <f t="shared" si="468"/>
        <v>21:0214</v>
      </c>
      <c r="E2992" t="s">
        <v>11416</v>
      </c>
      <c r="F2992" t="s">
        <v>11417</v>
      </c>
      <c r="H2992">
        <v>63.3161615</v>
      </c>
      <c r="I2992">
        <v>-134.00838150000001</v>
      </c>
      <c r="J2992" s="1" t="str">
        <f t="shared" si="469"/>
        <v>NGR bulk stream sediment</v>
      </c>
      <c r="K2992" s="1" t="str">
        <f t="shared" si="470"/>
        <v>&lt;177 micron (NGR)</v>
      </c>
      <c r="L2992">
        <v>15</v>
      </c>
      <c r="M2992" t="s">
        <v>106</v>
      </c>
      <c r="N2992">
        <v>293</v>
      </c>
      <c r="O2992">
        <v>100</v>
      </c>
      <c r="P2992">
        <v>39</v>
      </c>
      <c r="Q2992">
        <v>14</v>
      </c>
      <c r="R2992">
        <v>35</v>
      </c>
      <c r="S2992">
        <v>10</v>
      </c>
      <c r="T2992">
        <v>0.1</v>
      </c>
      <c r="U2992">
        <v>1414</v>
      </c>
      <c r="V2992">
        <v>2.79</v>
      </c>
      <c r="W2992">
        <v>0.9</v>
      </c>
      <c r="X2992">
        <v>9</v>
      </c>
      <c r="Y2992">
        <v>1</v>
      </c>
      <c r="Z2992">
        <v>23</v>
      </c>
      <c r="AA2992">
        <v>0.6</v>
      </c>
      <c r="AB2992">
        <v>4</v>
      </c>
      <c r="AC2992">
        <v>1250</v>
      </c>
      <c r="AD2992">
        <v>86</v>
      </c>
      <c r="AE2992">
        <v>14.6</v>
      </c>
      <c r="AF2992">
        <v>2</v>
      </c>
      <c r="AG2992">
        <v>6.4</v>
      </c>
      <c r="AH2992">
        <v>442</v>
      </c>
    </row>
    <row r="2993" spans="1:34" hidden="1" x14ac:dyDescent="0.3">
      <c r="A2993" t="s">
        <v>11418</v>
      </c>
      <c r="B2993" t="s">
        <v>11419</v>
      </c>
      <c r="C2993" s="1" t="str">
        <f t="shared" si="467"/>
        <v>21:0724</v>
      </c>
      <c r="D2993" s="1" t="str">
        <f t="shared" si="468"/>
        <v>21:0214</v>
      </c>
      <c r="E2993" t="s">
        <v>11420</v>
      </c>
      <c r="F2993" t="s">
        <v>11421</v>
      </c>
      <c r="H2993">
        <v>63.316018700000001</v>
      </c>
      <c r="I2993">
        <v>-134.0241149</v>
      </c>
      <c r="J2993" s="1" t="str">
        <f t="shared" si="469"/>
        <v>NGR bulk stream sediment</v>
      </c>
      <c r="K2993" s="1" t="str">
        <f t="shared" si="470"/>
        <v>&lt;177 micron (NGR)</v>
      </c>
      <c r="L2993">
        <v>15</v>
      </c>
      <c r="M2993" t="s">
        <v>111</v>
      </c>
      <c r="N2993">
        <v>294</v>
      </c>
      <c r="O2993">
        <v>114</v>
      </c>
      <c r="P2993">
        <v>26</v>
      </c>
      <c r="Q2993">
        <v>14</v>
      </c>
      <c r="R2993">
        <v>28</v>
      </c>
      <c r="S2993">
        <v>7</v>
      </c>
      <c r="T2993">
        <v>0.1</v>
      </c>
      <c r="U2993">
        <v>541</v>
      </c>
      <c r="V2993">
        <v>2.72</v>
      </c>
      <c r="W2993">
        <v>0.5</v>
      </c>
      <c r="X2993">
        <v>6</v>
      </c>
      <c r="Y2993">
        <v>1</v>
      </c>
      <c r="Z2993">
        <v>20</v>
      </c>
      <c r="AA2993">
        <v>0.4</v>
      </c>
      <c r="AB2993">
        <v>4</v>
      </c>
      <c r="AC2993">
        <v>960</v>
      </c>
      <c r="AD2993">
        <v>67</v>
      </c>
      <c r="AE2993">
        <v>10.6</v>
      </c>
      <c r="AF2993">
        <v>2</v>
      </c>
      <c r="AG2993">
        <v>4.5999999999999996</v>
      </c>
      <c r="AH2993">
        <v>388</v>
      </c>
    </row>
    <row r="2994" spans="1:34" hidden="1" x14ac:dyDescent="0.3">
      <c r="A2994" t="s">
        <v>11422</v>
      </c>
      <c r="B2994" t="s">
        <v>11423</v>
      </c>
      <c r="C2994" s="1" t="str">
        <f t="shared" si="467"/>
        <v>21:0724</v>
      </c>
      <c r="D2994" s="1" t="str">
        <f t="shared" si="468"/>
        <v>21:0214</v>
      </c>
      <c r="E2994" t="s">
        <v>11424</v>
      </c>
      <c r="F2994" t="s">
        <v>11425</v>
      </c>
      <c r="H2994">
        <v>63.2863829</v>
      </c>
      <c r="I2994">
        <v>-134.04033290000001</v>
      </c>
      <c r="J2994" s="1" t="str">
        <f t="shared" si="469"/>
        <v>NGR bulk stream sediment</v>
      </c>
      <c r="K2994" s="1" t="str">
        <f t="shared" si="470"/>
        <v>&lt;177 micron (NGR)</v>
      </c>
      <c r="L2994">
        <v>15</v>
      </c>
      <c r="M2994" t="s">
        <v>116</v>
      </c>
      <c r="N2994">
        <v>295</v>
      </c>
      <c r="O2994">
        <v>68</v>
      </c>
      <c r="P2994">
        <v>16</v>
      </c>
      <c r="Q2994">
        <v>12</v>
      </c>
      <c r="R2994">
        <v>21</v>
      </c>
      <c r="S2994">
        <v>7</v>
      </c>
      <c r="T2994">
        <v>0.1</v>
      </c>
      <c r="U2994">
        <v>537</v>
      </c>
      <c r="V2994">
        <v>2.3199999999999998</v>
      </c>
      <c r="W2994">
        <v>0.1</v>
      </c>
      <c r="X2994">
        <v>6</v>
      </c>
      <c r="Y2994">
        <v>1</v>
      </c>
      <c r="Z2994">
        <v>19</v>
      </c>
      <c r="AA2994">
        <v>0.5</v>
      </c>
      <c r="AB2994">
        <v>2</v>
      </c>
      <c r="AC2994">
        <v>1000</v>
      </c>
      <c r="AD2994">
        <v>51</v>
      </c>
      <c r="AE2994">
        <v>6.2</v>
      </c>
      <c r="AF2994">
        <v>2</v>
      </c>
      <c r="AG2994">
        <v>3.7</v>
      </c>
      <c r="AH2994">
        <v>296</v>
      </c>
    </row>
    <row r="2995" spans="1:34" hidden="1" x14ac:dyDescent="0.3">
      <c r="A2995" t="s">
        <v>11426</v>
      </c>
      <c r="B2995" t="s">
        <v>11427</v>
      </c>
      <c r="C2995" s="1" t="str">
        <f t="shared" si="467"/>
        <v>21:0724</v>
      </c>
      <c r="D2995" s="1" t="str">
        <f t="shared" si="468"/>
        <v>21:0214</v>
      </c>
      <c r="E2995" t="s">
        <v>11428</v>
      </c>
      <c r="F2995" t="s">
        <v>11429</v>
      </c>
      <c r="H2995">
        <v>63.269255600000001</v>
      </c>
      <c r="I2995">
        <v>-134.08655759999999</v>
      </c>
      <c r="J2995" s="1" t="str">
        <f t="shared" si="469"/>
        <v>NGR bulk stream sediment</v>
      </c>
      <c r="K2995" s="1" t="str">
        <f t="shared" si="470"/>
        <v>&lt;177 micron (NGR)</v>
      </c>
      <c r="L2995">
        <v>15</v>
      </c>
      <c r="M2995" t="s">
        <v>126</v>
      </c>
      <c r="N2995">
        <v>296</v>
      </c>
      <c r="O2995">
        <v>66</v>
      </c>
      <c r="P2995">
        <v>17</v>
      </c>
      <c r="Q2995">
        <v>12</v>
      </c>
      <c r="R2995">
        <v>20</v>
      </c>
      <c r="S2995">
        <v>6</v>
      </c>
      <c r="T2995">
        <v>0.1</v>
      </c>
      <c r="U2995">
        <v>399</v>
      </c>
      <c r="V2995">
        <v>1.95</v>
      </c>
      <c r="W2995">
        <v>0.2</v>
      </c>
      <c r="X2995">
        <v>6</v>
      </c>
      <c r="Y2995">
        <v>1</v>
      </c>
      <c r="Z2995">
        <v>15</v>
      </c>
      <c r="AA2995">
        <v>0.5</v>
      </c>
      <c r="AB2995">
        <v>3</v>
      </c>
      <c r="AC2995">
        <v>855</v>
      </c>
      <c r="AD2995">
        <v>45</v>
      </c>
      <c r="AE2995">
        <v>5.2</v>
      </c>
      <c r="AF2995">
        <v>2</v>
      </c>
      <c r="AG2995">
        <v>3</v>
      </c>
      <c r="AH2995">
        <v>232</v>
      </c>
    </row>
    <row r="2996" spans="1:34" hidden="1" x14ac:dyDescent="0.3">
      <c r="A2996" t="s">
        <v>11430</v>
      </c>
      <c r="B2996" t="s">
        <v>11431</v>
      </c>
      <c r="C2996" s="1" t="str">
        <f t="shared" si="467"/>
        <v>21:0724</v>
      </c>
      <c r="D2996" s="1" t="str">
        <f t="shared" si="468"/>
        <v>21:0214</v>
      </c>
      <c r="E2996" t="s">
        <v>11432</v>
      </c>
      <c r="F2996" t="s">
        <v>11433</v>
      </c>
      <c r="H2996">
        <v>63.276301799999999</v>
      </c>
      <c r="I2996">
        <v>-134.14894190000001</v>
      </c>
      <c r="J2996" s="1" t="str">
        <f t="shared" si="469"/>
        <v>NGR bulk stream sediment</v>
      </c>
      <c r="K2996" s="1" t="str">
        <f t="shared" si="470"/>
        <v>&lt;177 micron (NGR)</v>
      </c>
      <c r="L2996">
        <v>15</v>
      </c>
      <c r="M2996" t="s">
        <v>131</v>
      </c>
      <c r="N2996">
        <v>297</v>
      </c>
      <c r="O2996">
        <v>99</v>
      </c>
      <c r="P2996">
        <v>26</v>
      </c>
      <c r="Q2996">
        <v>10</v>
      </c>
      <c r="R2996">
        <v>23</v>
      </c>
      <c r="S2996">
        <v>8</v>
      </c>
      <c r="T2996">
        <v>0.1</v>
      </c>
      <c r="U2996">
        <v>445</v>
      </c>
      <c r="V2996">
        <v>2.81</v>
      </c>
      <c r="W2996">
        <v>0.3</v>
      </c>
      <c r="X2996">
        <v>4</v>
      </c>
      <c r="Y2996">
        <v>1</v>
      </c>
      <c r="Z2996">
        <v>18</v>
      </c>
      <c r="AA2996">
        <v>0.5</v>
      </c>
      <c r="AB2996">
        <v>2</v>
      </c>
      <c r="AC2996">
        <v>1070</v>
      </c>
      <c r="AD2996">
        <v>64</v>
      </c>
      <c r="AE2996">
        <v>8.1999999999999993</v>
      </c>
      <c r="AF2996">
        <v>2</v>
      </c>
      <c r="AG2996">
        <v>3</v>
      </c>
      <c r="AH2996">
        <v>413</v>
      </c>
    </row>
    <row r="2997" spans="1:34" hidden="1" x14ac:dyDescent="0.3">
      <c r="A2997" t="s">
        <v>11434</v>
      </c>
      <c r="B2997" t="s">
        <v>11435</v>
      </c>
      <c r="C2997" s="1" t="str">
        <f t="shared" si="467"/>
        <v>21:0724</v>
      </c>
      <c r="D2997" s="1" t="str">
        <f>HYPERLINK("https://geochem.nrcan.gc.ca/cdogs/content/svy/svy_e.htm", "")</f>
        <v/>
      </c>
      <c r="G2997" s="1" t="str">
        <f>HYPERLINK("https://geochem.nrcan.gc.ca/cdogs/content/cr_/cr_00083_e.htm", "83")</f>
        <v>83</v>
      </c>
      <c r="J2997" t="s">
        <v>119</v>
      </c>
      <c r="K2997" t="s">
        <v>120</v>
      </c>
      <c r="L2997">
        <v>15</v>
      </c>
      <c r="M2997" t="s">
        <v>121</v>
      </c>
      <c r="N2997">
        <v>298</v>
      </c>
      <c r="O2997">
        <v>69</v>
      </c>
      <c r="P2997">
        <v>32</v>
      </c>
      <c r="Q2997">
        <v>16</v>
      </c>
      <c r="R2997">
        <v>23</v>
      </c>
      <c r="S2997">
        <v>8</v>
      </c>
      <c r="T2997">
        <v>0.1</v>
      </c>
      <c r="U2997">
        <v>358</v>
      </c>
      <c r="V2997">
        <v>2.35</v>
      </c>
      <c r="W2997">
        <v>0.2</v>
      </c>
      <c r="X2997">
        <v>7</v>
      </c>
      <c r="Y2997">
        <v>1</v>
      </c>
      <c r="Z2997">
        <v>30</v>
      </c>
      <c r="AA2997">
        <v>0.5</v>
      </c>
      <c r="AB2997">
        <v>3</v>
      </c>
      <c r="AC2997">
        <v>1430</v>
      </c>
      <c r="AD2997">
        <v>38</v>
      </c>
      <c r="AE2997">
        <v>4.5999999999999996</v>
      </c>
      <c r="AF2997">
        <v>2</v>
      </c>
      <c r="AG2997">
        <v>3.7</v>
      </c>
      <c r="AH2997">
        <v>323</v>
      </c>
    </row>
    <row r="2998" spans="1:34" hidden="1" x14ac:dyDescent="0.3">
      <c r="A2998" t="s">
        <v>11436</v>
      </c>
      <c r="B2998" t="s">
        <v>11437</v>
      </c>
      <c r="C2998" s="1" t="str">
        <f t="shared" si="467"/>
        <v>21:0724</v>
      </c>
      <c r="D2998" s="1" t="str">
        <f t="shared" ref="D2998:D3013" si="471">HYPERLINK("https://geochem.nrcan.gc.ca/cdogs/content/svy/svy210214_e.htm", "21:0214")</f>
        <v>21:0214</v>
      </c>
      <c r="E2998" t="s">
        <v>11438</v>
      </c>
      <c r="F2998" t="s">
        <v>11439</v>
      </c>
      <c r="H2998">
        <v>63.277745899999999</v>
      </c>
      <c r="I2998">
        <v>-134.16087909999999</v>
      </c>
      <c r="J2998" s="1" t="str">
        <f t="shared" ref="J2998:J3013" si="472">HYPERLINK("https://geochem.nrcan.gc.ca/cdogs/content/kwd/kwd020030_e.htm", "NGR bulk stream sediment")</f>
        <v>NGR bulk stream sediment</v>
      </c>
      <c r="K2998" s="1" t="str">
        <f t="shared" ref="K2998:K3013" si="473">HYPERLINK("https://geochem.nrcan.gc.ca/cdogs/content/kwd/kwd080006_e.htm", "&lt;177 micron (NGR)")</f>
        <v>&lt;177 micron (NGR)</v>
      </c>
      <c r="L2998">
        <v>16</v>
      </c>
      <c r="M2998" t="s">
        <v>38</v>
      </c>
      <c r="N2998">
        <v>299</v>
      </c>
      <c r="O2998">
        <v>53</v>
      </c>
      <c r="P2998">
        <v>16</v>
      </c>
      <c r="Q2998">
        <v>9</v>
      </c>
      <c r="R2998">
        <v>17</v>
      </c>
      <c r="S2998">
        <v>5</v>
      </c>
      <c r="T2998">
        <v>0.1</v>
      </c>
      <c r="U2998">
        <v>182</v>
      </c>
      <c r="V2998">
        <v>1.89</v>
      </c>
      <c r="W2998">
        <v>0.1</v>
      </c>
      <c r="X2998">
        <v>4</v>
      </c>
      <c r="Y2998">
        <v>1</v>
      </c>
      <c r="Z2998">
        <v>14</v>
      </c>
      <c r="AA2998">
        <v>0.4</v>
      </c>
      <c r="AB2998">
        <v>2</v>
      </c>
      <c r="AC2998">
        <v>750</v>
      </c>
      <c r="AD2998">
        <v>38</v>
      </c>
      <c r="AE2998">
        <v>4.5999999999999996</v>
      </c>
      <c r="AF2998">
        <v>2</v>
      </c>
      <c r="AG2998">
        <v>3.2</v>
      </c>
      <c r="AH2998">
        <v>304</v>
      </c>
    </row>
    <row r="2999" spans="1:34" hidden="1" x14ac:dyDescent="0.3">
      <c r="A2999" t="s">
        <v>11440</v>
      </c>
      <c r="B2999" t="s">
        <v>11441</v>
      </c>
      <c r="C2999" s="1" t="str">
        <f t="shared" si="467"/>
        <v>21:0724</v>
      </c>
      <c r="D2999" s="1" t="str">
        <f t="shared" si="471"/>
        <v>21:0214</v>
      </c>
      <c r="E2999" t="s">
        <v>11438</v>
      </c>
      <c r="F2999" t="s">
        <v>11442</v>
      </c>
      <c r="H2999">
        <v>63.277745899999999</v>
      </c>
      <c r="I2999">
        <v>-134.16087909999999</v>
      </c>
      <c r="J2999" s="1" t="str">
        <f t="shared" si="472"/>
        <v>NGR bulk stream sediment</v>
      </c>
      <c r="K2999" s="1" t="str">
        <f t="shared" si="473"/>
        <v>&lt;177 micron (NGR)</v>
      </c>
      <c r="L2999">
        <v>16</v>
      </c>
      <c r="M2999" t="s">
        <v>67</v>
      </c>
      <c r="N2999">
        <v>300</v>
      </c>
      <c r="O2999">
        <v>51</v>
      </c>
      <c r="P2999">
        <v>16</v>
      </c>
      <c r="Q2999">
        <v>11</v>
      </c>
      <c r="R2999">
        <v>15</v>
      </c>
      <c r="S2999">
        <v>6</v>
      </c>
      <c r="T2999">
        <v>0.1</v>
      </c>
      <c r="U2999">
        <v>187</v>
      </c>
      <c r="V2999">
        <v>1.83</v>
      </c>
      <c r="W2999">
        <v>0.1</v>
      </c>
      <c r="X2999">
        <v>4</v>
      </c>
      <c r="Y2999">
        <v>1</v>
      </c>
      <c r="Z2999">
        <v>13</v>
      </c>
      <c r="AA2999">
        <v>0.5</v>
      </c>
      <c r="AB2999">
        <v>3</v>
      </c>
      <c r="AC2999">
        <v>803</v>
      </c>
      <c r="AD2999">
        <v>38</v>
      </c>
      <c r="AE2999">
        <v>4</v>
      </c>
      <c r="AF2999">
        <v>2</v>
      </c>
      <c r="AG2999">
        <v>3.2</v>
      </c>
      <c r="AH2999">
        <v>268</v>
      </c>
    </row>
    <row r="3000" spans="1:34" hidden="1" x14ac:dyDescent="0.3">
      <c r="A3000" t="s">
        <v>11443</v>
      </c>
      <c r="B3000" t="s">
        <v>11444</v>
      </c>
      <c r="C3000" s="1" t="str">
        <f t="shared" si="467"/>
        <v>21:0724</v>
      </c>
      <c r="D3000" s="1" t="str">
        <f t="shared" si="471"/>
        <v>21:0214</v>
      </c>
      <c r="E3000" t="s">
        <v>11438</v>
      </c>
      <c r="F3000" t="s">
        <v>11445</v>
      </c>
      <c r="H3000">
        <v>63.277745899999999</v>
      </c>
      <c r="I3000">
        <v>-134.16087909999999</v>
      </c>
      <c r="J3000" s="1" t="str">
        <f t="shared" si="472"/>
        <v>NGR bulk stream sediment</v>
      </c>
      <c r="K3000" s="1" t="str">
        <f t="shared" si="473"/>
        <v>&lt;177 micron (NGR)</v>
      </c>
      <c r="L3000">
        <v>16</v>
      </c>
      <c r="M3000" t="s">
        <v>71</v>
      </c>
      <c r="N3000">
        <v>301</v>
      </c>
      <c r="O3000">
        <v>55</v>
      </c>
      <c r="P3000">
        <v>18</v>
      </c>
      <c r="Q3000">
        <v>12</v>
      </c>
      <c r="R3000">
        <v>17</v>
      </c>
      <c r="S3000">
        <v>7</v>
      </c>
      <c r="T3000">
        <v>0.1</v>
      </c>
      <c r="U3000">
        <v>207</v>
      </c>
      <c r="V3000">
        <v>2.0699999999999998</v>
      </c>
      <c r="W3000">
        <v>0.1</v>
      </c>
      <c r="X3000">
        <v>4</v>
      </c>
      <c r="Y3000">
        <v>1</v>
      </c>
      <c r="Z3000">
        <v>13</v>
      </c>
      <c r="AA3000">
        <v>0.5</v>
      </c>
      <c r="AB3000">
        <v>1</v>
      </c>
      <c r="AC3000">
        <v>830</v>
      </c>
      <c r="AD3000">
        <v>31</v>
      </c>
      <c r="AE3000">
        <v>6</v>
      </c>
      <c r="AF3000">
        <v>2</v>
      </c>
      <c r="AG3000">
        <v>3.5</v>
      </c>
      <c r="AH3000">
        <v>296</v>
      </c>
    </row>
    <row r="3001" spans="1:34" hidden="1" x14ac:dyDescent="0.3">
      <c r="A3001" t="s">
        <v>11446</v>
      </c>
      <c r="B3001" t="s">
        <v>11447</v>
      </c>
      <c r="C3001" s="1" t="str">
        <f t="shared" si="467"/>
        <v>21:0724</v>
      </c>
      <c r="D3001" s="1" t="str">
        <f t="shared" si="471"/>
        <v>21:0214</v>
      </c>
      <c r="E3001" t="s">
        <v>11448</v>
      </c>
      <c r="F3001" t="s">
        <v>11449</v>
      </c>
      <c r="H3001">
        <v>63.234348400000002</v>
      </c>
      <c r="I3001">
        <v>-134.1608876</v>
      </c>
      <c r="J3001" s="1" t="str">
        <f t="shared" si="472"/>
        <v>NGR bulk stream sediment</v>
      </c>
      <c r="K3001" s="1" t="str">
        <f t="shared" si="473"/>
        <v>&lt;177 micron (NGR)</v>
      </c>
      <c r="L3001">
        <v>16</v>
      </c>
      <c r="M3001" t="s">
        <v>43</v>
      </c>
      <c r="N3001">
        <v>302</v>
      </c>
      <c r="O3001">
        <v>65</v>
      </c>
      <c r="P3001">
        <v>18</v>
      </c>
      <c r="Q3001">
        <v>12</v>
      </c>
      <c r="R3001">
        <v>20</v>
      </c>
      <c r="S3001">
        <v>7</v>
      </c>
      <c r="T3001">
        <v>0.1</v>
      </c>
      <c r="U3001">
        <v>196</v>
      </c>
      <c r="V3001">
        <v>1.77</v>
      </c>
      <c r="W3001">
        <v>0.2</v>
      </c>
      <c r="X3001">
        <v>2</v>
      </c>
      <c r="Y3001">
        <v>1</v>
      </c>
      <c r="Z3001">
        <v>19</v>
      </c>
      <c r="AA3001">
        <v>0.4</v>
      </c>
      <c r="AB3001">
        <v>4</v>
      </c>
      <c r="AC3001">
        <v>1070</v>
      </c>
      <c r="AD3001">
        <v>42</v>
      </c>
      <c r="AE3001">
        <v>7.2</v>
      </c>
      <c r="AF3001">
        <v>2</v>
      </c>
      <c r="AG3001">
        <v>3.8</v>
      </c>
      <c r="AH3001">
        <v>350</v>
      </c>
    </row>
    <row r="3002" spans="1:34" hidden="1" x14ac:dyDescent="0.3">
      <c r="A3002" t="s">
        <v>11450</v>
      </c>
      <c r="B3002" t="s">
        <v>11451</v>
      </c>
      <c r="C3002" s="1" t="str">
        <f t="shared" si="467"/>
        <v>21:0724</v>
      </c>
      <c r="D3002" s="1" t="str">
        <f t="shared" si="471"/>
        <v>21:0214</v>
      </c>
      <c r="E3002" t="s">
        <v>11452</v>
      </c>
      <c r="F3002" t="s">
        <v>11453</v>
      </c>
      <c r="H3002">
        <v>63.214996599999999</v>
      </c>
      <c r="I3002">
        <v>-134.06581729999999</v>
      </c>
      <c r="J3002" s="1" t="str">
        <f t="shared" si="472"/>
        <v>NGR bulk stream sediment</v>
      </c>
      <c r="K3002" s="1" t="str">
        <f t="shared" si="473"/>
        <v>&lt;177 micron (NGR)</v>
      </c>
      <c r="L3002">
        <v>16</v>
      </c>
      <c r="M3002" t="s">
        <v>48</v>
      </c>
      <c r="N3002">
        <v>303</v>
      </c>
      <c r="O3002">
        <v>63</v>
      </c>
      <c r="P3002">
        <v>18</v>
      </c>
      <c r="Q3002">
        <v>13</v>
      </c>
      <c r="R3002">
        <v>19</v>
      </c>
      <c r="S3002">
        <v>9</v>
      </c>
      <c r="T3002">
        <v>0.1</v>
      </c>
      <c r="U3002">
        <v>415</v>
      </c>
      <c r="V3002">
        <v>2.27</v>
      </c>
      <c r="W3002">
        <v>0.1</v>
      </c>
      <c r="X3002">
        <v>8</v>
      </c>
      <c r="Y3002">
        <v>1</v>
      </c>
      <c r="Z3002">
        <v>13</v>
      </c>
      <c r="AA3002">
        <v>0.5</v>
      </c>
      <c r="AB3002">
        <v>3</v>
      </c>
      <c r="AC3002">
        <v>976</v>
      </c>
      <c r="AD3002">
        <v>51</v>
      </c>
      <c r="AE3002">
        <v>6.8</v>
      </c>
      <c r="AF3002">
        <v>2</v>
      </c>
      <c r="AG3002">
        <v>3.1</v>
      </c>
      <c r="AH3002">
        <v>324</v>
      </c>
    </row>
    <row r="3003" spans="1:34" hidden="1" x14ac:dyDescent="0.3">
      <c r="A3003" t="s">
        <v>11454</v>
      </c>
      <c r="B3003" t="s">
        <v>11455</v>
      </c>
      <c r="C3003" s="1" t="str">
        <f t="shared" si="467"/>
        <v>21:0724</v>
      </c>
      <c r="D3003" s="1" t="str">
        <f t="shared" si="471"/>
        <v>21:0214</v>
      </c>
      <c r="E3003" t="s">
        <v>11456</v>
      </c>
      <c r="F3003" t="s">
        <v>11457</v>
      </c>
      <c r="H3003">
        <v>63.200023000000002</v>
      </c>
      <c r="I3003">
        <v>-134.01632230000001</v>
      </c>
      <c r="J3003" s="1" t="str">
        <f t="shared" si="472"/>
        <v>NGR bulk stream sediment</v>
      </c>
      <c r="K3003" s="1" t="str">
        <f t="shared" si="473"/>
        <v>&lt;177 micron (NGR)</v>
      </c>
      <c r="L3003">
        <v>16</v>
      </c>
      <c r="M3003" t="s">
        <v>53</v>
      </c>
      <c r="N3003">
        <v>304</v>
      </c>
      <c r="O3003">
        <v>52</v>
      </c>
      <c r="P3003">
        <v>11</v>
      </c>
      <c r="Q3003">
        <v>9</v>
      </c>
      <c r="R3003">
        <v>16</v>
      </c>
      <c r="S3003">
        <v>5</v>
      </c>
      <c r="T3003">
        <v>0.1</v>
      </c>
      <c r="U3003">
        <v>205</v>
      </c>
      <c r="V3003">
        <v>1.85</v>
      </c>
      <c r="W3003">
        <v>0.1</v>
      </c>
      <c r="X3003">
        <v>4</v>
      </c>
      <c r="Y3003">
        <v>1</v>
      </c>
      <c r="Z3003">
        <v>9</v>
      </c>
      <c r="AA3003">
        <v>0.4</v>
      </c>
      <c r="AB3003">
        <v>3</v>
      </c>
      <c r="AC3003">
        <v>778</v>
      </c>
      <c r="AD3003">
        <v>38</v>
      </c>
      <c r="AE3003">
        <v>7.2</v>
      </c>
      <c r="AF3003">
        <v>2</v>
      </c>
      <c r="AG3003">
        <v>3</v>
      </c>
      <c r="AH3003">
        <v>265</v>
      </c>
    </row>
    <row r="3004" spans="1:34" hidden="1" x14ac:dyDescent="0.3">
      <c r="A3004" t="s">
        <v>11458</v>
      </c>
      <c r="B3004" t="s">
        <v>11459</v>
      </c>
      <c r="C3004" s="1" t="str">
        <f t="shared" si="467"/>
        <v>21:0724</v>
      </c>
      <c r="D3004" s="1" t="str">
        <f t="shared" si="471"/>
        <v>21:0214</v>
      </c>
      <c r="E3004" t="s">
        <v>11460</v>
      </c>
      <c r="F3004" t="s">
        <v>11461</v>
      </c>
      <c r="H3004">
        <v>63.172248400000001</v>
      </c>
      <c r="I3004">
        <v>-134.04487320000001</v>
      </c>
      <c r="J3004" s="1" t="str">
        <f t="shared" si="472"/>
        <v>NGR bulk stream sediment</v>
      </c>
      <c r="K3004" s="1" t="str">
        <f t="shared" si="473"/>
        <v>&lt;177 micron (NGR)</v>
      </c>
      <c r="L3004">
        <v>16</v>
      </c>
      <c r="M3004" t="s">
        <v>58</v>
      </c>
      <c r="N3004">
        <v>305</v>
      </c>
      <c r="O3004">
        <v>96</v>
      </c>
      <c r="P3004">
        <v>22</v>
      </c>
      <c r="Q3004">
        <v>14</v>
      </c>
      <c r="R3004">
        <v>25</v>
      </c>
      <c r="S3004">
        <v>10</v>
      </c>
      <c r="T3004">
        <v>0.1</v>
      </c>
      <c r="U3004">
        <v>891</v>
      </c>
      <c r="V3004">
        <v>2.62</v>
      </c>
      <c r="W3004">
        <v>0.4</v>
      </c>
      <c r="Y3004">
        <v>1</v>
      </c>
      <c r="Z3004">
        <v>20</v>
      </c>
      <c r="AA3004">
        <v>0.5</v>
      </c>
      <c r="AB3004">
        <v>5</v>
      </c>
      <c r="AC3004">
        <v>1040</v>
      </c>
      <c r="AD3004">
        <v>74</v>
      </c>
      <c r="AE3004">
        <v>14</v>
      </c>
      <c r="AF3004">
        <v>2</v>
      </c>
      <c r="AG3004">
        <v>2.8</v>
      </c>
      <c r="AH3004">
        <v>299</v>
      </c>
    </row>
    <row r="3005" spans="1:34" hidden="1" x14ac:dyDescent="0.3">
      <c r="A3005" t="s">
        <v>11462</v>
      </c>
      <c r="B3005" t="s">
        <v>11463</v>
      </c>
      <c r="C3005" s="1" t="str">
        <f t="shared" si="467"/>
        <v>21:0724</v>
      </c>
      <c r="D3005" s="1" t="str">
        <f t="shared" si="471"/>
        <v>21:0214</v>
      </c>
      <c r="E3005" t="s">
        <v>11464</v>
      </c>
      <c r="F3005" t="s">
        <v>11465</v>
      </c>
      <c r="H3005">
        <v>63.194128399999997</v>
      </c>
      <c r="I3005">
        <v>-134.0523992</v>
      </c>
      <c r="J3005" s="1" t="str">
        <f t="shared" si="472"/>
        <v>NGR bulk stream sediment</v>
      </c>
      <c r="K3005" s="1" t="str">
        <f t="shared" si="473"/>
        <v>&lt;177 micron (NGR)</v>
      </c>
      <c r="L3005">
        <v>16</v>
      </c>
      <c r="M3005" t="s">
        <v>63</v>
      </c>
      <c r="N3005">
        <v>306</v>
      </c>
      <c r="O3005">
        <v>75</v>
      </c>
      <c r="P3005">
        <v>21</v>
      </c>
      <c r="Q3005">
        <v>12</v>
      </c>
      <c r="R3005">
        <v>21</v>
      </c>
      <c r="S3005">
        <v>9</v>
      </c>
      <c r="T3005">
        <v>0.1</v>
      </c>
      <c r="U3005">
        <v>218</v>
      </c>
      <c r="V3005">
        <v>2.4500000000000002</v>
      </c>
      <c r="W3005">
        <v>0.1</v>
      </c>
      <c r="X3005">
        <v>4</v>
      </c>
      <c r="Y3005">
        <v>1</v>
      </c>
      <c r="Z3005">
        <v>15</v>
      </c>
      <c r="AA3005">
        <v>0.5</v>
      </c>
      <c r="AB3005">
        <v>5</v>
      </c>
      <c r="AC3005">
        <v>943</v>
      </c>
      <c r="AD3005">
        <v>58</v>
      </c>
      <c r="AE3005">
        <v>8.6</v>
      </c>
      <c r="AF3005">
        <v>2</v>
      </c>
      <c r="AG3005">
        <v>3.6</v>
      </c>
      <c r="AH3005">
        <v>308</v>
      </c>
    </row>
    <row r="3006" spans="1:34" hidden="1" x14ac:dyDescent="0.3">
      <c r="A3006" t="s">
        <v>11466</v>
      </c>
      <c r="B3006" t="s">
        <v>11467</v>
      </c>
      <c r="C3006" s="1" t="str">
        <f t="shared" si="467"/>
        <v>21:0724</v>
      </c>
      <c r="D3006" s="1" t="str">
        <f t="shared" si="471"/>
        <v>21:0214</v>
      </c>
      <c r="E3006" t="s">
        <v>11468</v>
      </c>
      <c r="F3006" t="s">
        <v>11469</v>
      </c>
      <c r="H3006">
        <v>63.196232899999998</v>
      </c>
      <c r="I3006">
        <v>-134.1099748</v>
      </c>
      <c r="J3006" s="1" t="str">
        <f t="shared" si="472"/>
        <v>NGR bulk stream sediment</v>
      </c>
      <c r="K3006" s="1" t="str">
        <f t="shared" si="473"/>
        <v>&lt;177 micron (NGR)</v>
      </c>
      <c r="L3006">
        <v>16</v>
      </c>
      <c r="M3006" t="s">
        <v>76</v>
      </c>
      <c r="N3006">
        <v>307</v>
      </c>
      <c r="O3006">
        <v>56</v>
      </c>
      <c r="P3006">
        <v>18</v>
      </c>
      <c r="Q3006">
        <v>10</v>
      </c>
      <c r="R3006">
        <v>18</v>
      </c>
      <c r="S3006">
        <v>6</v>
      </c>
      <c r="T3006">
        <v>0.1</v>
      </c>
      <c r="U3006">
        <v>332</v>
      </c>
      <c r="V3006">
        <v>1.93</v>
      </c>
      <c r="W3006">
        <v>0.1</v>
      </c>
      <c r="X3006">
        <v>6</v>
      </c>
      <c r="Y3006">
        <v>1</v>
      </c>
      <c r="Z3006">
        <v>11</v>
      </c>
      <c r="AA3006">
        <v>0.5</v>
      </c>
      <c r="AB3006">
        <v>2</v>
      </c>
      <c r="AC3006">
        <v>953</v>
      </c>
      <c r="AD3006">
        <v>48</v>
      </c>
      <c r="AE3006">
        <v>4.8</v>
      </c>
      <c r="AF3006">
        <v>2</v>
      </c>
      <c r="AG3006">
        <v>2.9</v>
      </c>
      <c r="AH3006">
        <v>321</v>
      </c>
    </row>
    <row r="3007" spans="1:34" hidden="1" x14ac:dyDescent="0.3">
      <c r="A3007" t="s">
        <v>11470</v>
      </c>
      <c r="B3007" t="s">
        <v>11471</v>
      </c>
      <c r="C3007" s="1" t="str">
        <f t="shared" si="467"/>
        <v>21:0724</v>
      </c>
      <c r="D3007" s="1" t="str">
        <f t="shared" si="471"/>
        <v>21:0214</v>
      </c>
      <c r="E3007" t="s">
        <v>11472</v>
      </c>
      <c r="F3007" t="s">
        <v>11473</v>
      </c>
      <c r="H3007">
        <v>63.165839300000002</v>
      </c>
      <c r="I3007">
        <v>-134.21638659999999</v>
      </c>
      <c r="J3007" s="1" t="str">
        <f t="shared" si="472"/>
        <v>NGR bulk stream sediment</v>
      </c>
      <c r="K3007" s="1" t="str">
        <f t="shared" si="473"/>
        <v>&lt;177 micron (NGR)</v>
      </c>
      <c r="L3007">
        <v>16</v>
      </c>
      <c r="M3007" t="s">
        <v>81</v>
      </c>
      <c r="N3007">
        <v>308</v>
      </c>
      <c r="O3007">
        <v>37</v>
      </c>
      <c r="P3007">
        <v>9</v>
      </c>
      <c r="Q3007">
        <v>7</v>
      </c>
      <c r="R3007">
        <v>12</v>
      </c>
      <c r="S3007">
        <v>4</v>
      </c>
      <c r="T3007">
        <v>0.1</v>
      </c>
      <c r="U3007">
        <v>203</v>
      </c>
      <c r="V3007">
        <v>1.38</v>
      </c>
      <c r="W3007">
        <v>0.1</v>
      </c>
      <c r="X3007">
        <v>5</v>
      </c>
      <c r="Y3007">
        <v>1</v>
      </c>
      <c r="Z3007">
        <v>9</v>
      </c>
      <c r="AA3007">
        <v>0.4</v>
      </c>
      <c r="AB3007">
        <v>2</v>
      </c>
      <c r="AC3007">
        <v>762</v>
      </c>
      <c r="AD3007">
        <v>35</v>
      </c>
      <c r="AE3007">
        <v>2.4</v>
      </c>
      <c r="AF3007">
        <v>2</v>
      </c>
      <c r="AG3007">
        <v>2.8</v>
      </c>
      <c r="AH3007">
        <v>252</v>
      </c>
    </row>
    <row r="3008" spans="1:34" hidden="1" x14ac:dyDescent="0.3">
      <c r="A3008" t="s">
        <v>11474</v>
      </c>
      <c r="B3008" t="s">
        <v>11475</v>
      </c>
      <c r="C3008" s="1" t="str">
        <f t="shared" si="467"/>
        <v>21:0724</v>
      </c>
      <c r="D3008" s="1" t="str">
        <f t="shared" si="471"/>
        <v>21:0214</v>
      </c>
      <c r="E3008" t="s">
        <v>11476</v>
      </c>
      <c r="F3008" t="s">
        <v>11477</v>
      </c>
      <c r="H3008">
        <v>63.159947699999996</v>
      </c>
      <c r="I3008">
        <v>-134.18390830000001</v>
      </c>
      <c r="J3008" s="1" t="str">
        <f t="shared" si="472"/>
        <v>NGR bulk stream sediment</v>
      </c>
      <c r="K3008" s="1" t="str">
        <f t="shared" si="473"/>
        <v>&lt;177 micron (NGR)</v>
      </c>
      <c r="L3008">
        <v>16</v>
      </c>
      <c r="M3008" t="s">
        <v>86</v>
      </c>
      <c r="N3008">
        <v>309</v>
      </c>
      <c r="O3008">
        <v>57</v>
      </c>
      <c r="P3008">
        <v>13</v>
      </c>
      <c r="Q3008">
        <v>9</v>
      </c>
      <c r="R3008">
        <v>13</v>
      </c>
      <c r="S3008">
        <v>5</v>
      </c>
      <c r="T3008">
        <v>0.1</v>
      </c>
      <c r="U3008">
        <v>307</v>
      </c>
      <c r="V3008">
        <v>1.7</v>
      </c>
      <c r="W3008">
        <v>0.1</v>
      </c>
      <c r="X3008">
        <v>5</v>
      </c>
      <c r="Y3008">
        <v>1</v>
      </c>
      <c r="Z3008">
        <v>13</v>
      </c>
      <c r="AA3008">
        <v>0.4</v>
      </c>
      <c r="AB3008">
        <v>3</v>
      </c>
      <c r="AC3008">
        <v>968</v>
      </c>
      <c r="AD3008">
        <v>38</v>
      </c>
      <c r="AE3008">
        <v>4.4000000000000004</v>
      </c>
      <c r="AF3008">
        <v>2</v>
      </c>
      <c r="AG3008">
        <v>3.2</v>
      </c>
      <c r="AH3008">
        <v>339</v>
      </c>
    </row>
    <row r="3009" spans="1:34" hidden="1" x14ac:dyDescent="0.3">
      <c r="A3009" t="s">
        <v>11478</v>
      </c>
      <c r="B3009" t="s">
        <v>11479</v>
      </c>
      <c r="C3009" s="1" t="str">
        <f t="shared" si="467"/>
        <v>21:0724</v>
      </c>
      <c r="D3009" s="1" t="str">
        <f t="shared" si="471"/>
        <v>21:0214</v>
      </c>
      <c r="E3009" t="s">
        <v>11480</v>
      </c>
      <c r="F3009" t="s">
        <v>11481</v>
      </c>
      <c r="H3009">
        <v>63.190188200000001</v>
      </c>
      <c r="I3009">
        <v>-134.28575989999999</v>
      </c>
      <c r="J3009" s="1" t="str">
        <f t="shared" si="472"/>
        <v>NGR bulk stream sediment</v>
      </c>
      <c r="K3009" s="1" t="str">
        <f t="shared" si="473"/>
        <v>&lt;177 micron (NGR)</v>
      </c>
      <c r="L3009">
        <v>16</v>
      </c>
      <c r="M3009" t="s">
        <v>91</v>
      </c>
      <c r="N3009">
        <v>310</v>
      </c>
      <c r="O3009">
        <v>47</v>
      </c>
      <c r="P3009">
        <v>13</v>
      </c>
      <c r="Q3009">
        <v>9</v>
      </c>
      <c r="R3009">
        <v>15</v>
      </c>
      <c r="S3009">
        <v>5</v>
      </c>
      <c r="T3009">
        <v>0.1</v>
      </c>
      <c r="U3009">
        <v>256</v>
      </c>
      <c r="V3009">
        <v>1.64</v>
      </c>
      <c r="W3009">
        <v>0.1</v>
      </c>
      <c r="X3009">
        <v>8</v>
      </c>
      <c r="Y3009">
        <v>1</v>
      </c>
      <c r="Z3009">
        <v>12</v>
      </c>
      <c r="AA3009">
        <v>0.5</v>
      </c>
      <c r="AB3009">
        <v>4</v>
      </c>
      <c r="AC3009">
        <v>853</v>
      </c>
      <c r="AD3009">
        <v>35</v>
      </c>
      <c r="AE3009">
        <v>2</v>
      </c>
      <c r="AF3009">
        <v>2</v>
      </c>
      <c r="AG3009">
        <v>2.7</v>
      </c>
      <c r="AH3009">
        <v>271</v>
      </c>
    </row>
    <row r="3010" spans="1:34" hidden="1" x14ac:dyDescent="0.3">
      <c r="A3010" t="s">
        <v>11482</v>
      </c>
      <c r="B3010" t="s">
        <v>11483</v>
      </c>
      <c r="C3010" s="1" t="str">
        <f t="shared" si="467"/>
        <v>21:0724</v>
      </c>
      <c r="D3010" s="1" t="str">
        <f t="shared" si="471"/>
        <v>21:0214</v>
      </c>
      <c r="E3010" t="s">
        <v>11484</v>
      </c>
      <c r="F3010" t="s">
        <v>11485</v>
      </c>
      <c r="H3010">
        <v>63.196584299999998</v>
      </c>
      <c r="I3010">
        <v>-134.28152700000001</v>
      </c>
      <c r="J3010" s="1" t="str">
        <f t="shared" si="472"/>
        <v>NGR bulk stream sediment</v>
      </c>
      <c r="K3010" s="1" t="str">
        <f t="shared" si="473"/>
        <v>&lt;177 micron (NGR)</v>
      </c>
      <c r="L3010">
        <v>16</v>
      </c>
      <c r="M3010" t="s">
        <v>96</v>
      </c>
      <c r="N3010">
        <v>311</v>
      </c>
      <c r="O3010">
        <v>51</v>
      </c>
      <c r="P3010">
        <v>14</v>
      </c>
      <c r="Q3010">
        <v>7</v>
      </c>
      <c r="R3010">
        <v>19</v>
      </c>
      <c r="S3010">
        <v>5</v>
      </c>
      <c r="T3010">
        <v>0.1</v>
      </c>
      <c r="U3010">
        <v>374</v>
      </c>
      <c r="V3010">
        <v>1.84</v>
      </c>
      <c r="W3010">
        <v>0.1</v>
      </c>
      <c r="X3010">
        <v>5</v>
      </c>
      <c r="Y3010">
        <v>1</v>
      </c>
      <c r="Z3010">
        <v>20</v>
      </c>
      <c r="AA3010">
        <v>0.5</v>
      </c>
      <c r="AB3010">
        <v>2</v>
      </c>
      <c r="AC3010">
        <v>988</v>
      </c>
      <c r="AD3010">
        <v>51</v>
      </c>
      <c r="AE3010">
        <v>2.6</v>
      </c>
      <c r="AF3010">
        <v>2</v>
      </c>
      <c r="AG3010">
        <v>3.1</v>
      </c>
      <c r="AH3010">
        <v>295</v>
      </c>
    </row>
    <row r="3011" spans="1:34" hidden="1" x14ac:dyDescent="0.3">
      <c r="A3011" t="s">
        <v>11486</v>
      </c>
      <c r="B3011" t="s">
        <v>11487</v>
      </c>
      <c r="C3011" s="1" t="str">
        <f t="shared" si="467"/>
        <v>21:0724</v>
      </c>
      <c r="D3011" s="1" t="str">
        <f t="shared" si="471"/>
        <v>21:0214</v>
      </c>
      <c r="E3011" t="s">
        <v>11488</v>
      </c>
      <c r="F3011" t="s">
        <v>11489</v>
      </c>
      <c r="H3011">
        <v>63.234279200000003</v>
      </c>
      <c r="I3011">
        <v>-134.27579220000001</v>
      </c>
      <c r="J3011" s="1" t="str">
        <f t="shared" si="472"/>
        <v>NGR bulk stream sediment</v>
      </c>
      <c r="K3011" s="1" t="str">
        <f t="shared" si="473"/>
        <v>&lt;177 micron (NGR)</v>
      </c>
      <c r="L3011">
        <v>16</v>
      </c>
      <c r="M3011" t="s">
        <v>101</v>
      </c>
      <c r="N3011">
        <v>312</v>
      </c>
      <c r="O3011">
        <v>102</v>
      </c>
      <c r="P3011">
        <v>16</v>
      </c>
      <c r="Q3011">
        <v>12</v>
      </c>
      <c r="R3011">
        <v>22</v>
      </c>
      <c r="S3011">
        <v>7</v>
      </c>
      <c r="T3011">
        <v>0.1</v>
      </c>
      <c r="U3011">
        <v>229</v>
      </c>
      <c r="V3011">
        <v>2.2599999999999998</v>
      </c>
      <c r="W3011">
        <v>0.4</v>
      </c>
      <c r="X3011">
        <v>5</v>
      </c>
      <c r="Y3011">
        <v>1</v>
      </c>
      <c r="Z3011">
        <v>13</v>
      </c>
      <c r="AA3011">
        <v>0.5</v>
      </c>
      <c r="AB3011">
        <v>2</v>
      </c>
      <c r="AC3011">
        <v>1100</v>
      </c>
      <c r="AD3011">
        <v>99</v>
      </c>
      <c r="AE3011">
        <v>6.4</v>
      </c>
      <c r="AF3011">
        <v>2</v>
      </c>
      <c r="AG3011">
        <v>3.3</v>
      </c>
      <c r="AH3011">
        <v>356</v>
      </c>
    </row>
    <row r="3012" spans="1:34" hidden="1" x14ac:dyDescent="0.3">
      <c r="A3012" t="s">
        <v>11490</v>
      </c>
      <c r="B3012" t="s">
        <v>11491</v>
      </c>
      <c r="C3012" s="1" t="str">
        <f t="shared" si="467"/>
        <v>21:0724</v>
      </c>
      <c r="D3012" s="1" t="str">
        <f t="shared" si="471"/>
        <v>21:0214</v>
      </c>
      <c r="E3012" t="s">
        <v>11492</v>
      </c>
      <c r="F3012" t="s">
        <v>11493</v>
      </c>
      <c r="H3012">
        <v>63.239562900000003</v>
      </c>
      <c r="I3012">
        <v>-134.2629987</v>
      </c>
      <c r="J3012" s="1" t="str">
        <f t="shared" si="472"/>
        <v>NGR bulk stream sediment</v>
      </c>
      <c r="K3012" s="1" t="str">
        <f t="shared" si="473"/>
        <v>&lt;177 micron (NGR)</v>
      </c>
      <c r="L3012">
        <v>16</v>
      </c>
      <c r="M3012" t="s">
        <v>106</v>
      </c>
      <c r="N3012">
        <v>313</v>
      </c>
      <c r="O3012">
        <v>73</v>
      </c>
      <c r="P3012">
        <v>23</v>
      </c>
      <c r="Q3012">
        <v>11</v>
      </c>
      <c r="R3012">
        <v>23</v>
      </c>
      <c r="S3012">
        <v>7</v>
      </c>
      <c r="T3012">
        <v>0.1</v>
      </c>
      <c r="U3012">
        <v>311</v>
      </c>
      <c r="V3012">
        <v>2.21</v>
      </c>
      <c r="W3012">
        <v>0.1</v>
      </c>
      <c r="X3012">
        <v>6</v>
      </c>
      <c r="Y3012">
        <v>1</v>
      </c>
      <c r="Z3012">
        <v>17</v>
      </c>
      <c r="AA3012">
        <v>0.6</v>
      </c>
      <c r="AB3012">
        <v>2</v>
      </c>
      <c r="AC3012">
        <v>1180</v>
      </c>
      <c r="AD3012">
        <v>74</v>
      </c>
      <c r="AE3012">
        <v>4.5999999999999996</v>
      </c>
      <c r="AF3012">
        <v>2</v>
      </c>
      <c r="AG3012">
        <v>3.1</v>
      </c>
      <c r="AH3012">
        <v>393</v>
      </c>
    </row>
    <row r="3013" spans="1:34" hidden="1" x14ac:dyDescent="0.3">
      <c r="A3013" t="s">
        <v>11494</v>
      </c>
      <c r="B3013" t="s">
        <v>11495</v>
      </c>
      <c r="C3013" s="1" t="str">
        <f t="shared" si="467"/>
        <v>21:0724</v>
      </c>
      <c r="D3013" s="1" t="str">
        <f t="shared" si="471"/>
        <v>21:0214</v>
      </c>
      <c r="E3013" t="s">
        <v>11496</v>
      </c>
      <c r="F3013" t="s">
        <v>11497</v>
      </c>
      <c r="H3013">
        <v>63.262739000000003</v>
      </c>
      <c r="I3013">
        <v>-134.26497599999999</v>
      </c>
      <c r="J3013" s="1" t="str">
        <f t="shared" si="472"/>
        <v>NGR bulk stream sediment</v>
      </c>
      <c r="K3013" s="1" t="str">
        <f t="shared" si="473"/>
        <v>&lt;177 micron (NGR)</v>
      </c>
      <c r="L3013">
        <v>16</v>
      </c>
      <c r="M3013" t="s">
        <v>111</v>
      </c>
      <c r="N3013">
        <v>314</v>
      </c>
      <c r="O3013">
        <v>52</v>
      </c>
      <c r="P3013">
        <v>18</v>
      </c>
      <c r="Q3013">
        <v>10</v>
      </c>
      <c r="R3013">
        <v>16</v>
      </c>
      <c r="S3013">
        <v>5</v>
      </c>
      <c r="T3013">
        <v>0.1</v>
      </c>
      <c r="U3013">
        <v>228</v>
      </c>
      <c r="V3013">
        <v>1.82</v>
      </c>
      <c r="W3013">
        <v>0.2</v>
      </c>
      <c r="X3013">
        <v>5</v>
      </c>
      <c r="Y3013">
        <v>1</v>
      </c>
      <c r="Z3013">
        <v>12</v>
      </c>
      <c r="AA3013">
        <v>0.6</v>
      </c>
      <c r="AB3013">
        <v>2</v>
      </c>
      <c r="AC3013">
        <v>962</v>
      </c>
      <c r="AD3013">
        <v>58</v>
      </c>
      <c r="AE3013">
        <v>6</v>
      </c>
      <c r="AF3013">
        <v>2</v>
      </c>
      <c r="AG3013">
        <v>3.2</v>
      </c>
      <c r="AH3013">
        <v>268</v>
      </c>
    </row>
    <row r="3014" spans="1:34" hidden="1" x14ac:dyDescent="0.3">
      <c r="A3014" t="s">
        <v>11498</v>
      </c>
      <c r="B3014" t="s">
        <v>11499</v>
      </c>
      <c r="C3014" s="1" t="str">
        <f t="shared" si="467"/>
        <v>21:0724</v>
      </c>
      <c r="D3014" s="1" t="str">
        <f>HYPERLINK("https://geochem.nrcan.gc.ca/cdogs/content/svy/svy_e.htm", "")</f>
        <v/>
      </c>
      <c r="G3014" s="1" t="str">
        <f>HYPERLINK("https://geochem.nrcan.gc.ca/cdogs/content/cr_/cr_00079_e.htm", "79")</f>
        <v>79</v>
      </c>
      <c r="J3014" t="s">
        <v>119</v>
      </c>
      <c r="K3014" t="s">
        <v>120</v>
      </c>
      <c r="L3014">
        <v>16</v>
      </c>
      <c r="M3014" t="s">
        <v>121</v>
      </c>
      <c r="N3014">
        <v>315</v>
      </c>
      <c r="O3014">
        <v>107</v>
      </c>
      <c r="P3014">
        <v>87</v>
      </c>
      <c r="Q3014">
        <v>17</v>
      </c>
      <c r="R3014">
        <v>209</v>
      </c>
      <c r="S3014">
        <v>20</v>
      </c>
      <c r="T3014">
        <v>0.1</v>
      </c>
      <c r="U3014">
        <v>969</v>
      </c>
      <c r="V3014">
        <v>3.36</v>
      </c>
      <c r="W3014">
        <v>0.9</v>
      </c>
      <c r="X3014">
        <v>11</v>
      </c>
      <c r="Y3014">
        <v>1</v>
      </c>
      <c r="Z3014">
        <v>56</v>
      </c>
      <c r="AA3014">
        <v>0.7</v>
      </c>
      <c r="AB3014">
        <v>4</v>
      </c>
      <c r="AC3014">
        <v>813</v>
      </c>
      <c r="AD3014">
        <v>45</v>
      </c>
      <c r="AE3014">
        <v>3.4</v>
      </c>
      <c r="AF3014">
        <v>4</v>
      </c>
      <c r="AG3014">
        <v>3</v>
      </c>
      <c r="AH3014">
        <v>561</v>
      </c>
    </row>
    <row r="3015" spans="1:34" hidden="1" x14ac:dyDescent="0.3">
      <c r="A3015" t="s">
        <v>11500</v>
      </c>
      <c r="B3015" t="s">
        <v>11501</v>
      </c>
      <c r="C3015" s="1" t="str">
        <f t="shared" si="467"/>
        <v>21:0724</v>
      </c>
      <c r="D3015" s="1" t="str">
        <f t="shared" ref="D3015:D3031" si="474">HYPERLINK("https://geochem.nrcan.gc.ca/cdogs/content/svy/svy210214_e.htm", "21:0214")</f>
        <v>21:0214</v>
      </c>
      <c r="E3015" t="s">
        <v>11502</v>
      </c>
      <c r="F3015" t="s">
        <v>11503</v>
      </c>
      <c r="H3015">
        <v>63.260195099999997</v>
      </c>
      <c r="I3015">
        <v>-134.24535879999999</v>
      </c>
      <c r="J3015" s="1" t="str">
        <f t="shared" ref="J3015:J3031" si="475">HYPERLINK("https://geochem.nrcan.gc.ca/cdogs/content/kwd/kwd020030_e.htm", "NGR bulk stream sediment")</f>
        <v>NGR bulk stream sediment</v>
      </c>
      <c r="K3015" s="1" t="str">
        <f t="shared" ref="K3015:K3031" si="476">HYPERLINK("https://geochem.nrcan.gc.ca/cdogs/content/kwd/kwd080006_e.htm", "&lt;177 micron (NGR)")</f>
        <v>&lt;177 micron (NGR)</v>
      </c>
      <c r="L3015">
        <v>16</v>
      </c>
      <c r="M3015" t="s">
        <v>116</v>
      </c>
      <c r="N3015">
        <v>316</v>
      </c>
      <c r="O3015">
        <v>54</v>
      </c>
      <c r="P3015">
        <v>18</v>
      </c>
      <c r="Q3015">
        <v>12</v>
      </c>
      <c r="R3015">
        <v>28</v>
      </c>
      <c r="S3015">
        <v>6</v>
      </c>
      <c r="T3015">
        <v>0.1</v>
      </c>
      <c r="U3015">
        <v>286</v>
      </c>
      <c r="V3015">
        <v>2.21</v>
      </c>
      <c r="W3015">
        <v>0.1</v>
      </c>
      <c r="X3015">
        <v>3</v>
      </c>
      <c r="Y3015">
        <v>1</v>
      </c>
      <c r="Z3015">
        <v>14</v>
      </c>
      <c r="AA3015">
        <v>0.4</v>
      </c>
      <c r="AB3015">
        <v>2</v>
      </c>
      <c r="AC3015">
        <v>681</v>
      </c>
      <c r="AD3015">
        <v>58</v>
      </c>
      <c r="AE3015">
        <v>7.2</v>
      </c>
      <c r="AF3015">
        <v>2</v>
      </c>
      <c r="AG3015">
        <v>4</v>
      </c>
      <c r="AH3015">
        <v>337</v>
      </c>
    </row>
    <row r="3016" spans="1:34" hidden="1" x14ac:dyDescent="0.3">
      <c r="A3016" t="s">
        <v>11504</v>
      </c>
      <c r="B3016" t="s">
        <v>11505</v>
      </c>
      <c r="C3016" s="1" t="str">
        <f t="shared" si="467"/>
        <v>21:0724</v>
      </c>
      <c r="D3016" s="1" t="str">
        <f t="shared" si="474"/>
        <v>21:0214</v>
      </c>
      <c r="E3016" t="s">
        <v>11506</v>
      </c>
      <c r="F3016" t="s">
        <v>11507</v>
      </c>
      <c r="H3016">
        <v>63.268967500000002</v>
      </c>
      <c r="I3016">
        <v>-134.27185130000001</v>
      </c>
      <c r="J3016" s="1" t="str">
        <f t="shared" si="475"/>
        <v>NGR bulk stream sediment</v>
      </c>
      <c r="K3016" s="1" t="str">
        <f t="shared" si="476"/>
        <v>&lt;177 micron (NGR)</v>
      </c>
      <c r="L3016">
        <v>16</v>
      </c>
      <c r="M3016" t="s">
        <v>126</v>
      </c>
      <c r="N3016">
        <v>317</v>
      </c>
      <c r="O3016">
        <v>44</v>
      </c>
      <c r="P3016">
        <v>11</v>
      </c>
      <c r="Q3016">
        <v>7</v>
      </c>
      <c r="R3016">
        <v>12</v>
      </c>
      <c r="S3016">
        <v>4</v>
      </c>
      <c r="T3016">
        <v>0.1</v>
      </c>
      <c r="U3016">
        <v>251</v>
      </c>
      <c r="V3016">
        <v>1.51</v>
      </c>
      <c r="W3016">
        <v>0.1</v>
      </c>
      <c r="X3016">
        <v>3</v>
      </c>
      <c r="Y3016">
        <v>1</v>
      </c>
      <c r="Z3016">
        <v>11</v>
      </c>
      <c r="AA3016">
        <v>0.5</v>
      </c>
      <c r="AB3016">
        <v>2</v>
      </c>
      <c r="AC3016">
        <v>1040</v>
      </c>
      <c r="AD3016">
        <v>38</v>
      </c>
      <c r="AE3016">
        <v>5.8</v>
      </c>
      <c r="AF3016">
        <v>2</v>
      </c>
      <c r="AG3016">
        <v>3.4</v>
      </c>
      <c r="AH3016">
        <v>288</v>
      </c>
    </row>
    <row r="3017" spans="1:34" hidden="1" x14ac:dyDescent="0.3">
      <c r="A3017" t="s">
        <v>11508</v>
      </c>
      <c r="B3017" t="s">
        <v>11509</v>
      </c>
      <c r="C3017" s="1" t="str">
        <f t="shared" si="467"/>
        <v>21:0724</v>
      </c>
      <c r="D3017" s="1" t="str">
        <f t="shared" si="474"/>
        <v>21:0214</v>
      </c>
      <c r="E3017" t="s">
        <v>11510</v>
      </c>
      <c r="F3017" t="s">
        <v>11511</v>
      </c>
      <c r="H3017">
        <v>63.270034199999998</v>
      </c>
      <c r="I3017">
        <v>-134.25938919999999</v>
      </c>
      <c r="J3017" s="1" t="str">
        <f t="shared" si="475"/>
        <v>NGR bulk stream sediment</v>
      </c>
      <c r="K3017" s="1" t="str">
        <f t="shared" si="476"/>
        <v>&lt;177 micron (NGR)</v>
      </c>
      <c r="L3017">
        <v>16</v>
      </c>
      <c r="M3017" t="s">
        <v>131</v>
      </c>
      <c r="N3017">
        <v>318</v>
      </c>
      <c r="O3017">
        <v>51</v>
      </c>
      <c r="P3017">
        <v>15</v>
      </c>
      <c r="Q3017">
        <v>8</v>
      </c>
      <c r="R3017">
        <v>15</v>
      </c>
      <c r="S3017">
        <v>5</v>
      </c>
      <c r="T3017">
        <v>0.1</v>
      </c>
      <c r="U3017">
        <v>117</v>
      </c>
      <c r="V3017">
        <v>1.52</v>
      </c>
      <c r="W3017">
        <v>0.1</v>
      </c>
      <c r="X3017">
        <v>4</v>
      </c>
      <c r="Y3017">
        <v>1</v>
      </c>
      <c r="Z3017">
        <v>12</v>
      </c>
      <c r="AA3017">
        <v>0.5</v>
      </c>
      <c r="AB3017">
        <v>1</v>
      </c>
      <c r="AC3017">
        <v>1020</v>
      </c>
      <c r="AD3017">
        <v>48</v>
      </c>
      <c r="AE3017">
        <v>4.2</v>
      </c>
      <c r="AF3017">
        <v>2</v>
      </c>
      <c r="AG3017">
        <v>3.9</v>
      </c>
      <c r="AH3017">
        <v>273</v>
      </c>
    </row>
    <row r="3018" spans="1:34" hidden="1" x14ac:dyDescent="0.3">
      <c r="A3018" t="s">
        <v>11512</v>
      </c>
      <c r="B3018" t="s">
        <v>11513</v>
      </c>
      <c r="C3018" s="1" t="str">
        <f t="shared" si="467"/>
        <v>21:0724</v>
      </c>
      <c r="D3018" s="1" t="str">
        <f t="shared" si="474"/>
        <v>21:0214</v>
      </c>
      <c r="E3018" t="s">
        <v>11514</v>
      </c>
      <c r="F3018" t="s">
        <v>11515</v>
      </c>
      <c r="H3018">
        <v>63.263209099999997</v>
      </c>
      <c r="I3018">
        <v>-134.32744299999999</v>
      </c>
      <c r="J3018" s="1" t="str">
        <f t="shared" si="475"/>
        <v>NGR bulk stream sediment</v>
      </c>
      <c r="K3018" s="1" t="str">
        <f t="shared" si="476"/>
        <v>&lt;177 micron (NGR)</v>
      </c>
      <c r="L3018">
        <v>17</v>
      </c>
      <c r="M3018" t="s">
        <v>38</v>
      </c>
      <c r="N3018">
        <v>319</v>
      </c>
      <c r="O3018">
        <v>67</v>
      </c>
      <c r="P3018">
        <v>21</v>
      </c>
      <c r="Q3018">
        <v>11</v>
      </c>
      <c r="R3018">
        <v>22</v>
      </c>
      <c r="S3018">
        <v>7</v>
      </c>
      <c r="T3018">
        <v>0.1</v>
      </c>
      <c r="U3018">
        <v>410</v>
      </c>
      <c r="V3018">
        <v>2.4</v>
      </c>
      <c r="W3018">
        <v>0.1</v>
      </c>
      <c r="X3018">
        <v>5</v>
      </c>
      <c r="Y3018">
        <v>1</v>
      </c>
      <c r="Z3018">
        <v>13</v>
      </c>
      <c r="AA3018">
        <v>0.5</v>
      </c>
      <c r="AB3018">
        <v>3</v>
      </c>
      <c r="AC3018">
        <v>1150</v>
      </c>
      <c r="AD3018">
        <v>80</v>
      </c>
      <c r="AE3018">
        <v>12.8</v>
      </c>
      <c r="AF3018">
        <v>2</v>
      </c>
      <c r="AG3018">
        <v>3.9</v>
      </c>
      <c r="AH3018">
        <v>322</v>
      </c>
    </row>
    <row r="3019" spans="1:34" hidden="1" x14ac:dyDescent="0.3">
      <c r="A3019" t="s">
        <v>11516</v>
      </c>
      <c r="B3019" t="s">
        <v>11517</v>
      </c>
      <c r="C3019" s="1" t="str">
        <f t="shared" si="467"/>
        <v>21:0724</v>
      </c>
      <c r="D3019" s="1" t="str">
        <f t="shared" si="474"/>
        <v>21:0214</v>
      </c>
      <c r="E3019" t="s">
        <v>11514</v>
      </c>
      <c r="F3019" t="s">
        <v>11518</v>
      </c>
      <c r="H3019">
        <v>63.263209099999997</v>
      </c>
      <c r="I3019">
        <v>-134.32744299999999</v>
      </c>
      <c r="J3019" s="1" t="str">
        <f t="shared" si="475"/>
        <v>NGR bulk stream sediment</v>
      </c>
      <c r="K3019" s="1" t="str">
        <f t="shared" si="476"/>
        <v>&lt;177 micron (NGR)</v>
      </c>
      <c r="L3019">
        <v>17</v>
      </c>
      <c r="M3019" t="s">
        <v>67</v>
      </c>
      <c r="N3019">
        <v>320</v>
      </c>
      <c r="O3019">
        <v>65</v>
      </c>
      <c r="P3019">
        <v>21</v>
      </c>
      <c r="Q3019">
        <v>11</v>
      </c>
      <c r="R3019">
        <v>20</v>
      </c>
      <c r="S3019">
        <v>9</v>
      </c>
      <c r="T3019">
        <v>0.1</v>
      </c>
      <c r="U3019">
        <v>417</v>
      </c>
      <c r="V3019">
        <v>2.44</v>
      </c>
      <c r="W3019">
        <v>0.3</v>
      </c>
      <c r="X3019">
        <v>5</v>
      </c>
      <c r="Y3019">
        <v>1</v>
      </c>
      <c r="Z3019">
        <v>13</v>
      </c>
      <c r="AA3019">
        <v>0.5</v>
      </c>
      <c r="AB3019">
        <v>3</v>
      </c>
      <c r="AC3019">
        <v>1050</v>
      </c>
      <c r="AD3019">
        <v>82</v>
      </c>
      <c r="AE3019">
        <v>13</v>
      </c>
      <c r="AF3019">
        <v>2</v>
      </c>
      <c r="AG3019">
        <v>4.3</v>
      </c>
      <c r="AH3019">
        <v>314</v>
      </c>
    </row>
    <row r="3020" spans="1:34" hidden="1" x14ac:dyDescent="0.3">
      <c r="A3020" t="s">
        <v>11519</v>
      </c>
      <c r="B3020" t="s">
        <v>11520</v>
      </c>
      <c r="C3020" s="1" t="str">
        <f t="shared" ref="C3020:C3083" si="477">HYPERLINK("https://geochem.nrcan.gc.ca/cdogs/content/bdl/bdl210724_e.htm", "21:0724")</f>
        <v>21:0724</v>
      </c>
      <c r="D3020" s="1" t="str">
        <f t="shared" si="474"/>
        <v>21:0214</v>
      </c>
      <c r="E3020" t="s">
        <v>11514</v>
      </c>
      <c r="F3020" t="s">
        <v>11521</v>
      </c>
      <c r="H3020">
        <v>63.263209099999997</v>
      </c>
      <c r="I3020">
        <v>-134.32744299999999</v>
      </c>
      <c r="J3020" s="1" t="str">
        <f t="shared" si="475"/>
        <v>NGR bulk stream sediment</v>
      </c>
      <c r="K3020" s="1" t="str">
        <f t="shared" si="476"/>
        <v>&lt;177 micron (NGR)</v>
      </c>
      <c r="L3020">
        <v>17</v>
      </c>
      <c r="M3020" t="s">
        <v>71</v>
      </c>
      <c r="N3020">
        <v>321</v>
      </c>
      <c r="O3020">
        <v>63</v>
      </c>
      <c r="P3020">
        <v>19</v>
      </c>
      <c r="Q3020">
        <v>10</v>
      </c>
      <c r="R3020">
        <v>21</v>
      </c>
      <c r="S3020">
        <v>8</v>
      </c>
      <c r="T3020">
        <v>0.1</v>
      </c>
      <c r="U3020">
        <v>404</v>
      </c>
      <c r="V3020">
        <v>2.29</v>
      </c>
      <c r="W3020">
        <v>0.2</v>
      </c>
      <c r="X3020">
        <v>5</v>
      </c>
      <c r="Y3020">
        <v>1</v>
      </c>
      <c r="Z3020">
        <v>12</v>
      </c>
      <c r="AA3020">
        <v>0.5</v>
      </c>
      <c r="AB3020">
        <v>4</v>
      </c>
      <c r="AC3020">
        <v>1060</v>
      </c>
      <c r="AD3020">
        <v>67</v>
      </c>
      <c r="AE3020">
        <v>10.199999999999999</v>
      </c>
      <c r="AF3020">
        <v>2</v>
      </c>
      <c r="AG3020">
        <v>4</v>
      </c>
      <c r="AH3020">
        <v>322</v>
      </c>
    </row>
    <row r="3021" spans="1:34" hidden="1" x14ac:dyDescent="0.3">
      <c r="A3021" t="s">
        <v>11522</v>
      </c>
      <c r="B3021" t="s">
        <v>11523</v>
      </c>
      <c r="C3021" s="1" t="str">
        <f t="shared" si="477"/>
        <v>21:0724</v>
      </c>
      <c r="D3021" s="1" t="str">
        <f t="shared" si="474"/>
        <v>21:0214</v>
      </c>
      <c r="E3021" t="s">
        <v>11524</v>
      </c>
      <c r="F3021" t="s">
        <v>11525</v>
      </c>
      <c r="H3021">
        <v>63.257390399999998</v>
      </c>
      <c r="I3021">
        <v>-134.33837500000001</v>
      </c>
      <c r="J3021" s="1" t="str">
        <f t="shared" si="475"/>
        <v>NGR bulk stream sediment</v>
      </c>
      <c r="K3021" s="1" t="str">
        <f t="shared" si="476"/>
        <v>&lt;177 micron (NGR)</v>
      </c>
      <c r="L3021">
        <v>17</v>
      </c>
      <c r="M3021" t="s">
        <v>43</v>
      </c>
      <c r="N3021">
        <v>322</v>
      </c>
      <c r="O3021">
        <v>144</v>
      </c>
      <c r="P3021">
        <v>29</v>
      </c>
      <c r="Q3021">
        <v>10</v>
      </c>
      <c r="R3021">
        <v>28</v>
      </c>
      <c r="S3021">
        <v>8</v>
      </c>
      <c r="T3021">
        <v>0.1</v>
      </c>
      <c r="U3021">
        <v>3588</v>
      </c>
      <c r="V3021">
        <v>1.31</v>
      </c>
      <c r="W3021">
        <v>0.7</v>
      </c>
      <c r="X3021">
        <v>3</v>
      </c>
      <c r="Y3021">
        <v>1</v>
      </c>
      <c r="Z3021">
        <v>10</v>
      </c>
      <c r="AA3021">
        <v>0.3</v>
      </c>
      <c r="AB3021">
        <v>6</v>
      </c>
      <c r="AC3021">
        <v>596</v>
      </c>
      <c r="AD3021">
        <v>112</v>
      </c>
      <c r="AE3021">
        <v>64.099999999999994</v>
      </c>
      <c r="AF3021">
        <v>2</v>
      </c>
      <c r="AG3021">
        <v>6.7</v>
      </c>
      <c r="AH3021">
        <v>111</v>
      </c>
    </row>
    <row r="3022" spans="1:34" hidden="1" x14ac:dyDescent="0.3">
      <c r="A3022" t="s">
        <v>11526</v>
      </c>
      <c r="B3022" t="s">
        <v>11527</v>
      </c>
      <c r="C3022" s="1" t="str">
        <f t="shared" si="477"/>
        <v>21:0724</v>
      </c>
      <c r="D3022" s="1" t="str">
        <f t="shared" si="474"/>
        <v>21:0214</v>
      </c>
      <c r="E3022" t="s">
        <v>11528</v>
      </c>
      <c r="F3022" t="s">
        <v>11529</v>
      </c>
      <c r="H3022">
        <v>63.265717000000002</v>
      </c>
      <c r="I3022">
        <v>-134.40236010000001</v>
      </c>
      <c r="J3022" s="1" t="str">
        <f t="shared" si="475"/>
        <v>NGR bulk stream sediment</v>
      </c>
      <c r="K3022" s="1" t="str">
        <f t="shared" si="476"/>
        <v>&lt;177 micron (NGR)</v>
      </c>
      <c r="L3022">
        <v>17</v>
      </c>
      <c r="M3022" t="s">
        <v>48</v>
      </c>
      <c r="N3022">
        <v>323</v>
      </c>
      <c r="O3022">
        <v>117</v>
      </c>
      <c r="P3022">
        <v>26</v>
      </c>
      <c r="Q3022">
        <v>10</v>
      </c>
      <c r="R3022">
        <v>21</v>
      </c>
      <c r="S3022">
        <v>7</v>
      </c>
      <c r="T3022">
        <v>0.1</v>
      </c>
      <c r="U3022">
        <v>881</v>
      </c>
      <c r="V3022">
        <v>1.44</v>
      </c>
      <c r="W3022">
        <v>0.7</v>
      </c>
      <c r="X3022">
        <v>1</v>
      </c>
      <c r="Y3022">
        <v>1</v>
      </c>
      <c r="Z3022">
        <v>9</v>
      </c>
      <c r="AA3022">
        <v>0.4</v>
      </c>
      <c r="AB3022">
        <v>7</v>
      </c>
      <c r="AC3022">
        <v>579</v>
      </c>
      <c r="AD3022">
        <v>98</v>
      </c>
      <c r="AE3022">
        <v>63.5</v>
      </c>
      <c r="AF3022">
        <v>2</v>
      </c>
      <c r="AG3022">
        <v>5.5</v>
      </c>
      <c r="AH3022">
        <v>141</v>
      </c>
    </row>
    <row r="3023" spans="1:34" hidden="1" x14ac:dyDescent="0.3">
      <c r="A3023" t="s">
        <v>11530</v>
      </c>
      <c r="B3023" t="s">
        <v>11531</v>
      </c>
      <c r="C3023" s="1" t="str">
        <f t="shared" si="477"/>
        <v>21:0724</v>
      </c>
      <c r="D3023" s="1" t="str">
        <f t="shared" si="474"/>
        <v>21:0214</v>
      </c>
      <c r="E3023" t="s">
        <v>11532</v>
      </c>
      <c r="F3023" t="s">
        <v>11533</v>
      </c>
      <c r="H3023">
        <v>63.455902399999999</v>
      </c>
      <c r="I3023">
        <v>-135.71045789999999</v>
      </c>
      <c r="J3023" s="1" t="str">
        <f t="shared" si="475"/>
        <v>NGR bulk stream sediment</v>
      </c>
      <c r="K3023" s="1" t="str">
        <f t="shared" si="476"/>
        <v>&lt;177 micron (NGR)</v>
      </c>
      <c r="L3023">
        <v>17</v>
      </c>
      <c r="M3023" t="s">
        <v>53</v>
      </c>
      <c r="N3023">
        <v>324</v>
      </c>
      <c r="O3023">
        <v>48</v>
      </c>
      <c r="P3023">
        <v>26</v>
      </c>
      <c r="Q3023">
        <v>12</v>
      </c>
      <c r="R3023">
        <v>26</v>
      </c>
      <c r="S3023">
        <v>9</v>
      </c>
      <c r="T3023">
        <v>0.1</v>
      </c>
      <c r="U3023">
        <v>241</v>
      </c>
      <c r="V3023">
        <v>2.4500000000000002</v>
      </c>
      <c r="W3023">
        <v>0.1</v>
      </c>
      <c r="X3023">
        <v>7</v>
      </c>
      <c r="Y3023">
        <v>1</v>
      </c>
      <c r="Z3023">
        <v>9</v>
      </c>
      <c r="AA3023">
        <v>0.7</v>
      </c>
      <c r="AB3023">
        <v>3</v>
      </c>
      <c r="AC3023">
        <v>499</v>
      </c>
      <c r="AD3023">
        <v>13</v>
      </c>
      <c r="AE3023">
        <v>1.4</v>
      </c>
      <c r="AF3023">
        <v>2</v>
      </c>
      <c r="AG3023">
        <v>4.2</v>
      </c>
      <c r="AH3023">
        <v>319</v>
      </c>
    </row>
    <row r="3024" spans="1:34" hidden="1" x14ac:dyDescent="0.3">
      <c r="A3024" t="s">
        <v>11534</v>
      </c>
      <c r="B3024" t="s">
        <v>11535</v>
      </c>
      <c r="C3024" s="1" t="str">
        <f t="shared" si="477"/>
        <v>21:0724</v>
      </c>
      <c r="D3024" s="1" t="str">
        <f t="shared" si="474"/>
        <v>21:0214</v>
      </c>
      <c r="E3024" t="s">
        <v>11536</v>
      </c>
      <c r="F3024" t="s">
        <v>11537</v>
      </c>
      <c r="H3024">
        <v>63.481128200000001</v>
      </c>
      <c r="I3024">
        <v>-135.6507593</v>
      </c>
      <c r="J3024" s="1" t="str">
        <f t="shared" si="475"/>
        <v>NGR bulk stream sediment</v>
      </c>
      <c r="K3024" s="1" t="str">
        <f t="shared" si="476"/>
        <v>&lt;177 micron (NGR)</v>
      </c>
      <c r="L3024">
        <v>17</v>
      </c>
      <c r="M3024" t="s">
        <v>58</v>
      </c>
      <c r="N3024">
        <v>325</v>
      </c>
      <c r="O3024">
        <v>45</v>
      </c>
      <c r="P3024">
        <v>15</v>
      </c>
      <c r="Q3024">
        <v>6</v>
      </c>
      <c r="R3024">
        <v>19</v>
      </c>
      <c r="S3024">
        <v>6</v>
      </c>
      <c r="T3024">
        <v>0.1</v>
      </c>
      <c r="U3024">
        <v>243</v>
      </c>
      <c r="V3024">
        <v>1.66</v>
      </c>
      <c r="W3024">
        <v>0.1</v>
      </c>
      <c r="X3024">
        <v>4</v>
      </c>
      <c r="Y3024">
        <v>1</v>
      </c>
      <c r="Z3024">
        <v>16</v>
      </c>
      <c r="AA3024">
        <v>0.4</v>
      </c>
      <c r="AB3024">
        <v>3</v>
      </c>
      <c r="AC3024">
        <v>566</v>
      </c>
      <c r="AD3024">
        <v>23</v>
      </c>
      <c r="AE3024">
        <v>2.8</v>
      </c>
      <c r="AF3024">
        <v>2</v>
      </c>
      <c r="AG3024">
        <v>2.9</v>
      </c>
      <c r="AH3024">
        <v>259</v>
      </c>
    </row>
    <row r="3025" spans="1:34" hidden="1" x14ac:dyDescent="0.3">
      <c r="A3025" t="s">
        <v>11538</v>
      </c>
      <c r="B3025" t="s">
        <v>11539</v>
      </c>
      <c r="C3025" s="1" t="str">
        <f t="shared" si="477"/>
        <v>21:0724</v>
      </c>
      <c r="D3025" s="1" t="str">
        <f t="shared" si="474"/>
        <v>21:0214</v>
      </c>
      <c r="E3025" t="s">
        <v>11540</v>
      </c>
      <c r="F3025" t="s">
        <v>11541</v>
      </c>
      <c r="H3025">
        <v>63.416739999999997</v>
      </c>
      <c r="I3025">
        <v>-135.72197009999999</v>
      </c>
      <c r="J3025" s="1" t="str">
        <f t="shared" si="475"/>
        <v>NGR bulk stream sediment</v>
      </c>
      <c r="K3025" s="1" t="str">
        <f t="shared" si="476"/>
        <v>&lt;177 micron (NGR)</v>
      </c>
      <c r="L3025">
        <v>17</v>
      </c>
      <c r="M3025" t="s">
        <v>63</v>
      </c>
      <c r="N3025">
        <v>326</v>
      </c>
      <c r="O3025">
        <v>46</v>
      </c>
      <c r="P3025">
        <v>18</v>
      </c>
      <c r="Q3025">
        <v>13</v>
      </c>
      <c r="R3025">
        <v>17</v>
      </c>
      <c r="S3025">
        <v>7</v>
      </c>
      <c r="T3025">
        <v>0.1</v>
      </c>
      <c r="U3025">
        <v>229</v>
      </c>
      <c r="V3025">
        <v>2.2200000000000002</v>
      </c>
      <c r="W3025">
        <v>0.1</v>
      </c>
      <c r="X3025">
        <v>7</v>
      </c>
      <c r="Y3025">
        <v>1</v>
      </c>
      <c r="Z3025">
        <v>18</v>
      </c>
      <c r="AA3025">
        <v>2.4</v>
      </c>
      <c r="AB3025">
        <v>1</v>
      </c>
      <c r="AC3025">
        <v>624</v>
      </c>
      <c r="AD3025">
        <v>19</v>
      </c>
      <c r="AE3025">
        <v>3.8</v>
      </c>
      <c r="AF3025">
        <v>2</v>
      </c>
      <c r="AG3025">
        <v>3.5</v>
      </c>
      <c r="AH3025">
        <v>330</v>
      </c>
    </row>
    <row r="3026" spans="1:34" hidden="1" x14ac:dyDescent="0.3">
      <c r="A3026" t="s">
        <v>11542</v>
      </c>
      <c r="B3026" t="s">
        <v>11543</v>
      </c>
      <c r="C3026" s="1" t="str">
        <f t="shared" si="477"/>
        <v>21:0724</v>
      </c>
      <c r="D3026" s="1" t="str">
        <f t="shared" si="474"/>
        <v>21:0214</v>
      </c>
      <c r="E3026" t="s">
        <v>11544</v>
      </c>
      <c r="F3026" t="s">
        <v>11545</v>
      </c>
      <c r="H3026">
        <v>63.417974000000001</v>
      </c>
      <c r="I3026">
        <v>-135.68076009999999</v>
      </c>
      <c r="J3026" s="1" t="str">
        <f t="shared" si="475"/>
        <v>NGR bulk stream sediment</v>
      </c>
      <c r="K3026" s="1" t="str">
        <f t="shared" si="476"/>
        <v>&lt;177 micron (NGR)</v>
      </c>
      <c r="L3026">
        <v>17</v>
      </c>
      <c r="M3026" t="s">
        <v>76</v>
      </c>
      <c r="N3026">
        <v>327</v>
      </c>
      <c r="O3026">
        <v>49</v>
      </c>
      <c r="P3026">
        <v>20</v>
      </c>
      <c r="Q3026">
        <v>14</v>
      </c>
      <c r="R3026">
        <v>17</v>
      </c>
      <c r="S3026">
        <v>8</v>
      </c>
      <c r="T3026">
        <v>0.1</v>
      </c>
      <c r="U3026">
        <v>260</v>
      </c>
      <c r="V3026">
        <v>2.2200000000000002</v>
      </c>
      <c r="W3026">
        <v>0.1</v>
      </c>
      <c r="X3026">
        <v>10</v>
      </c>
      <c r="Y3026">
        <v>1</v>
      </c>
      <c r="Z3026">
        <v>13</v>
      </c>
      <c r="AA3026">
        <v>0.8</v>
      </c>
      <c r="AB3026">
        <v>1</v>
      </c>
      <c r="AC3026">
        <v>587</v>
      </c>
      <c r="AD3026">
        <v>22</v>
      </c>
      <c r="AE3026">
        <v>4.4000000000000004</v>
      </c>
      <c r="AF3026">
        <v>2</v>
      </c>
      <c r="AG3026">
        <v>5</v>
      </c>
      <c r="AH3026">
        <v>297</v>
      </c>
    </row>
    <row r="3027" spans="1:34" hidden="1" x14ac:dyDescent="0.3">
      <c r="A3027" t="s">
        <v>11546</v>
      </c>
      <c r="B3027" t="s">
        <v>11547</v>
      </c>
      <c r="C3027" s="1" t="str">
        <f t="shared" si="477"/>
        <v>21:0724</v>
      </c>
      <c r="D3027" s="1" t="str">
        <f t="shared" si="474"/>
        <v>21:0214</v>
      </c>
      <c r="E3027" t="s">
        <v>11548</v>
      </c>
      <c r="F3027" t="s">
        <v>11549</v>
      </c>
      <c r="H3027">
        <v>63.417604699999998</v>
      </c>
      <c r="I3027">
        <v>-135.64427739999999</v>
      </c>
      <c r="J3027" s="1" t="str">
        <f t="shared" si="475"/>
        <v>NGR bulk stream sediment</v>
      </c>
      <c r="K3027" s="1" t="str">
        <f t="shared" si="476"/>
        <v>&lt;177 micron (NGR)</v>
      </c>
      <c r="L3027">
        <v>17</v>
      </c>
      <c r="M3027" t="s">
        <v>81</v>
      </c>
      <c r="N3027">
        <v>328</v>
      </c>
      <c r="O3027">
        <v>54</v>
      </c>
      <c r="P3027">
        <v>19</v>
      </c>
      <c r="Q3027">
        <v>15</v>
      </c>
      <c r="R3027">
        <v>20</v>
      </c>
      <c r="S3027">
        <v>11</v>
      </c>
      <c r="T3027">
        <v>0.1</v>
      </c>
      <c r="U3027">
        <v>317</v>
      </c>
      <c r="V3027">
        <v>2.3199999999999998</v>
      </c>
      <c r="W3027">
        <v>0.1</v>
      </c>
      <c r="X3027">
        <v>9</v>
      </c>
      <c r="Y3027">
        <v>1</v>
      </c>
      <c r="Z3027">
        <v>17</v>
      </c>
      <c r="AA3027">
        <v>0.5</v>
      </c>
      <c r="AB3027">
        <v>2</v>
      </c>
      <c r="AC3027">
        <v>802</v>
      </c>
      <c r="AD3027">
        <v>32</v>
      </c>
      <c r="AE3027">
        <v>6.2</v>
      </c>
      <c r="AF3027">
        <v>2</v>
      </c>
      <c r="AG3027">
        <v>3.9</v>
      </c>
      <c r="AH3027">
        <v>289</v>
      </c>
    </row>
    <row r="3028" spans="1:34" hidden="1" x14ac:dyDescent="0.3">
      <c r="A3028" t="s">
        <v>11550</v>
      </c>
      <c r="B3028" t="s">
        <v>11551</v>
      </c>
      <c r="C3028" s="1" t="str">
        <f t="shared" si="477"/>
        <v>21:0724</v>
      </c>
      <c r="D3028" s="1" t="str">
        <f t="shared" si="474"/>
        <v>21:0214</v>
      </c>
      <c r="E3028" t="s">
        <v>11552</v>
      </c>
      <c r="F3028" t="s">
        <v>11553</v>
      </c>
      <c r="H3028">
        <v>63.347769900000003</v>
      </c>
      <c r="I3028">
        <v>-135.65584899999999</v>
      </c>
      <c r="J3028" s="1" t="str">
        <f t="shared" si="475"/>
        <v>NGR bulk stream sediment</v>
      </c>
      <c r="K3028" s="1" t="str">
        <f t="shared" si="476"/>
        <v>&lt;177 micron (NGR)</v>
      </c>
      <c r="L3028">
        <v>17</v>
      </c>
      <c r="M3028" t="s">
        <v>86</v>
      </c>
      <c r="N3028">
        <v>329</v>
      </c>
      <c r="O3028">
        <v>97</v>
      </c>
      <c r="P3028">
        <v>38</v>
      </c>
      <c r="Q3028">
        <v>14</v>
      </c>
      <c r="R3028">
        <v>51</v>
      </c>
      <c r="S3028">
        <v>14</v>
      </c>
      <c r="T3028">
        <v>0.2</v>
      </c>
      <c r="U3028">
        <v>313</v>
      </c>
      <c r="V3028">
        <v>2.66</v>
      </c>
      <c r="W3028">
        <v>0.3</v>
      </c>
      <c r="X3028">
        <v>10</v>
      </c>
      <c r="Y3028">
        <v>1</v>
      </c>
      <c r="Z3028">
        <v>21</v>
      </c>
      <c r="AA3028">
        <v>0.7</v>
      </c>
      <c r="AB3028">
        <v>3</v>
      </c>
      <c r="AC3028">
        <v>1330</v>
      </c>
      <c r="AD3028">
        <v>64</v>
      </c>
      <c r="AE3028">
        <v>5.4</v>
      </c>
      <c r="AF3028">
        <v>2</v>
      </c>
      <c r="AG3028">
        <v>6.2</v>
      </c>
      <c r="AH3028">
        <v>467</v>
      </c>
    </row>
    <row r="3029" spans="1:34" hidden="1" x14ac:dyDescent="0.3">
      <c r="A3029" t="s">
        <v>11554</v>
      </c>
      <c r="B3029" t="s">
        <v>11555</v>
      </c>
      <c r="C3029" s="1" t="str">
        <f t="shared" si="477"/>
        <v>21:0724</v>
      </c>
      <c r="D3029" s="1" t="str">
        <f t="shared" si="474"/>
        <v>21:0214</v>
      </c>
      <c r="E3029" t="s">
        <v>11556</v>
      </c>
      <c r="F3029" t="s">
        <v>11557</v>
      </c>
      <c r="H3029">
        <v>63.363028399999997</v>
      </c>
      <c r="I3029">
        <v>-135.71025209999999</v>
      </c>
      <c r="J3029" s="1" t="str">
        <f t="shared" si="475"/>
        <v>NGR bulk stream sediment</v>
      </c>
      <c r="K3029" s="1" t="str">
        <f t="shared" si="476"/>
        <v>&lt;177 micron (NGR)</v>
      </c>
      <c r="L3029">
        <v>17</v>
      </c>
      <c r="M3029" t="s">
        <v>91</v>
      </c>
      <c r="N3029">
        <v>330</v>
      </c>
      <c r="O3029">
        <v>61</v>
      </c>
      <c r="P3029">
        <v>26</v>
      </c>
      <c r="Q3029">
        <v>12</v>
      </c>
      <c r="R3029">
        <v>27</v>
      </c>
      <c r="S3029">
        <v>9</v>
      </c>
      <c r="T3029">
        <v>0.1</v>
      </c>
      <c r="U3029">
        <v>332</v>
      </c>
      <c r="V3029">
        <v>2.5299999999999998</v>
      </c>
      <c r="W3029">
        <v>0.1</v>
      </c>
      <c r="X3029">
        <v>7</v>
      </c>
      <c r="Y3029">
        <v>1</v>
      </c>
      <c r="Z3029">
        <v>15</v>
      </c>
      <c r="AA3029">
        <v>0.5</v>
      </c>
      <c r="AB3029">
        <v>3</v>
      </c>
      <c r="AC3029">
        <v>1040</v>
      </c>
      <c r="AD3029">
        <v>42</v>
      </c>
      <c r="AE3029">
        <v>7.8</v>
      </c>
      <c r="AF3029">
        <v>2</v>
      </c>
      <c r="AG3029">
        <v>3.4</v>
      </c>
      <c r="AH3029">
        <v>304</v>
      </c>
    </row>
    <row r="3030" spans="1:34" hidden="1" x14ac:dyDescent="0.3">
      <c r="A3030" t="s">
        <v>11558</v>
      </c>
      <c r="B3030" t="s">
        <v>11559</v>
      </c>
      <c r="C3030" s="1" t="str">
        <f t="shared" si="477"/>
        <v>21:0724</v>
      </c>
      <c r="D3030" s="1" t="str">
        <f t="shared" si="474"/>
        <v>21:0214</v>
      </c>
      <c r="E3030" t="s">
        <v>11560</v>
      </c>
      <c r="F3030" t="s">
        <v>11561</v>
      </c>
      <c r="H3030">
        <v>63.378986400000002</v>
      </c>
      <c r="I3030">
        <v>-135.71022450000001</v>
      </c>
      <c r="J3030" s="1" t="str">
        <f t="shared" si="475"/>
        <v>NGR bulk stream sediment</v>
      </c>
      <c r="K3030" s="1" t="str">
        <f t="shared" si="476"/>
        <v>&lt;177 micron (NGR)</v>
      </c>
      <c r="L3030">
        <v>17</v>
      </c>
      <c r="M3030" t="s">
        <v>96</v>
      </c>
      <c r="N3030">
        <v>331</v>
      </c>
      <c r="O3030">
        <v>35</v>
      </c>
      <c r="P3030">
        <v>16</v>
      </c>
      <c r="Q3030">
        <v>10</v>
      </c>
      <c r="R3030">
        <v>13</v>
      </c>
      <c r="S3030">
        <v>6</v>
      </c>
      <c r="T3030">
        <v>0.1</v>
      </c>
      <c r="U3030">
        <v>105</v>
      </c>
      <c r="V3030">
        <v>1.74</v>
      </c>
      <c r="W3030">
        <v>0.1</v>
      </c>
      <c r="X3030">
        <v>9</v>
      </c>
      <c r="Y3030">
        <v>1</v>
      </c>
      <c r="Z3030">
        <v>6</v>
      </c>
      <c r="AA3030">
        <v>0.4</v>
      </c>
      <c r="AB3030">
        <v>1</v>
      </c>
      <c r="AC3030">
        <v>530</v>
      </c>
      <c r="AD3030">
        <v>16</v>
      </c>
      <c r="AE3030">
        <v>1.2</v>
      </c>
      <c r="AF3030">
        <v>2</v>
      </c>
      <c r="AG3030">
        <v>3.1</v>
      </c>
      <c r="AH3030">
        <v>211</v>
      </c>
    </row>
    <row r="3031" spans="1:34" hidden="1" x14ac:dyDescent="0.3">
      <c r="A3031" t="s">
        <v>11562</v>
      </c>
      <c r="B3031" t="s">
        <v>11563</v>
      </c>
      <c r="C3031" s="1" t="str">
        <f t="shared" si="477"/>
        <v>21:0724</v>
      </c>
      <c r="D3031" s="1" t="str">
        <f t="shared" si="474"/>
        <v>21:0214</v>
      </c>
      <c r="E3031" t="s">
        <v>11564</v>
      </c>
      <c r="F3031" t="s">
        <v>11565</v>
      </c>
      <c r="H3031">
        <v>63.3770527</v>
      </c>
      <c r="I3031">
        <v>-135.79950270000001</v>
      </c>
      <c r="J3031" s="1" t="str">
        <f t="shared" si="475"/>
        <v>NGR bulk stream sediment</v>
      </c>
      <c r="K3031" s="1" t="str">
        <f t="shared" si="476"/>
        <v>&lt;177 micron (NGR)</v>
      </c>
      <c r="L3031">
        <v>17</v>
      </c>
      <c r="M3031" t="s">
        <v>101</v>
      </c>
      <c r="N3031">
        <v>332</v>
      </c>
      <c r="O3031">
        <v>46</v>
      </c>
      <c r="P3031">
        <v>20</v>
      </c>
      <c r="Q3031">
        <v>15</v>
      </c>
      <c r="R3031">
        <v>17</v>
      </c>
      <c r="S3031">
        <v>7</v>
      </c>
      <c r="T3031">
        <v>0.1</v>
      </c>
      <c r="U3031">
        <v>198</v>
      </c>
      <c r="V3031">
        <v>2.2599999999999998</v>
      </c>
      <c r="W3031">
        <v>0.1</v>
      </c>
      <c r="X3031">
        <v>3</v>
      </c>
      <c r="Y3031">
        <v>1</v>
      </c>
      <c r="Z3031">
        <v>12</v>
      </c>
      <c r="AA3031">
        <v>0.4</v>
      </c>
      <c r="AB3031">
        <v>2</v>
      </c>
      <c r="AC3031">
        <v>755</v>
      </c>
      <c r="AD3031">
        <v>19</v>
      </c>
      <c r="AE3031">
        <v>4.4000000000000004</v>
      </c>
      <c r="AF3031">
        <v>2</v>
      </c>
      <c r="AG3031">
        <v>3.7</v>
      </c>
      <c r="AH3031">
        <v>283</v>
      </c>
    </row>
    <row r="3032" spans="1:34" hidden="1" x14ac:dyDescent="0.3">
      <c r="A3032" t="s">
        <v>11566</v>
      </c>
      <c r="B3032" t="s">
        <v>11567</v>
      </c>
      <c r="C3032" s="1" t="str">
        <f t="shared" si="477"/>
        <v>21:0724</v>
      </c>
      <c r="D3032" s="1" t="str">
        <f>HYPERLINK("https://geochem.nrcan.gc.ca/cdogs/content/svy/svy_e.htm", "")</f>
        <v/>
      </c>
      <c r="G3032" s="1" t="str">
        <f>HYPERLINK("https://geochem.nrcan.gc.ca/cdogs/content/cr_/cr_00078_e.htm", "78")</f>
        <v>78</v>
      </c>
      <c r="J3032" t="s">
        <v>119</v>
      </c>
      <c r="K3032" t="s">
        <v>120</v>
      </c>
      <c r="L3032">
        <v>17</v>
      </c>
      <c r="M3032" t="s">
        <v>121</v>
      </c>
      <c r="N3032">
        <v>333</v>
      </c>
      <c r="O3032">
        <v>84</v>
      </c>
      <c r="P3032">
        <v>35</v>
      </c>
      <c r="Q3032">
        <v>17</v>
      </c>
      <c r="R3032">
        <v>234</v>
      </c>
      <c r="S3032">
        <v>17</v>
      </c>
      <c r="T3032">
        <v>0.2</v>
      </c>
      <c r="U3032">
        <v>495</v>
      </c>
      <c r="V3032">
        <v>2.88</v>
      </c>
      <c r="W3032">
        <v>0.3</v>
      </c>
      <c r="X3032">
        <v>25</v>
      </c>
      <c r="Y3032">
        <v>2</v>
      </c>
      <c r="Z3032">
        <v>43</v>
      </c>
      <c r="AA3032">
        <v>1</v>
      </c>
      <c r="AB3032">
        <v>6</v>
      </c>
      <c r="AC3032">
        <v>759</v>
      </c>
      <c r="AD3032">
        <v>19</v>
      </c>
      <c r="AE3032">
        <v>2.8</v>
      </c>
      <c r="AF3032">
        <v>16</v>
      </c>
      <c r="AG3032">
        <v>11.8</v>
      </c>
      <c r="AH3032">
        <v>544</v>
      </c>
    </row>
    <row r="3033" spans="1:34" hidden="1" x14ac:dyDescent="0.3">
      <c r="A3033" t="s">
        <v>11568</v>
      </c>
      <c r="B3033" t="s">
        <v>11569</v>
      </c>
      <c r="C3033" s="1" t="str">
        <f t="shared" si="477"/>
        <v>21:0724</v>
      </c>
      <c r="D3033" s="1" t="str">
        <f t="shared" ref="D3033:D3056" si="478">HYPERLINK("https://geochem.nrcan.gc.ca/cdogs/content/svy/svy210214_e.htm", "21:0214")</f>
        <v>21:0214</v>
      </c>
      <c r="E3033" t="s">
        <v>11570</v>
      </c>
      <c r="F3033" t="s">
        <v>11571</v>
      </c>
      <c r="H3033">
        <v>63.344158399999998</v>
      </c>
      <c r="I3033">
        <v>-135.72539159999999</v>
      </c>
      <c r="J3033" s="1" t="str">
        <f t="shared" ref="J3033:J3056" si="479">HYPERLINK("https://geochem.nrcan.gc.ca/cdogs/content/kwd/kwd020030_e.htm", "NGR bulk stream sediment")</f>
        <v>NGR bulk stream sediment</v>
      </c>
      <c r="K3033" s="1" t="str">
        <f t="shared" ref="K3033:K3056" si="480">HYPERLINK("https://geochem.nrcan.gc.ca/cdogs/content/kwd/kwd080006_e.htm", "&lt;177 micron (NGR)")</f>
        <v>&lt;177 micron (NGR)</v>
      </c>
      <c r="L3033">
        <v>17</v>
      </c>
      <c r="M3033" t="s">
        <v>106</v>
      </c>
      <c r="N3033">
        <v>334</v>
      </c>
      <c r="O3033">
        <v>43</v>
      </c>
      <c r="P3033">
        <v>19</v>
      </c>
      <c r="Q3033">
        <v>9</v>
      </c>
      <c r="R3033">
        <v>17</v>
      </c>
      <c r="S3033">
        <v>7</v>
      </c>
      <c r="T3033">
        <v>0.1</v>
      </c>
      <c r="U3033">
        <v>278</v>
      </c>
      <c r="V3033">
        <v>1.73</v>
      </c>
      <c r="W3033">
        <v>0.1</v>
      </c>
      <c r="X3033">
        <v>6</v>
      </c>
      <c r="Y3033">
        <v>1</v>
      </c>
      <c r="Z3033">
        <v>10</v>
      </c>
      <c r="AA3033">
        <v>0.5</v>
      </c>
      <c r="AB3033">
        <v>2</v>
      </c>
      <c r="AC3033">
        <v>681</v>
      </c>
      <c r="AD3033">
        <v>29</v>
      </c>
      <c r="AE3033">
        <v>2</v>
      </c>
      <c r="AF3033">
        <v>2</v>
      </c>
      <c r="AG3033">
        <v>2.5</v>
      </c>
      <c r="AH3033">
        <v>260</v>
      </c>
    </row>
    <row r="3034" spans="1:34" hidden="1" x14ac:dyDescent="0.3">
      <c r="A3034" t="s">
        <v>11572</v>
      </c>
      <c r="B3034" t="s">
        <v>11573</v>
      </c>
      <c r="C3034" s="1" t="str">
        <f t="shared" si="477"/>
        <v>21:0724</v>
      </c>
      <c r="D3034" s="1" t="str">
        <f t="shared" si="478"/>
        <v>21:0214</v>
      </c>
      <c r="E3034" t="s">
        <v>11574</v>
      </c>
      <c r="F3034" t="s">
        <v>11575</v>
      </c>
      <c r="H3034">
        <v>63.309529400000002</v>
      </c>
      <c r="I3034">
        <v>-135.8558061</v>
      </c>
      <c r="J3034" s="1" t="str">
        <f t="shared" si="479"/>
        <v>NGR bulk stream sediment</v>
      </c>
      <c r="K3034" s="1" t="str">
        <f t="shared" si="480"/>
        <v>&lt;177 micron (NGR)</v>
      </c>
      <c r="L3034">
        <v>17</v>
      </c>
      <c r="M3034" t="s">
        <v>111</v>
      </c>
      <c r="N3034">
        <v>335</v>
      </c>
      <c r="O3034">
        <v>28</v>
      </c>
      <c r="P3034">
        <v>7</v>
      </c>
      <c r="Q3034">
        <v>5</v>
      </c>
      <c r="R3034">
        <v>8</v>
      </c>
      <c r="S3034">
        <v>4</v>
      </c>
      <c r="T3034">
        <v>0.1</v>
      </c>
      <c r="U3034">
        <v>103</v>
      </c>
      <c r="V3034">
        <v>1.08</v>
      </c>
      <c r="W3034">
        <v>0.1</v>
      </c>
      <c r="X3034">
        <v>3</v>
      </c>
      <c r="Y3034">
        <v>1</v>
      </c>
      <c r="Z3034">
        <v>9</v>
      </c>
      <c r="AA3034">
        <v>0.3</v>
      </c>
      <c r="AB3034">
        <v>1</v>
      </c>
      <c r="AC3034">
        <v>534</v>
      </c>
      <c r="AD3034">
        <v>19</v>
      </c>
      <c r="AE3034">
        <v>2.4</v>
      </c>
      <c r="AF3034">
        <v>2</v>
      </c>
      <c r="AG3034">
        <v>2.2999999999999998</v>
      </c>
      <c r="AH3034">
        <v>235</v>
      </c>
    </row>
    <row r="3035" spans="1:34" hidden="1" x14ac:dyDescent="0.3">
      <c r="A3035" t="s">
        <v>11576</v>
      </c>
      <c r="B3035" t="s">
        <v>11577</v>
      </c>
      <c r="C3035" s="1" t="str">
        <f t="shared" si="477"/>
        <v>21:0724</v>
      </c>
      <c r="D3035" s="1" t="str">
        <f t="shared" si="478"/>
        <v>21:0214</v>
      </c>
      <c r="E3035" t="s">
        <v>11578</v>
      </c>
      <c r="F3035" t="s">
        <v>11579</v>
      </c>
      <c r="H3035">
        <v>63.315028499999997</v>
      </c>
      <c r="I3035">
        <v>-135.8886411</v>
      </c>
      <c r="J3035" s="1" t="str">
        <f t="shared" si="479"/>
        <v>NGR bulk stream sediment</v>
      </c>
      <c r="K3035" s="1" t="str">
        <f t="shared" si="480"/>
        <v>&lt;177 micron (NGR)</v>
      </c>
      <c r="L3035">
        <v>17</v>
      </c>
      <c r="M3035" t="s">
        <v>116</v>
      </c>
      <c r="N3035">
        <v>336</v>
      </c>
      <c r="O3035">
        <v>42</v>
      </c>
      <c r="P3035">
        <v>14</v>
      </c>
      <c r="Q3035">
        <v>7</v>
      </c>
      <c r="R3035">
        <v>15</v>
      </c>
      <c r="S3035">
        <v>5</v>
      </c>
      <c r="T3035">
        <v>0.1</v>
      </c>
      <c r="U3035">
        <v>168</v>
      </c>
      <c r="V3035">
        <v>1.58</v>
      </c>
      <c r="W3035">
        <v>0.1</v>
      </c>
      <c r="X3035">
        <v>5</v>
      </c>
      <c r="Y3035">
        <v>1</v>
      </c>
      <c r="Z3035">
        <v>13</v>
      </c>
      <c r="AA3035">
        <v>0.5</v>
      </c>
      <c r="AB3035">
        <v>2</v>
      </c>
      <c r="AC3035">
        <v>844</v>
      </c>
      <c r="AD3035">
        <v>54</v>
      </c>
      <c r="AE3035">
        <v>1.6</v>
      </c>
      <c r="AF3035">
        <v>2</v>
      </c>
      <c r="AG3035">
        <v>2.8</v>
      </c>
      <c r="AH3035">
        <v>317</v>
      </c>
    </row>
    <row r="3036" spans="1:34" hidden="1" x14ac:dyDescent="0.3">
      <c r="A3036" t="s">
        <v>11580</v>
      </c>
      <c r="B3036" t="s">
        <v>11581</v>
      </c>
      <c r="C3036" s="1" t="str">
        <f t="shared" si="477"/>
        <v>21:0724</v>
      </c>
      <c r="D3036" s="1" t="str">
        <f t="shared" si="478"/>
        <v>21:0214</v>
      </c>
      <c r="E3036" t="s">
        <v>11582</v>
      </c>
      <c r="F3036" t="s">
        <v>11583</v>
      </c>
      <c r="H3036">
        <v>63.331792999999998</v>
      </c>
      <c r="I3036">
        <v>-135.94221680000001</v>
      </c>
      <c r="J3036" s="1" t="str">
        <f t="shared" si="479"/>
        <v>NGR bulk stream sediment</v>
      </c>
      <c r="K3036" s="1" t="str">
        <f t="shared" si="480"/>
        <v>&lt;177 micron (NGR)</v>
      </c>
      <c r="L3036">
        <v>17</v>
      </c>
      <c r="M3036" t="s">
        <v>126</v>
      </c>
      <c r="N3036">
        <v>337</v>
      </c>
      <c r="O3036">
        <v>30</v>
      </c>
      <c r="P3036">
        <v>8</v>
      </c>
      <c r="Q3036">
        <v>8</v>
      </c>
      <c r="R3036">
        <v>10</v>
      </c>
      <c r="S3036">
        <v>5</v>
      </c>
      <c r="T3036">
        <v>0.1</v>
      </c>
      <c r="U3036">
        <v>147</v>
      </c>
      <c r="V3036">
        <v>1.26</v>
      </c>
      <c r="W3036">
        <v>0.1</v>
      </c>
      <c r="X3036">
        <v>3</v>
      </c>
      <c r="Y3036">
        <v>1</v>
      </c>
      <c r="Z3036">
        <v>8</v>
      </c>
      <c r="AA3036">
        <v>0.3</v>
      </c>
      <c r="AB3036">
        <v>3</v>
      </c>
      <c r="AC3036">
        <v>463</v>
      </c>
      <c r="AD3036">
        <v>22</v>
      </c>
      <c r="AE3036">
        <v>2.1</v>
      </c>
      <c r="AF3036">
        <v>2</v>
      </c>
      <c r="AG3036">
        <v>3.3</v>
      </c>
      <c r="AH3036">
        <v>226</v>
      </c>
    </row>
    <row r="3037" spans="1:34" hidden="1" x14ac:dyDescent="0.3">
      <c r="A3037" t="s">
        <v>11584</v>
      </c>
      <c r="B3037" t="s">
        <v>11585</v>
      </c>
      <c r="C3037" s="1" t="str">
        <f t="shared" si="477"/>
        <v>21:0724</v>
      </c>
      <c r="D3037" s="1" t="str">
        <f t="shared" si="478"/>
        <v>21:0214</v>
      </c>
      <c r="E3037" t="s">
        <v>11586</v>
      </c>
      <c r="F3037" t="s">
        <v>11587</v>
      </c>
      <c r="H3037">
        <v>63.341424799999999</v>
      </c>
      <c r="I3037">
        <v>-135.9860414</v>
      </c>
      <c r="J3037" s="1" t="str">
        <f t="shared" si="479"/>
        <v>NGR bulk stream sediment</v>
      </c>
      <c r="K3037" s="1" t="str">
        <f t="shared" si="480"/>
        <v>&lt;177 micron (NGR)</v>
      </c>
      <c r="L3037">
        <v>17</v>
      </c>
      <c r="M3037" t="s">
        <v>131</v>
      </c>
      <c r="N3037">
        <v>338</v>
      </c>
      <c r="O3037">
        <v>27</v>
      </c>
      <c r="P3037">
        <v>7</v>
      </c>
      <c r="Q3037">
        <v>7</v>
      </c>
      <c r="R3037">
        <v>9</v>
      </c>
      <c r="S3037">
        <v>3</v>
      </c>
      <c r="T3037">
        <v>0.2</v>
      </c>
      <c r="U3037">
        <v>170</v>
      </c>
      <c r="V3037">
        <v>1.04</v>
      </c>
      <c r="W3037">
        <v>0.1</v>
      </c>
      <c r="X3037">
        <v>4</v>
      </c>
      <c r="Y3037">
        <v>1</v>
      </c>
      <c r="Z3037">
        <v>7</v>
      </c>
      <c r="AA3037">
        <v>0.4</v>
      </c>
      <c r="AB3037">
        <v>1</v>
      </c>
      <c r="AC3037">
        <v>360</v>
      </c>
      <c r="AD3037">
        <v>18</v>
      </c>
      <c r="AE3037">
        <v>1</v>
      </c>
      <c r="AF3037">
        <v>2</v>
      </c>
      <c r="AG3037">
        <v>3.4</v>
      </c>
      <c r="AH3037">
        <v>171</v>
      </c>
    </row>
    <row r="3038" spans="1:34" hidden="1" x14ac:dyDescent="0.3">
      <c r="A3038" t="s">
        <v>11588</v>
      </c>
      <c r="B3038" t="s">
        <v>11589</v>
      </c>
      <c r="C3038" s="1" t="str">
        <f t="shared" si="477"/>
        <v>21:0724</v>
      </c>
      <c r="D3038" s="1" t="str">
        <f t="shared" si="478"/>
        <v>21:0214</v>
      </c>
      <c r="E3038" t="s">
        <v>11590</v>
      </c>
      <c r="F3038" t="s">
        <v>11591</v>
      </c>
      <c r="H3038">
        <v>63.360611200000001</v>
      </c>
      <c r="I3038">
        <v>-135.91904930000001</v>
      </c>
      <c r="J3038" s="1" t="str">
        <f t="shared" si="479"/>
        <v>NGR bulk stream sediment</v>
      </c>
      <c r="K3038" s="1" t="str">
        <f t="shared" si="480"/>
        <v>&lt;177 micron (NGR)</v>
      </c>
      <c r="L3038">
        <v>18</v>
      </c>
      <c r="M3038" t="s">
        <v>38</v>
      </c>
      <c r="N3038">
        <v>339</v>
      </c>
      <c r="O3038">
        <v>54</v>
      </c>
      <c r="P3038">
        <v>21</v>
      </c>
      <c r="Q3038">
        <v>13</v>
      </c>
      <c r="R3038">
        <v>22</v>
      </c>
      <c r="S3038">
        <v>8</v>
      </c>
      <c r="T3038">
        <v>0.1</v>
      </c>
      <c r="U3038">
        <v>416</v>
      </c>
      <c r="V3038">
        <v>2.2799999999999998</v>
      </c>
      <c r="W3038">
        <v>0.1</v>
      </c>
      <c r="X3038">
        <v>6</v>
      </c>
      <c r="Y3038">
        <v>1</v>
      </c>
      <c r="Z3038">
        <v>19</v>
      </c>
      <c r="AA3038">
        <v>0.6</v>
      </c>
      <c r="AB3038">
        <v>2</v>
      </c>
      <c r="AC3038">
        <v>852</v>
      </c>
      <c r="AD3038">
        <v>39</v>
      </c>
      <c r="AE3038">
        <v>2.6</v>
      </c>
      <c r="AF3038">
        <v>2</v>
      </c>
      <c r="AG3038">
        <v>3.8</v>
      </c>
      <c r="AH3038">
        <v>293</v>
      </c>
    </row>
    <row r="3039" spans="1:34" hidden="1" x14ac:dyDescent="0.3">
      <c r="A3039" t="s">
        <v>11592</v>
      </c>
      <c r="B3039" t="s">
        <v>11593</v>
      </c>
      <c r="C3039" s="1" t="str">
        <f t="shared" si="477"/>
        <v>21:0724</v>
      </c>
      <c r="D3039" s="1" t="str">
        <f t="shared" si="478"/>
        <v>21:0214</v>
      </c>
      <c r="E3039" t="s">
        <v>11590</v>
      </c>
      <c r="F3039" t="s">
        <v>11594</v>
      </c>
      <c r="H3039">
        <v>63.360611200000001</v>
      </c>
      <c r="I3039">
        <v>-135.91904930000001</v>
      </c>
      <c r="J3039" s="1" t="str">
        <f t="shared" si="479"/>
        <v>NGR bulk stream sediment</v>
      </c>
      <c r="K3039" s="1" t="str">
        <f t="shared" si="480"/>
        <v>&lt;177 micron (NGR)</v>
      </c>
      <c r="L3039">
        <v>18</v>
      </c>
      <c r="M3039" t="s">
        <v>67</v>
      </c>
      <c r="N3039">
        <v>340</v>
      </c>
      <c r="O3039">
        <v>53</v>
      </c>
      <c r="P3039">
        <v>21</v>
      </c>
      <c r="Q3039">
        <v>12</v>
      </c>
      <c r="R3039">
        <v>22</v>
      </c>
      <c r="S3039">
        <v>7</v>
      </c>
      <c r="T3039">
        <v>0.1</v>
      </c>
      <c r="U3039">
        <v>430</v>
      </c>
      <c r="V3039">
        <v>2.29</v>
      </c>
      <c r="W3039">
        <v>0.1</v>
      </c>
      <c r="X3039">
        <v>6</v>
      </c>
      <c r="Y3039">
        <v>1</v>
      </c>
      <c r="Z3039">
        <v>19</v>
      </c>
      <c r="AA3039">
        <v>0.6</v>
      </c>
      <c r="AB3039">
        <v>1</v>
      </c>
      <c r="AC3039">
        <v>841</v>
      </c>
      <c r="AD3039">
        <v>39</v>
      </c>
      <c r="AE3039">
        <v>3.4</v>
      </c>
      <c r="AF3039">
        <v>2</v>
      </c>
      <c r="AG3039">
        <v>3.8</v>
      </c>
      <c r="AH3039">
        <v>317</v>
      </c>
    </row>
    <row r="3040" spans="1:34" hidden="1" x14ac:dyDescent="0.3">
      <c r="A3040" t="s">
        <v>11595</v>
      </c>
      <c r="B3040" t="s">
        <v>11596</v>
      </c>
      <c r="C3040" s="1" t="str">
        <f t="shared" si="477"/>
        <v>21:0724</v>
      </c>
      <c r="D3040" s="1" t="str">
        <f t="shared" si="478"/>
        <v>21:0214</v>
      </c>
      <c r="E3040" t="s">
        <v>11590</v>
      </c>
      <c r="F3040" t="s">
        <v>11597</v>
      </c>
      <c r="H3040">
        <v>63.360611200000001</v>
      </c>
      <c r="I3040">
        <v>-135.91904930000001</v>
      </c>
      <c r="J3040" s="1" t="str">
        <f t="shared" si="479"/>
        <v>NGR bulk stream sediment</v>
      </c>
      <c r="K3040" s="1" t="str">
        <f t="shared" si="480"/>
        <v>&lt;177 micron (NGR)</v>
      </c>
      <c r="L3040">
        <v>18</v>
      </c>
      <c r="M3040" t="s">
        <v>71</v>
      </c>
      <c r="N3040">
        <v>341</v>
      </c>
      <c r="O3040">
        <v>59</v>
      </c>
      <c r="P3040">
        <v>23</v>
      </c>
      <c r="Q3040">
        <v>13</v>
      </c>
      <c r="R3040">
        <v>24</v>
      </c>
      <c r="S3040">
        <v>8</v>
      </c>
      <c r="T3040">
        <v>0.2</v>
      </c>
      <c r="U3040">
        <v>486</v>
      </c>
      <c r="V3040">
        <v>2.39</v>
      </c>
      <c r="W3040">
        <v>0.1</v>
      </c>
      <c r="X3040">
        <v>6</v>
      </c>
      <c r="Y3040">
        <v>1</v>
      </c>
      <c r="Z3040">
        <v>19</v>
      </c>
      <c r="AA3040">
        <v>0.6</v>
      </c>
      <c r="AB3040">
        <v>3</v>
      </c>
      <c r="AC3040">
        <v>948</v>
      </c>
      <c r="AD3040">
        <v>42</v>
      </c>
      <c r="AE3040">
        <v>3.4</v>
      </c>
      <c r="AF3040">
        <v>2</v>
      </c>
      <c r="AG3040">
        <v>4.0999999999999996</v>
      </c>
      <c r="AH3040">
        <v>308</v>
      </c>
    </row>
    <row r="3041" spans="1:34" hidden="1" x14ac:dyDescent="0.3">
      <c r="A3041" t="s">
        <v>11598</v>
      </c>
      <c r="B3041" t="s">
        <v>11599</v>
      </c>
      <c r="C3041" s="1" t="str">
        <f t="shared" si="477"/>
        <v>21:0724</v>
      </c>
      <c r="D3041" s="1" t="str">
        <f t="shared" si="478"/>
        <v>21:0214</v>
      </c>
      <c r="E3041" t="s">
        <v>11600</v>
      </c>
      <c r="F3041" t="s">
        <v>11601</v>
      </c>
      <c r="H3041">
        <v>63.384027000000003</v>
      </c>
      <c r="I3041">
        <v>-135.88348339999999</v>
      </c>
      <c r="J3041" s="1" t="str">
        <f t="shared" si="479"/>
        <v>NGR bulk stream sediment</v>
      </c>
      <c r="K3041" s="1" t="str">
        <f t="shared" si="480"/>
        <v>&lt;177 micron (NGR)</v>
      </c>
      <c r="L3041">
        <v>18</v>
      </c>
      <c r="M3041" t="s">
        <v>43</v>
      </c>
      <c r="N3041">
        <v>342</v>
      </c>
      <c r="O3041">
        <v>43</v>
      </c>
      <c r="P3041">
        <v>17</v>
      </c>
      <c r="Q3041">
        <v>10</v>
      </c>
      <c r="R3041">
        <v>18</v>
      </c>
      <c r="S3041">
        <v>7</v>
      </c>
      <c r="T3041">
        <v>0.1</v>
      </c>
      <c r="U3041">
        <v>282</v>
      </c>
      <c r="V3041">
        <v>1.9</v>
      </c>
      <c r="W3041">
        <v>0.1</v>
      </c>
      <c r="X3041">
        <v>5</v>
      </c>
      <c r="Y3041">
        <v>1</v>
      </c>
      <c r="Z3041">
        <v>16</v>
      </c>
      <c r="AA3041">
        <v>0.5</v>
      </c>
      <c r="AB3041">
        <v>1</v>
      </c>
      <c r="AC3041">
        <v>795</v>
      </c>
      <c r="AD3041">
        <v>32</v>
      </c>
      <c r="AE3041">
        <v>2.4</v>
      </c>
      <c r="AF3041">
        <v>2</v>
      </c>
      <c r="AG3041">
        <v>4.3</v>
      </c>
      <c r="AH3041">
        <v>222</v>
      </c>
    </row>
    <row r="3042" spans="1:34" hidden="1" x14ac:dyDescent="0.3">
      <c r="A3042" t="s">
        <v>11602</v>
      </c>
      <c r="B3042" t="s">
        <v>11603</v>
      </c>
      <c r="C3042" s="1" t="str">
        <f t="shared" si="477"/>
        <v>21:0724</v>
      </c>
      <c r="D3042" s="1" t="str">
        <f t="shared" si="478"/>
        <v>21:0214</v>
      </c>
      <c r="E3042" t="s">
        <v>11604</v>
      </c>
      <c r="F3042" t="s">
        <v>11605</v>
      </c>
      <c r="H3042">
        <v>63.412689899999997</v>
      </c>
      <c r="I3042">
        <v>-135.990026</v>
      </c>
      <c r="J3042" s="1" t="str">
        <f t="shared" si="479"/>
        <v>NGR bulk stream sediment</v>
      </c>
      <c r="K3042" s="1" t="str">
        <f t="shared" si="480"/>
        <v>&lt;177 micron (NGR)</v>
      </c>
      <c r="L3042">
        <v>18</v>
      </c>
      <c r="M3042" t="s">
        <v>48</v>
      </c>
      <c r="N3042">
        <v>343</v>
      </c>
      <c r="O3042">
        <v>39</v>
      </c>
      <c r="P3042">
        <v>14</v>
      </c>
      <c r="Q3042">
        <v>10</v>
      </c>
      <c r="R3042">
        <v>14</v>
      </c>
      <c r="S3042">
        <v>5</v>
      </c>
      <c r="T3042">
        <v>0.1</v>
      </c>
      <c r="U3042">
        <v>204</v>
      </c>
      <c r="V3042">
        <v>1.77</v>
      </c>
      <c r="W3042">
        <v>0.1</v>
      </c>
      <c r="X3042">
        <v>10</v>
      </c>
      <c r="Y3042">
        <v>1</v>
      </c>
      <c r="Z3042">
        <v>18</v>
      </c>
      <c r="AA3042">
        <v>0.5</v>
      </c>
      <c r="AB3042">
        <v>1</v>
      </c>
      <c r="AC3042">
        <v>632</v>
      </c>
      <c r="AD3042">
        <v>32</v>
      </c>
      <c r="AE3042">
        <v>2</v>
      </c>
      <c r="AF3042">
        <v>2</v>
      </c>
      <c r="AG3042">
        <v>3.4</v>
      </c>
      <c r="AH3042">
        <v>211</v>
      </c>
    </row>
    <row r="3043" spans="1:34" hidden="1" x14ac:dyDescent="0.3">
      <c r="A3043" t="s">
        <v>11606</v>
      </c>
      <c r="B3043" t="s">
        <v>11607</v>
      </c>
      <c r="C3043" s="1" t="str">
        <f t="shared" si="477"/>
        <v>21:0724</v>
      </c>
      <c r="D3043" s="1" t="str">
        <f t="shared" si="478"/>
        <v>21:0214</v>
      </c>
      <c r="E3043" t="s">
        <v>11608</v>
      </c>
      <c r="F3043" t="s">
        <v>11609</v>
      </c>
      <c r="H3043">
        <v>63.441614199999997</v>
      </c>
      <c r="I3043">
        <v>-135.93412649999999</v>
      </c>
      <c r="J3043" s="1" t="str">
        <f t="shared" si="479"/>
        <v>NGR bulk stream sediment</v>
      </c>
      <c r="K3043" s="1" t="str">
        <f t="shared" si="480"/>
        <v>&lt;177 micron (NGR)</v>
      </c>
      <c r="L3043">
        <v>18</v>
      </c>
      <c r="M3043" t="s">
        <v>53</v>
      </c>
      <c r="N3043">
        <v>344</v>
      </c>
      <c r="O3043">
        <v>54</v>
      </c>
      <c r="P3043">
        <v>30</v>
      </c>
      <c r="Q3043">
        <v>22</v>
      </c>
      <c r="R3043">
        <v>19</v>
      </c>
      <c r="S3043">
        <v>4</v>
      </c>
      <c r="T3043">
        <v>0.1</v>
      </c>
      <c r="U3043">
        <v>147</v>
      </c>
      <c r="V3043">
        <v>2.9</v>
      </c>
      <c r="W3043">
        <v>0.1</v>
      </c>
      <c r="X3043">
        <v>11</v>
      </c>
      <c r="Y3043">
        <v>1</v>
      </c>
      <c r="Z3043">
        <v>14</v>
      </c>
      <c r="AA3043">
        <v>1</v>
      </c>
      <c r="AB3043">
        <v>2</v>
      </c>
      <c r="AC3043">
        <v>653</v>
      </c>
      <c r="AD3043">
        <v>32</v>
      </c>
      <c r="AE3043">
        <v>4.4000000000000004</v>
      </c>
      <c r="AF3043">
        <v>2</v>
      </c>
      <c r="AG3043">
        <v>4.5999999999999996</v>
      </c>
      <c r="AH3043">
        <v>255</v>
      </c>
    </row>
    <row r="3044" spans="1:34" hidden="1" x14ac:dyDescent="0.3">
      <c r="A3044" t="s">
        <v>11610</v>
      </c>
      <c r="B3044" t="s">
        <v>11611</v>
      </c>
      <c r="C3044" s="1" t="str">
        <f t="shared" si="477"/>
        <v>21:0724</v>
      </c>
      <c r="D3044" s="1" t="str">
        <f t="shared" si="478"/>
        <v>21:0214</v>
      </c>
      <c r="E3044" t="s">
        <v>11612</v>
      </c>
      <c r="F3044" t="s">
        <v>11613</v>
      </c>
      <c r="H3044">
        <v>63.47363</v>
      </c>
      <c r="I3044">
        <v>-135.95290829999999</v>
      </c>
      <c r="J3044" s="1" t="str">
        <f t="shared" si="479"/>
        <v>NGR bulk stream sediment</v>
      </c>
      <c r="K3044" s="1" t="str">
        <f t="shared" si="480"/>
        <v>&lt;177 micron (NGR)</v>
      </c>
      <c r="L3044">
        <v>18</v>
      </c>
      <c r="M3044" t="s">
        <v>58</v>
      </c>
      <c r="N3044">
        <v>345</v>
      </c>
      <c r="O3044">
        <v>56</v>
      </c>
      <c r="P3044">
        <v>22</v>
      </c>
      <c r="Q3044">
        <v>13</v>
      </c>
      <c r="R3044">
        <v>20</v>
      </c>
      <c r="S3044">
        <v>7</v>
      </c>
      <c r="T3044">
        <v>0.1</v>
      </c>
      <c r="U3044">
        <v>234</v>
      </c>
      <c r="V3044">
        <v>2.2799999999999998</v>
      </c>
      <c r="W3044">
        <v>0.1</v>
      </c>
      <c r="X3044">
        <v>8</v>
      </c>
      <c r="Y3044">
        <v>1</v>
      </c>
      <c r="Z3044">
        <v>18</v>
      </c>
      <c r="AA3044">
        <v>0.9</v>
      </c>
      <c r="AB3044">
        <v>2</v>
      </c>
      <c r="AC3044">
        <v>717</v>
      </c>
      <c r="AD3044">
        <v>39</v>
      </c>
      <c r="AE3044">
        <v>3.6</v>
      </c>
      <c r="AF3044">
        <v>2</v>
      </c>
      <c r="AG3044">
        <v>4.4000000000000004</v>
      </c>
      <c r="AH3044">
        <v>260</v>
      </c>
    </row>
    <row r="3045" spans="1:34" hidden="1" x14ac:dyDescent="0.3">
      <c r="A3045" t="s">
        <v>11614</v>
      </c>
      <c r="B3045" t="s">
        <v>11615</v>
      </c>
      <c r="C3045" s="1" t="str">
        <f t="shared" si="477"/>
        <v>21:0724</v>
      </c>
      <c r="D3045" s="1" t="str">
        <f t="shared" si="478"/>
        <v>21:0214</v>
      </c>
      <c r="E3045" t="s">
        <v>11616</v>
      </c>
      <c r="F3045" t="s">
        <v>11617</v>
      </c>
      <c r="H3045">
        <v>63.475273799999997</v>
      </c>
      <c r="I3045">
        <v>-135.8423148</v>
      </c>
      <c r="J3045" s="1" t="str">
        <f t="shared" si="479"/>
        <v>NGR bulk stream sediment</v>
      </c>
      <c r="K3045" s="1" t="str">
        <f t="shared" si="480"/>
        <v>&lt;177 micron (NGR)</v>
      </c>
      <c r="L3045">
        <v>18</v>
      </c>
      <c r="M3045" t="s">
        <v>63</v>
      </c>
      <c r="N3045">
        <v>346</v>
      </c>
      <c r="O3045">
        <v>55</v>
      </c>
      <c r="P3045">
        <v>24</v>
      </c>
      <c r="Q3045">
        <v>16</v>
      </c>
      <c r="R3045">
        <v>23</v>
      </c>
      <c r="S3045">
        <v>9</v>
      </c>
      <c r="T3045">
        <v>0.1</v>
      </c>
      <c r="U3045">
        <v>300</v>
      </c>
      <c r="V3045">
        <v>2.46</v>
      </c>
      <c r="W3045">
        <v>0.1</v>
      </c>
      <c r="X3045">
        <v>6</v>
      </c>
      <c r="Y3045">
        <v>1</v>
      </c>
      <c r="Z3045">
        <v>16</v>
      </c>
      <c r="AA3045">
        <v>1.5</v>
      </c>
      <c r="AB3045">
        <v>2</v>
      </c>
      <c r="AC3045">
        <v>713</v>
      </c>
      <c r="AD3045">
        <v>43</v>
      </c>
      <c r="AE3045">
        <v>5</v>
      </c>
      <c r="AF3045">
        <v>2</v>
      </c>
      <c r="AG3045">
        <v>4.7</v>
      </c>
      <c r="AH3045">
        <v>275</v>
      </c>
    </row>
    <row r="3046" spans="1:34" hidden="1" x14ac:dyDescent="0.3">
      <c r="A3046" t="s">
        <v>11618</v>
      </c>
      <c r="B3046" t="s">
        <v>11619</v>
      </c>
      <c r="C3046" s="1" t="str">
        <f t="shared" si="477"/>
        <v>21:0724</v>
      </c>
      <c r="D3046" s="1" t="str">
        <f t="shared" si="478"/>
        <v>21:0214</v>
      </c>
      <c r="E3046" t="s">
        <v>11620</v>
      </c>
      <c r="F3046" t="s">
        <v>11621</v>
      </c>
      <c r="H3046">
        <v>63.4437882</v>
      </c>
      <c r="I3046">
        <v>-135.86805680000001</v>
      </c>
      <c r="J3046" s="1" t="str">
        <f t="shared" si="479"/>
        <v>NGR bulk stream sediment</v>
      </c>
      <c r="K3046" s="1" t="str">
        <f t="shared" si="480"/>
        <v>&lt;177 micron (NGR)</v>
      </c>
      <c r="L3046">
        <v>18</v>
      </c>
      <c r="M3046" t="s">
        <v>76</v>
      </c>
      <c r="N3046">
        <v>347</v>
      </c>
      <c r="O3046">
        <v>52</v>
      </c>
      <c r="P3046">
        <v>23</v>
      </c>
      <c r="Q3046">
        <v>16</v>
      </c>
      <c r="R3046">
        <v>22</v>
      </c>
      <c r="S3046">
        <v>7</v>
      </c>
      <c r="T3046">
        <v>0.1</v>
      </c>
      <c r="U3046">
        <v>247</v>
      </c>
      <c r="V3046">
        <v>2.4300000000000002</v>
      </c>
      <c r="W3046">
        <v>0.1</v>
      </c>
      <c r="X3046">
        <v>6</v>
      </c>
      <c r="Y3046">
        <v>1</v>
      </c>
      <c r="Z3046">
        <v>14</v>
      </c>
      <c r="AA3046">
        <v>2.2000000000000002</v>
      </c>
      <c r="AB3046">
        <v>2</v>
      </c>
      <c r="AC3046">
        <v>660</v>
      </c>
      <c r="AD3046">
        <v>39</v>
      </c>
      <c r="AE3046">
        <v>3.8</v>
      </c>
      <c r="AF3046">
        <v>2</v>
      </c>
      <c r="AG3046">
        <v>5.2</v>
      </c>
      <c r="AH3046">
        <v>302</v>
      </c>
    </row>
    <row r="3047" spans="1:34" hidden="1" x14ac:dyDescent="0.3">
      <c r="A3047" t="s">
        <v>11622</v>
      </c>
      <c r="B3047" t="s">
        <v>11623</v>
      </c>
      <c r="C3047" s="1" t="str">
        <f t="shared" si="477"/>
        <v>21:0724</v>
      </c>
      <c r="D3047" s="1" t="str">
        <f t="shared" si="478"/>
        <v>21:0214</v>
      </c>
      <c r="E3047" t="s">
        <v>11624</v>
      </c>
      <c r="F3047" t="s">
        <v>11625</v>
      </c>
      <c r="H3047">
        <v>63.436570400000001</v>
      </c>
      <c r="I3047">
        <v>-135.81165780000001</v>
      </c>
      <c r="J3047" s="1" t="str">
        <f t="shared" si="479"/>
        <v>NGR bulk stream sediment</v>
      </c>
      <c r="K3047" s="1" t="str">
        <f t="shared" si="480"/>
        <v>&lt;177 micron (NGR)</v>
      </c>
      <c r="L3047">
        <v>18</v>
      </c>
      <c r="M3047" t="s">
        <v>81</v>
      </c>
      <c r="N3047">
        <v>348</v>
      </c>
      <c r="O3047">
        <v>55</v>
      </c>
      <c r="P3047">
        <v>20</v>
      </c>
      <c r="Q3047">
        <v>14</v>
      </c>
      <c r="R3047">
        <v>23</v>
      </c>
      <c r="S3047">
        <v>10</v>
      </c>
      <c r="T3047">
        <v>0.1</v>
      </c>
      <c r="U3047">
        <v>542</v>
      </c>
      <c r="V3047">
        <v>2.29</v>
      </c>
      <c r="W3047">
        <v>0.1</v>
      </c>
      <c r="X3047">
        <v>17</v>
      </c>
      <c r="Y3047">
        <v>1</v>
      </c>
      <c r="Z3047">
        <v>17</v>
      </c>
      <c r="AA3047">
        <v>1.1000000000000001</v>
      </c>
      <c r="AB3047">
        <v>2</v>
      </c>
      <c r="AC3047">
        <v>657</v>
      </c>
      <c r="AD3047">
        <v>39</v>
      </c>
      <c r="AE3047">
        <v>4.4000000000000004</v>
      </c>
      <c r="AF3047">
        <v>2</v>
      </c>
      <c r="AG3047">
        <v>4.5</v>
      </c>
      <c r="AH3047">
        <v>276</v>
      </c>
    </row>
    <row r="3048" spans="1:34" hidden="1" x14ac:dyDescent="0.3">
      <c r="A3048" t="s">
        <v>11626</v>
      </c>
      <c r="B3048" t="s">
        <v>11627</v>
      </c>
      <c r="C3048" s="1" t="str">
        <f t="shared" si="477"/>
        <v>21:0724</v>
      </c>
      <c r="D3048" s="1" t="str">
        <f t="shared" si="478"/>
        <v>21:0214</v>
      </c>
      <c r="E3048" t="s">
        <v>11628</v>
      </c>
      <c r="F3048" t="s">
        <v>11629</v>
      </c>
      <c r="H3048">
        <v>63.4353251</v>
      </c>
      <c r="I3048">
        <v>-135.8049086</v>
      </c>
      <c r="J3048" s="1" t="str">
        <f t="shared" si="479"/>
        <v>NGR bulk stream sediment</v>
      </c>
      <c r="K3048" s="1" t="str">
        <f t="shared" si="480"/>
        <v>&lt;177 micron (NGR)</v>
      </c>
      <c r="L3048">
        <v>18</v>
      </c>
      <c r="M3048" t="s">
        <v>86</v>
      </c>
      <c r="N3048">
        <v>349</v>
      </c>
      <c r="O3048">
        <v>54</v>
      </c>
      <c r="P3048">
        <v>27</v>
      </c>
      <c r="Q3048">
        <v>14</v>
      </c>
      <c r="R3048">
        <v>23</v>
      </c>
      <c r="S3048">
        <v>9</v>
      </c>
      <c r="T3048">
        <v>0.1</v>
      </c>
      <c r="U3048">
        <v>338</v>
      </c>
      <c r="V3048">
        <v>2.23</v>
      </c>
      <c r="W3048">
        <v>0.1</v>
      </c>
      <c r="X3048">
        <v>17</v>
      </c>
      <c r="Y3048">
        <v>1</v>
      </c>
      <c r="Z3048">
        <v>19</v>
      </c>
      <c r="AA3048">
        <v>1.3</v>
      </c>
      <c r="AB3048">
        <v>2</v>
      </c>
      <c r="AC3048">
        <v>631</v>
      </c>
      <c r="AD3048">
        <v>46</v>
      </c>
      <c r="AE3048">
        <v>4</v>
      </c>
      <c r="AF3048">
        <v>2</v>
      </c>
      <c r="AG3048">
        <v>4.8</v>
      </c>
      <c r="AH3048">
        <v>290</v>
      </c>
    </row>
    <row r="3049" spans="1:34" hidden="1" x14ac:dyDescent="0.3">
      <c r="A3049" t="s">
        <v>11630</v>
      </c>
      <c r="B3049" t="s">
        <v>11631</v>
      </c>
      <c r="C3049" s="1" t="str">
        <f t="shared" si="477"/>
        <v>21:0724</v>
      </c>
      <c r="D3049" s="1" t="str">
        <f t="shared" si="478"/>
        <v>21:0214</v>
      </c>
      <c r="E3049" t="s">
        <v>11632</v>
      </c>
      <c r="F3049" t="s">
        <v>11633</v>
      </c>
      <c r="H3049">
        <v>63.426891599999998</v>
      </c>
      <c r="I3049">
        <v>-135.76838739999999</v>
      </c>
      <c r="J3049" s="1" t="str">
        <f t="shared" si="479"/>
        <v>NGR bulk stream sediment</v>
      </c>
      <c r="K3049" s="1" t="str">
        <f t="shared" si="480"/>
        <v>&lt;177 micron (NGR)</v>
      </c>
      <c r="L3049">
        <v>18</v>
      </c>
      <c r="M3049" t="s">
        <v>91</v>
      </c>
      <c r="N3049">
        <v>350</v>
      </c>
      <c r="O3049">
        <v>39</v>
      </c>
      <c r="P3049">
        <v>15</v>
      </c>
      <c r="Q3049">
        <v>13</v>
      </c>
      <c r="R3049">
        <v>13</v>
      </c>
      <c r="S3049">
        <v>5</v>
      </c>
      <c r="T3049">
        <v>0.3</v>
      </c>
      <c r="U3049">
        <v>156</v>
      </c>
      <c r="V3049">
        <v>2.09</v>
      </c>
      <c r="W3049">
        <v>0.1</v>
      </c>
      <c r="X3049">
        <v>79</v>
      </c>
      <c r="Y3049">
        <v>1</v>
      </c>
      <c r="Z3049">
        <v>12</v>
      </c>
      <c r="AA3049">
        <v>3</v>
      </c>
      <c r="AB3049">
        <v>1</v>
      </c>
      <c r="AC3049">
        <v>533</v>
      </c>
      <c r="AD3049">
        <v>18</v>
      </c>
      <c r="AE3049">
        <v>3</v>
      </c>
      <c r="AF3049">
        <v>2</v>
      </c>
      <c r="AG3049">
        <v>3.6</v>
      </c>
      <c r="AH3049">
        <v>243</v>
      </c>
    </row>
    <row r="3050" spans="1:34" hidden="1" x14ac:dyDescent="0.3">
      <c r="A3050" t="s">
        <v>11634</v>
      </c>
      <c r="B3050" t="s">
        <v>11635</v>
      </c>
      <c r="C3050" s="1" t="str">
        <f t="shared" si="477"/>
        <v>21:0724</v>
      </c>
      <c r="D3050" s="1" t="str">
        <f t="shared" si="478"/>
        <v>21:0214</v>
      </c>
      <c r="E3050" t="s">
        <v>11636</v>
      </c>
      <c r="F3050" t="s">
        <v>11637</v>
      </c>
      <c r="H3050">
        <v>63.463632799999999</v>
      </c>
      <c r="I3050">
        <v>-135.15327049999999</v>
      </c>
      <c r="J3050" s="1" t="str">
        <f t="shared" si="479"/>
        <v>NGR bulk stream sediment</v>
      </c>
      <c r="K3050" s="1" t="str">
        <f t="shared" si="480"/>
        <v>&lt;177 micron (NGR)</v>
      </c>
      <c r="L3050">
        <v>18</v>
      </c>
      <c r="M3050" t="s">
        <v>96</v>
      </c>
      <c r="N3050">
        <v>351</v>
      </c>
      <c r="O3050">
        <v>64</v>
      </c>
      <c r="P3050">
        <v>27</v>
      </c>
      <c r="Q3050">
        <v>9</v>
      </c>
      <c r="R3050">
        <v>32</v>
      </c>
      <c r="S3050">
        <v>8</v>
      </c>
      <c r="T3050">
        <v>0.1</v>
      </c>
      <c r="U3050">
        <v>631</v>
      </c>
      <c r="V3050">
        <v>2.44</v>
      </c>
      <c r="W3050">
        <v>0.2</v>
      </c>
      <c r="X3050">
        <v>6</v>
      </c>
      <c r="Y3050">
        <v>1</v>
      </c>
      <c r="Z3050">
        <v>32</v>
      </c>
      <c r="AA3050">
        <v>0.4</v>
      </c>
      <c r="AB3050">
        <v>3</v>
      </c>
      <c r="AC3050">
        <v>829</v>
      </c>
      <c r="AD3050">
        <v>46</v>
      </c>
      <c r="AE3050">
        <v>5.2</v>
      </c>
      <c r="AF3050">
        <v>2</v>
      </c>
      <c r="AG3050">
        <v>3</v>
      </c>
      <c r="AH3050">
        <v>304</v>
      </c>
    </row>
    <row r="3051" spans="1:34" hidden="1" x14ac:dyDescent="0.3">
      <c r="A3051" t="s">
        <v>11638</v>
      </c>
      <c r="B3051" t="s">
        <v>11639</v>
      </c>
      <c r="C3051" s="1" t="str">
        <f t="shared" si="477"/>
        <v>21:0724</v>
      </c>
      <c r="D3051" s="1" t="str">
        <f t="shared" si="478"/>
        <v>21:0214</v>
      </c>
      <c r="E3051" t="s">
        <v>11640</v>
      </c>
      <c r="F3051" t="s">
        <v>11641</v>
      </c>
      <c r="H3051">
        <v>63.454721300000003</v>
      </c>
      <c r="I3051">
        <v>-135.12442609999999</v>
      </c>
      <c r="J3051" s="1" t="str">
        <f t="shared" si="479"/>
        <v>NGR bulk stream sediment</v>
      </c>
      <c r="K3051" s="1" t="str">
        <f t="shared" si="480"/>
        <v>&lt;177 micron (NGR)</v>
      </c>
      <c r="L3051">
        <v>18</v>
      </c>
      <c r="M3051" t="s">
        <v>101</v>
      </c>
      <c r="N3051">
        <v>352</v>
      </c>
      <c r="O3051">
        <v>171</v>
      </c>
      <c r="P3051">
        <v>33</v>
      </c>
      <c r="Q3051">
        <v>16</v>
      </c>
      <c r="R3051">
        <v>41</v>
      </c>
      <c r="S3051">
        <v>8</v>
      </c>
      <c r="T3051">
        <v>0.3</v>
      </c>
      <c r="U3051">
        <v>463</v>
      </c>
      <c r="V3051">
        <v>2.4900000000000002</v>
      </c>
      <c r="W3051">
        <v>1.1000000000000001</v>
      </c>
      <c r="X3051">
        <v>13</v>
      </c>
      <c r="Y3051">
        <v>2</v>
      </c>
      <c r="Z3051">
        <v>33</v>
      </c>
      <c r="AA3051">
        <v>1.5</v>
      </c>
      <c r="AB3051">
        <v>6</v>
      </c>
      <c r="AC3051">
        <v>2010</v>
      </c>
      <c r="AD3051">
        <v>102</v>
      </c>
      <c r="AE3051">
        <v>3.8</v>
      </c>
      <c r="AF3051">
        <v>2</v>
      </c>
      <c r="AG3051">
        <v>4.5</v>
      </c>
      <c r="AH3051">
        <v>648</v>
      </c>
    </row>
    <row r="3052" spans="1:34" hidden="1" x14ac:dyDescent="0.3">
      <c r="A3052" t="s">
        <v>11642</v>
      </c>
      <c r="B3052" t="s">
        <v>11643</v>
      </c>
      <c r="C3052" s="1" t="str">
        <f t="shared" si="477"/>
        <v>21:0724</v>
      </c>
      <c r="D3052" s="1" t="str">
        <f t="shared" si="478"/>
        <v>21:0214</v>
      </c>
      <c r="E3052" t="s">
        <v>11644</v>
      </c>
      <c r="F3052" t="s">
        <v>11645</v>
      </c>
      <c r="H3052">
        <v>63.417969300000003</v>
      </c>
      <c r="I3052">
        <v>-135.04459829999999</v>
      </c>
      <c r="J3052" s="1" t="str">
        <f t="shared" si="479"/>
        <v>NGR bulk stream sediment</v>
      </c>
      <c r="K3052" s="1" t="str">
        <f t="shared" si="480"/>
        <v>&lt;177 micron (NGR)</v>
      </c>
      <c r="L3052">
        <v>18</v>
      </c>
      <c r="M3052" t="s">
        <v>106</v>
      </c>
      <c r="N3052">
        <v>353</v>
      </c>
      <c r="O3052">
        <v>40</v>
      </c>
      <c r="P3052">
        <v>16</v>
      </c>
      <c r="Q3052">
        <v>8</v>
      </c>
      <c r="R3052">
        <v>19</v>
      </c>
      <c r="S3052">
        <v>7</v>
      </c>
      <c r="T3052">
        <v>0.1</v>
      </c>
      <c r="U3052">
        <v>205</v>
      </c>
      <c r="V3052">
        <v>1.69</v>
      </c>
      <c r="W3052">
        <v>0.2</v>
      </c>
      <c r="X3052">
        <v>3</v>
      </c>
      <c r="Y3052">
        <v>1</v>
      </c>
      <c r="Z3052">
        <v>19</v>
      </c>
      <c r="AA3052">
        <v>0.3</v>
      </c>
      <c r="AB3052">
        <v>2</v>
      </c>
      <c r="AC3052">
        <v>392</v>
      </c>
      <c r="AD3052">
        <v>25</v>
      </c>
      <c r="AE3052">
        <v>4.2</v>
      </c>
      <c r="AF3052">
        <v>2</v>
      </c>
      <c r="AG3052">
        <v>3.6</v>
      </c>
      <c r="AH3052">
        <v>230</v>
      </c>
    </row>
    <row r="3053" spans="1:34" hidden="1" x14ac:dyDescent="0.3">
      <c r="A3053" t="s">
        <v>11646</v>
      </c>
      <c r="B3053" t="s">
        <v>11647</v>
      </c>
      <c r="C3053" s="1" t="str">
        <f t="shared" si="477"/>
        <v>21:0724</v>
      </c>
      <c r="D3053" s="1" t="str">
        <f t="shared" si="478"/>
        <v>21:0214</v>
      </c>
      <c r="E3053" t="s">
        <v>11648</v>
      </c>
      <c r="F3053" t="s">
        <v>11649</v>
      </c>
      <c r="H3053">
        <v>63.430395799999999</v>
      </c>
      <c r="I3053">
        <v>-134.9796556</v>
      </c>
      <c r="J3053" s="1" t="str">
        <f t="shared" si="479"/>
        <v>NGR bulk stream sediment</v>
      </c>
      <c r="K3053" s="1" t="str">
        <f t="shared" si="480"/>
        <v>&lt;177 micron (NGR)</v>
      </c>
      <c r="L3053">
        <v>18</v>
      </c>
      <c r="M3053" t="s">
        <v>111</v>
      </c>
      <c r="N3053">
        <v>354</v>
      </c>
      <c r="O3053">
        <v>32</v>
      </c>
      <c r="P3053">
        <v>17</v>
      </c>
      <c r="Q3053">
        <v>8</v>
      </c>
      <c r="R3053">
        <v>16</v>
      </c>
      <c r="S3053">
        <v>6</v>
      </c>
      <c r="T3053">
        <v>0.1</v>
      </c>
      <c r="U3053">
        <v>211</v>
      </c>
      <c r="V3053">
        <v>1.55</v>
      </c>
      <c r="W3053">
        <v>0.1</v>
      </c>
      <c r="X3053">
        <v>3</v>
      </c>
      <c r="Y3053">
        <v>1</v>
      </c>
      <c r="Z3053">
        <v>16</v>
      </c>
      <c r="AA3053">
        <v>0.3</v>
      </c>
      <c r="AB3053">
        <v>2</v>
      </c>
      <c r="AC3053">
        <v>380</v>
      </c>
      <c r="AD3053">
        <v>22</v>
      </c>
      <c r="AE3053">
        <v>3.1</v>
      </c>
      <c r="AF3053">
        <v>2</v>
      </c>
      <c r="AG3053">
        <v>3</v>
      </c>
      <c r="AH3053">
        <v>194</v>
      </c>
    </row>
    <row r="3054" spans="1:34" hidden="1" x14ac:dyDescent="0.3">
      <c r="A3054" t="s">
        <v>11650</v>
      </c>
      <c r="B3054" t="s">
        <v>11651</v>
      </c>
      <c r="C3054" s="1" t="str">
        <f t="shared" si="477"/>
        <v>21:0724</v>
      </c>
      <c r="D3054" s="1" t="str">
        <f t="shared" si="478"/>
        <v>21:0214</v>
      </c>
      <c r="E3054" t="s">
        <v>11652</v>
      </c>
      <c r="F3054" t="s">
        <v>11653</v>
      </c>
      <c r="H3054">
        <v>63.424386300000002</v>
      </c>
      <c r="I3054">
        <v>-134.93414509999999</v>
      </c>
      <c r="J3054" s="1" t="str">
        <f t="shared" si="479"/>
        <v>NGR bulk stream sediment</v>
      </c>
      <c r="K3054" s="1" t="str">
        <f t="shared" si="480"/>
        <v>&lt;177 micron (NGR)</v>
      </c>
      <c r="L3054">
        <v>18</v>
      </c>
      <c r="M3054" t="s">
        <v>116</v>
      </c>
      <c r="N3054">
        <v>355</v>
      </c>
      <c r="O3054">
        <v>61</v>
      </c>
      <c r="P3054">
        <v>43</v>
      </c>
      <c r="Q3054">
        <v>13</v>
      </c>
      <c r="R3054">
        <v>35</v>
      </c>
      <c r="S3054">
        <v>11</v>
      </c>
      <c r="T3054">
        <v>0.1</v>
      </c>
      <c r="U3054">
        <v>361</v>
      </c>
      <c r="V3054">
        <v>3.06</v>
      </c>
      <c r="W3054">
        <v>0.1</v>
      </c>
      <c r="X3054">
        <v>7</v>
      </c>
      <c r="Y3054">
        <v>1</v>
      </c>
      <c r="Z3054">
        <v>23</v>
      </c>
      <c r="AA3054">
        <v>0.6</v>
      </c>
      <c r="AB3054">
        <v>3</v>
      </c>
      <c r="AC3054">
        <v>712</v>
      </c>
      <c r="AD3054">
        <v>35</v>
      </c>
      <c r="AE3054">
        <v>3.6</v>
      </c>
      <c r="AF3054">
        <v>2</v>
      </c>
      <c r="AG3054">
        <v>2.4</v>
      </c>
      <c r="AH3054">
        <v>406</v>
      </c>
    </row>
    <row r="3055" spans="1:34" hidden="1" x14ac:dyDescent="0.3">
      <c r="A3055" t="s">
        <v>11654</v>
      </c>
      <c r="B3055" t="s">
        <v>11655</v>
      </c>
      <c r="C3055" s="1" t="str">
        <f t="shared" si="477"/>
        <v>21:0724</v>
      </c>
      <c r="D3055" s="1" t="str">
        <f t="shared" si="478"/>
        <v>21:0214</v>
      </c>
      <c r="E3055" t="s">
        <v>11656</v>
      </c>
      <c r="F3055" t="s">
        <v>11657</v>
      </c>
      <c r="H3055">
        <v>63.410777299999999</v>
      </c>
      <c r="I3055">
        <v>-134.92831079999999</v>
      </c>
      <c r="J3055" s="1" t="str">
        <f t="shared" si="479"/>
        <v>NGR bulk stream sediment</v>
      </c>
      <c r="K3055" s="1" t="str">
        <f t="shared" si="480"/>
        <v>&lt;177 micron (NGR)</v>
      </c>
      <c r="L3055">
        <v>18</v>
      </c>
      <c r="M3055" t="s">
        <v>126</v>
      </c>
      <c r="N3055">
        <v>356</v>
      </c>
      <c r="O3055">
        <v>36</v>
      </c>
      <c r="P3055">
        <v>23</v>
      </c>
      <c r="Q3055">
        <v>11</v>
      </c>
      <c r="R3055">
        <v>17</v>
      </c>
      <c r="S3055">
        <v>7</v>
      </c>
      <c r="T3055">
        <v>0.1</v>
      </c>
      <c r="U3055">
        <v>296</v>
      </c>
      <c r="V3055">
        <v>1.72</v>
      </c>
      <c r="W3055">
        <v>0.1</v>
      </c>
      <c r="X3055">
        <v>6</v>
      </c>
      <c r="Y3055">
        <v>1</v>
      </c>
      <c r="Z3055">
        <v>14</v>
      </c>
      <c r="AA3055">
        <v>0.4</v>
      </c>
      <c r="AB3055">
        <v>3</v>
      </c>
      <c r="AC3055">
        <v>493</v>
      </c>
      <c r="AD3055">
        <v>25</v>
      </c>
      <c r="AE3055">
        <v>3</v>
      </c>
      <c r="AF3055">
        <v>2</v>
      </c>
      <c r="AG3055">
        <v>3.1</v>
      </c>
      <c r="AH3055">
        <v>227</v>
      </c>
    </row>
    <row r="3056" spans="1:34" hidden="1" x14ac:dyDescent="0.3">
      <c r="A3056" t="s">
        <v>11658</v>
      </c>
      <c r="B3056" t="s">
        <v>11659</v>
      </c>
      <c r="C3056" s="1" t="str">
        <f t="shared" si="477"/>
        <v>21:0724</v>
      </c>
      <c r="D3056" s="1" t="str">
        <f t="shared" si="478"/>
        <v>21:0214</v>
      </c>
      <c r="E3056" t="s">
        <v>11660</v>
      </c>
      <c r="F3056" t="s">
        <v>11661</v>
      </c>
      <c r="H3056">
        <v>63.408588199999997</v>
      </c>
      <c r="I3056">
        <v>-134.91376020000001</v>
      </c>
      <c r="J3056" s="1" t="str">
        <f t="shared" si="479"/>
        <v>NGR bulk stream sediment</v>
      </c>
      <c r="K3056" s="1" t="str">
        <f t="shared" si="480"/>
        <v>&lt;177 micron (NGR)</v>
      </c>
      <c r="L3056">
        <v>18</v>
      </c>
      <c r="M3056" t="s">
        <v>131</v>
      </c>
      <c r="N3056">
        <v>357</v>
      </c>
      <c r="O3056">
        <v>36</v>
      </c>
      <c r="P3056">
        <v>21</v>
      </c>
      <c r="Q3056">
        <v>8</v>
      </c>
      <c r="R3056">
        <v>14</v>
      </c>
      <c r="S3056">
        <v>6</v>
      </c>
      <c r="T3056">
        <v>0.1</v>
      </c>
      <c r="U3056">
        <v>203</v>
      </c>
      <c r="V3056">
        <v>1.73</v>
      </c>
      <c r="W3056">
        <v>0.1</v>
      </c>
      <c r="X3056">
        <v>6</v>
      </c>
      <c r="Y3056">
        <v>1</v>
      </c>
      <c r="Z3056">
        <v>14</v>
      </c>
      <c r="AA3056">
        <v>0.4</v>
      </c>
      <c r="AB3056">
        <v>1</v>
      </c>
      <c r="AC3056">
        <v>489</v>
      </c>
      <c r="AD3056">
        <v>25</v>
      </c>
      <c r="AE3056">
        <v>2.4</v>
      </c>
      <c r="AF3056">
        <v>2</v>
      </c>
      <c r="AG3056">
        <v>2.6</v>
      </c>
      <c r="AH3056">
        <v>238</v>
      </c>
    </row>
    <row r="3057" spans="1:34" hidden="1" x14ac:dyDescent="0.3">
      <c r="A3057" t="s">
        <v>11662</v>
      </c>
      <c r="B3057" t="s">
        <v>11663</v>
      </c>
      <c r="C3057" s="1" t="str">
        <f t="shared" si="477"/>
        <v>21:0724</v>
      </c>
      <c r="D3057" s="1" t="str">
        <f>HYPERLINK("https://geochem.nrcan.gc.ca/cdogs/content/svy/svy_e.htm", "")</f>
        <v/>
      </c>
      <c r="G3057" s="1" t="str">
        <f>HYPERLINK("https://geochem.nrcan.gc.ca/cdogs/content/cr_/cr_00079_e.htm", "79")</f>
        <v>79</v>
      </c>
      <c r="J3057" t="s">
        <v>119</v>
      </c>
      <c r="K3057" t="s">
        <v>120</v>
      </c>
      <c r="L3057">
        <v>18</v>
      </c>
      <c r="M3057" t="s">
        <v>121</v>
      </c>
      <c r="N3057">
        <v>358</v>
      </c>
      <c r="O3057">
        <v>108</v>
      </c>
      <c r="P3057">
        <v>82</v>
      </c>
      <c r="Q3057">
        <v>17</v>
      </c>
      <c r="R3057">
        <v>215</v>
      </c>
      <c r="S3057">
        <v>18</v>
      </c>
      <c r="T3057">
        <v>0.1</v>
      </c>
      <c r="U3057">
        <v>954</v>
      </c>
      <c r="V3057">
        <v>3.35</v>
      </c>
      <c r="W3057">
        <v>1</v>
      </c>
      <c r="X3057">
        <v>13</v>
      </c>
      <c r="Y3057">
        <v>1</v>
      </c>
      <c r="Z3057">
        <v>61</v>
      </c>
      <c r="AA3057">
        <v>0.7</v>
      </c>
      <c r="AB3057">
        <v>3</v>
      </c>
      <c r="AC3057">
        <v>851</v>
      </c>
      <c r="AD3057">
        <v>49</v>
      </c>
      <c r="AE3057">
        <v>2.6</v>
      </c>
      <c r="AF3057">
        <v>4</v>
      </c>
      <c r="AG3057">
        <v>3.7</v>
      </c>
      <c r="AH3057">
        <v>461</v>
      </c>
    </row>
    <row r="3058" spans="1:34" hidden="1" x14ac:dyDescent="0.3">
      <c r="A3058" t="s">
        <v>11664</v>
      </c>
      <c r="B3058" t="s">
        <v>11665</v>
      </c>
      <c r="C3058" s="1" t="str">
        <f t="shared" si="477"/>
        <v>21:0724</v>
      </c>
      <c r="D3058" s="1" t="str">
        <f t="shared" ref="D3058:D3074" si="481">HYPERLINK("https://geochem.nrcan.gc.ca/cdogs/content/svy/svy210214_e.htm", "21:0214")</f>
        <v>21:0214</v>
      </c>
      <c r="E3058" t="s">
        <v>11666</v>
      </c>
      <c r="F3058" t="s">
        <v>11667</v>
      </c>
      <c r="H3058">
        <v>63.410163599999997</v>
      </c>
      <c r="I3058">
        <v>-134.7211901</v>
      </c>
      <c r="J3058" s="1" t="str">
        <f t="shared" ref="J3058:J3074" si="482">HYPERLINK("https://geochem.nrcan.gc.ca/cdogs/content/kwd/kwd020030_e.htm", "NGR bulk stream sediment")</f>
        <v>NGR bulk stream sediment</v>
      </c>
      <c r="K3058" s="1" t="str">
        <f t="shared" ref="K3058:K3074" si="483">HYPERLINK("https://geochem.nrcan.gc.ca/cdogs/content/kwd/kwd080006_e.htm", "&lt;177 micron (NGR)")</f>
        <v>&lt;177 micron (NGR)</v>
      </c>
      <c r="L3058">
        <v>19</v>
      </c>
      <c r="M3058" t="s">
        <v>38</v>
      </c>
      <c r="N3058">
        <v>359</v>
      </c>
      <c r="O3058">
        <v>46</v>
      </c>
      <c r="P3058">
        <v>18</v>
      </c>
      <c r="Q3058">
        <v>8</v>
      </c>
      <c r="R3058">
        <v>19</v>
      </c>
      <c r="S3058">
        <v>6</v>
      </c>
      <c r="T3058">
        <v>0.1</v>
      </c>
      <c r="U3058">
        <v>198</v>
      </c>
      <c r="V3058">
        <v>1.84</v>
      </c>
      <c r="W3058">
        <v>0.1</v>
      </c>
      <c r="X3058">
        <v>3</v>
      </c>
      <c r="Y3058">
        <v>1</v>
      </c>
      <c r="Z3058">
        <v>14</v>
      </c>
      <c r="AA3058">
        <v>0.3</v>
      </c>
      <c r="AB3058">
        <v>1</v>
      </c>
      <c r="AC3058">
        <v>532</v>
      </c>
      <c r="AD3058">
        <v>25</v>
      </c>
      <c r="AE3058">
        <v>3.4</v>
      </c>
      <c r="AF3058">
        <v>2</v>
      </c>
      <c r="AG3058">
        <v>3.4</v>
      </c>
      <c r="AH3058">
        <v>248</v>
      </c>
    </row>
    <row r="3059" spans="1:34" hidden="1" x14ac:dyDescent="0.3">
      <c r="A3059" t="s">
        <v>11668</v>
      </c>
      <c r="B3059" t="s">
        <v>11669</v>
      </c>
      <c r="C3059" s="1" t="str">
        <f t="shared" si="477"/>
        <v>21:0724</v>
      </c>
      <c r="D3059" s="1" t="str">
        <f t="shared" si="481"/>
        <v>21:0214</v>
      </c>
      <c r="E3059" t="s">
        <v>11670</v>
      </c>
      <c r="F3059" t="s">
        <v>11671</v>
      </c>
      <c r="H3059">
        <v>63.422243100000003</v>
      </c>
      <c r="I3059">
        <v>-134.8713707</v>
      </c>
      <c r="J3059" s="1" t="str">
        <f t="shared" si="482"/>
        <v>NGR bulk stream sediment</v>
      </c>
      <c r="K3059" s="1" t="str">
        <f t="shared" si="483"/>
        <v>&lt;177 micron (NGR)</v>
      </c>
      <c r="L3059">
        <v>19</v>
      </c>
      <c r="M3059" t="s">
        <v>43</v>
      </c>
      <c r="N3059">
        <v>360</v>
      </c>
      <c r="O3059">
        <v>67</v>
      </c>
      <c r="P3059">
        <v>32</v>
      </c>
      <c r="Q3059">
        <v>9</v>
      </c>
      <c r="R3059">
        <v>22</v>
      </c>
      <c r="S3059">
        <v>6</v>
      </c>
      <c r="T3059">
        <v>0.1</v>
      </c>
      <c r="U3059">
        <v>166</v>
      </c>
      <c r="V3059">
        <v>2.34</v>
      </c>
      <c r="W3059">
        <v>0.1</v>
      </c>
      <c r="X3059">
        <v>2</v>
      </c>
      <c r="Y3059">
        <v>1</v>
      </c>
      <c r="Z3059">
        <v>21</v>
      </c>
      <c r="AA3059">
        <v>0.3</v>
      </c>
      <c r="AB3059">
        <v>3</v>
      </c>
      <c r="AC3059">
        <v>803</v>
      </c>
      <c r="AD3059">
        <v>56</v>
      </c>
      <c r="AE3059">
        <v>17.7</v>
      </c>
      <c r="AF3059">
        <v>2</v>
      </c>
      <c r="AG3059">
        <v>4.2</v>
      </c>
      <c r="AH3059">
        <v>337</v>
      </c>
    </row>
    <row r="3060" spans="1:34" hidden="1" x14ac:dyDescent="0.3">
      <c r="A3060" t="s">
        <v>11672</v>
      </c>
      <c r="B3060" t="s">
        <v>11673</v>
      </c>
      <c r="C3060" s="1" t="str">
        <f t="shared" si="477"/>
        <v>21:0724</v>
      </c>
      <c r="D3060" s="1" t="str">
        <f t="shared" si="481"/>
        <v>21:0214</v>
      </c>
      <c r="E3060" t="s">
        <v>11674</v>
      </c>
      <c r="F3060" t="s">
        <v>11675</v>
      </c>
      <c r="H3060">
        <v>63.410739399999997</v>
      </c>
      <c r="I3060">
        <v>-134.8466742</v>
      </c>
      <c r="J3060" s="1" t="str">
        <f t="shared" si="482"/>
        <v>NGR bulk stream sediment</v>
      </c>
      <c r="K3060" s="1" t="str">
        <f t="shared" si="483"/>
        <v>&lt;177 micron (NGR)</v>
      </c>
      <c r="L3060">
        <v>19</v>
      </c>
      <c r="M3060" t="s">
        <v>48</v>
      </c>
      <c r="N3060">
        <v>361</v>
      </c>
      <c r="O3060">
        <v>79</v>
      </c>
      <c r="P3060">
        <v>42</v>
      </c>
      <c r="Q3060">
        <v>14</v>
      </c>
      <c r="R3060">
        <v>30</v>
      </c>
      <c r="S3060">
        <v>10</v>
      </c>
      <c r="T3060">
        <v>0.1</v>
      </c>
      <c r="U3060">
        <v>361</v>
      </c>
      <c r="V3060">
        <v>3.17</v>
      </c>
      <c r="W3060">
        <v>0.1</v>
      </c>
      <c r="X3060">
        <v>5</v>
      </c>
      <c r="Y3060">
        <v>1</v>
      </c>
      <c r="Z3060">
        <v>33</v>
      </c>
      <c r="AA3060">
        <v>0.4</v>
      </c>
      <c r="AB3060">
        <v>2</v>
      </c>
      <c r="AC3060">
        <v>764</v>
      </c>
      <c r="AD3060">
        <v>53</v>
      </c>
      <c r="AE3060">
        <v>14.4</v>
      </c>
      <c r="AF3060">
        <v>2</v>
      </c>
      <c r="AG3060">
        <v>5.2</v>
      </c>
      <c r="AH3060">
        <v>283</v>
      </c>
    </row>
    <row r="3061" spans="1:34" hidden="1" x14ac:dyDescent="0.3">
      <c r="A3061" t="s">
        <v>11676</v>
      </c>
      <c r="B3061" t="s">
        <v>11677</v>
      </c>
      <c r="C3061" s="1" t="str">
        <f t="shared" si="477"/>
        <v>21:0724</v>
      </c>
      <c r="D3061" s="1" t="str">
        <f t="shared" si="481"/>
        <v>21:0214</v>
      </c>
      <c r="E3061" t="s">
        <v>11678</v>
      </c>
      <c r="F3061" t="s">
        <v>11679</v>
      </c>
      <c r="H3061">
        <v>63.416853500000002</v>
      </c>
      <c r="I3061">
        <v>-134.77970690000001</v>
      </c>
      <c r="J3061" s="1" t="str">
        <f t="shared" si="482"/>
        <v>NGR bulk stream sediment</v>
      </c>
      <c r="K3061" s="1" t="str">
        <f t="shared" si="483"/>
        <v>&lt;177 micron (NGR)</v>
      </c>
      <c r="L3061">
        <v>19</v>
      </c>
      <c r="M3061" t="s">
        <v>53</v>
      </c>
      <c r="N3061">
        <v>362</v>
      </c>
      <c r="O3061">
        <v>77</v>
      </c>
      <c r="P3061">
        <v>33</v>
      </c>
      <c r="Q3061">
        <v>11</v>
      </c>
      <c r="R3061">
        <v>26</v>
      </c>
      <c r="S3061">
        <v>10</v>
      </c>
      <c r="T3061">
        <v>0.1</v>
      </c>
      <c r="U3061">
        <v>660</v>
      </c>
      <c r="V3061">
        <v>2.99</v>
      </c>
      <c r="W3061">
        <v>0.2</v>
      </c>
      <c r="X3061">
        <v>5</v>
      </c>
      <c r="Y3061">
        <v>1</v>
      </c>
      <c r="Z3061">
        <v>27</v>
      </c>
      <c r="AA3061">
        <v>0.4</v>
      </c>
      <c r="AB3061">
        <v>3</v>
      </c>
      <c r="AC3061">
        <v>678</v>
      </c>
      <c r="AD3061">
        <v>53</v>
      </c>
      <c r="AE3061">
        <v>9.1999999999999993</v>
      </c>
      <c r="AF3061">
        <v>2</v>
      </c>
      <c r="AG3061">
        <v>3.8</v>
      </c>
      <c r="AH3061">
        <v>280</v>
      </c>
    </row>
    <row r="3062" spans="1:34" hidden="1" x14ac:dyDescent="0.3">
      <c r="A3062" t="s">
        <v>11680</v>
      </c>
      <c r="B3062" t="s">
        <v>11681</v>
      </c>
      <c r="C3062" s="1" t="str">
        <f t="shared" si="477"/>
        <v>21:0724</v>
      </c>
      <c r="D3062" s="1" t="str">
        <f t="shared" si="481"/>
        <v>21:0214</v>
      </c>
      <c r="E3062" t="s">
        <v>11682</v>
      </c>
      <c r="F3062" t="s">
        <v>11683</v>
      </c>
      <c r="H3062">
        <v>63.422311999999998</v>
      </c>
      <c r="I3062">
        <v>-134.75318189999999</v>
      </c>
      <c r="J3062" s="1" t="str">
        <f t="shared" si="482"/>
        <v>NGR bulk stream sediment</v>
      </c>
      <c r="K3062" s="1" t="str">
        <f t="shared" si="483"/>
        <v>&lt;177 micron (NGR)</v>
      </c>
      <c r="L3062">
        <v>19</v>
      </c>
      <c r="M3062" t="s">
        <v>58</v>
      </c>
      <c r="N3062">
        <v>363</v>
      </c>
      <c r="O3062">
        <v>135</v>
      </c>
      <c r="P3062">
        <v>32</v>
      </c>
      <c r="Q3062">
        <v>5</v>
      </c>
      <c r="R3062">
        <v>25</v>
      </c>
      <c r="S3062">
        <v>14</v>
      </c>
      <c r="T3062">
        <v>0.1</v>
      </c>
      <c r="U3062">
        <v>211</v>
      </c>
      <c r="V3062">
        <v>3.86</v>
      </c>
      <c r="W3062">
        <v>0.4</v>
      </c>
      <c r="X3062">
        <v>9</v>
      </c>
      <c r="Y3062">
        <v>1</v>
      </c>
      <c r="Z3062">
        <v>7</v>
      </c>
      <c r="AA3062">
        <v>0.3</v>
      </c>
      <c r="AB3062">
        <v>4</v>
      </c>
      <c r="AC3062">
        <v>286</v>
      </c>
      <c r="AD3062">
        <v>112</v>
      </c>
      <c r="AE3062">
        <v>79.8</v>
      </c>
      <c r="AF3062">
        <v>2</v>
      </c>
      <c r="AG3062">
        <v>6.2</v>
      </c>
      <c r="AH3062">
        <v>48</v>
      </c>
    </row>
    <row r="3063" spans="1:34" hidden="1" x14ac:dyDescent="0.3">
      <c r="A3063" t="s">
        <v>11684</v>
      </c>
      <c r="B3063" t="s">
        <v>11685</v>
      </c>
      <c r="C3063" s="1" t="str">
        <f t="shared" si="477"/>
        <v>21:0724</v>
      </c>
      <c r="D3063" s="1" t="str">
        <f t="shared" si="481"/>
        <v>21:0214</v>
      </c>
      <c r="E3063" t="s">
        <v>11666</v>
      </c>
      <c r="F3063" t="s">
        <v>11686</v>
      </c>
      <c r="H3063">
        <v>63.410163599999997</v>
      </c>
      <c r="I3063">
        <v>-134.7211901</v>
      </c>
      <c r="J3063" s="1" t="str">
        <f t="shared" si="482"/>
        <v>NGR bulk stream sediment</v>
      </c>
      <c r="K3063" s="1" t="str">
        <f t="shared" si="483"/>
        <v>&lt;177 micron (NGR)</v>
      </c>
      <c r="L3063">
        <v>19</v>
      </c>
      <c r="M3063" t="s">
        <v>67</v>
      </c>
      <c r="N3063">
        <v>364</v>
      </c>
      <c r="O3063">
        <v>51</v>
      </c>
      <c r="P3063">
        <v>18</v>
      </c>
      <c r="Q3063">
        <v>8</v>
      </c>
      <c r="R3063">
        <v>16</v>
      </c>
      <c r="S3063">
        <v>6</v>
      </c>
      <c r="T3063">
        <v>0.1</v>
      </c>
      <c r="U3063">
        <v>200</v>
      </c>
      <c r="V3063">
        <v>1.89</v>
      </c>
      <c r="W3063">
        <v>0.1</v>
      </c>
      <c r="X3063">
        <v>3</v>
      </c>
      <c r="Y3063">
        <v>1</v>
      </c>
      <c r="Z3063">
        <v>12</v>
      </c>
      <c r="AA3063">
        <v>0.4</v>
      </c>
      <c r="AB3063">
        <v>2</v>
      </c>
      <c r="AC3063">
        <v>524</v>
      </c>
      <c r="AD3063">
        <v>28</v>
      </c>
      <c r="AE3063">
        <v>3.6</v>
      </c>
      <c r="AF3063">
        <v>2</v>
      </c>
      <c r="AG3063">
        <v>3.7</v>
      </c>
      <c r="AH3063">
        <v>280</v>
      </c>
    </row>
    <row r="3064" spans="1:34" hidden="1" x14ac:dyDescent="0.3">
      <c r="A3064" t="s">
        <v>11687</v>
      </c>
      <c r="B3064" t="s">
        <v>11688</v>
      </c>
      <c r="C3064" s="1" t="str">
        <f t="shared" si="477"/>
        <v>21:0724</v>
      </c>
      <c r="D3064" s="1" t="str">
        <f t="shared" si="481"/>
        <v>21:0214</v>
      </c>
      <c r="E3064" t="s">
        <v>11666</v>
      </c>
      <c r="F3064" t="s">
        <v>11689</v>
      </c>
      <c r="H3064">
        <v>63.410163599999997</v>
      </c>
      <c r="I3064">
        <v>-134.7211901</v>
      </c>
      <c r="J3064" s="1" t="str">
        <f t="shared" si="482"/>
        <v>NGR bulk stream sediment</v>
      </c>
      <c r="K3064" s="1" t="str">
        <f t="shared" si="483"/>
        <v>&lt;177 micron (NGR)</v>
      </c>
      <c r="L3064">
        <v>19</v>
      </c>
      <c r="M3064" t="s">
        <v>71</v>
      </c>
      <c r="N3064">
        <v>365</v>
      </c>
      <c r="O3064">
        <v>41</v>
      </c>
      <c r="P3064">
        <v>19</v>
      </c>
      <c r="Q3064">
        <v>7</v>
      </c>
      <c r="R3064">
        <v>15</v>
      </c>
      <c r="S3064">
        <v>6</v>
      </c>
      <c r="T3064">
        <v>0.1</v>
      </c>
      <c r="U3064">
        <v>196</v>
      </c>
      <c r="V3064">
        <v>1.79</v>
      </c>
      <c r="W3064">
        <v>0.1</v>
      </c>
      <c r="X3064">
        <v>3</v>
      </c>
      <c r="Y3064">
        <v>1</v>
      </c>
      <c r="Z3064">
        <v>14</v>
      </c>
      <c r="AA3064">
        <v>0.4</v>
      </c>
      <c r="AB3064">
        <v>1</v>
      </c>
      <c r="AC3064">
        <v>524</v>
      </c>
      <c r="AD3064">
        <v>25</v>
      </c>
      <c r="AE3064">
        <v>3.6</v>
      </c>
      <c r="AF3064">
        <v>2</v>
      </c>
      <c r="AG3064">
        <v>3.8</v>
      </c>
      <c r="AH3064">
        <v>243</v>
      </c>
    </row>
    <row r="3065" spans="1:34" hidden="1" x14ac:dyDescent="0.3">
      <c r="A3065" t="s">
        <v>11690</v>
      </c>
      <c r="B3065" t="s">
        <v>11691</v>
      </c>
      <c r="C3065" s="1" t="str">
        <f t="shared" si="477"/>
        <v>21:0724</v>
      </c>
      <c r="D3065" s="1" t="str">
        <f t="shared" si="481"/>
        <v>21:0214</v>
      </c>
      <c r="E3065" t="s">
        <v>11692</v>
      </c>
      <c r="F3065" t="s">
        <v>11693</v>
      </c>
      <c r="H3065">
        <v>63.380208600000003</v>
      </c>
      <c r="I3065">
        <v>-134.614688</v>
      </c>
      <c r="J3065" s="1" t="str">
        <f t="shared" si="482"/>
        <v>NGR bulk stream sediment</v>
      </c>
      <c r="K3065" s="1" t="str">
        <f t="shared" si="483"/>
        <v>&lt;177 micron (NGR)</v>
      </c>
      <c r="L3065">
        <v>19</v>
      </c>
      <c r="M3065" t="s">
        <v>63</v>
      </c>
      <c r="N3065">
        <v>366</v>
      </c>
      <c r="O3065">
        <v>59</v>
      </c>
      <c r="P3065">
        <v>18</v>
      </c>
      <c r="Q3065">
        <v>14</v>
      </c>
      <c r="R3065">
        <v>19</v>
      </c>
      <c r="S3065">
        <v>7</v>
      </c>
      <c r="T3065">
        <v>0.1</v>
      </c>
      <c r="U3065">
        <v>493</v>
      </c>
      <c r="V3065">
        <v>2.4</v>
      </c>
      <c r="W3065">
        <v>0.1</v>
      </c>
      <c r="X3065">
        <v>6</v>
      </c>
      <c r="Y3065">
        <v>1</v>
      </c>
      <c r="Z3065">
        <v>11</v>
      </c>
      <c r="AA3065">
        <v>0.6</v>
      </c>
      <c r="AB3065">
        <v>3</v>
      </c>
      <c r="AC3065">
        <v>654</v>
      </c>
      <c r="AD3065">
        <v>39</v>
      </c>
      <c r="AE3065">
        <v>7.2</v>
      </c>
      <c r="AF3065">
        <v>2</v>
      </c>
      <c r="AG3065">
        <v>5.2</v>
      </c>
      <c r="AH3065">
        <v>320</v>
      </c>
    </row>
    <row r="3066" spans="1:34" hidden="1" x14ac:dyDescent="0.3">
      <c r="A3066" t="s">
        <v>11694</v>
      </c>
      <c r="B3066" t="s">
        <v>11695</v>
      </c>
      <c r="C3066" s="1" t="str">
        <f t="shared" si="477"/>
        <v>21:0724</v>
      </c>
      <c r="D3066" s="1" t="str">
        <f t="shared" si="481"/>
        <v>21:0214</v>
      </c>
      <c r="E3066" t="s">
        <v>11696</v>
      </c>
      <c r="F3066" t="s">
        <v>11697</v>
      </c>
      <c r="H3066">
        <v>63.381532499999999</v>
      </c>
      <c r="I3066">
        <v>-134.6299933</v>
      </c>
      <c r="J3066" s="1" t="str">
        <f t="shared" si="482"/>
        <v>NGR bulk stream sediment</v>
      </c>
      <c r="K3066" s="1" t="str">
        <f t="shared" si="483"/>
        <v>&lt;177 micron (NGR)</v>
      </c>
      <c r="L3066">
        <v>19</v>
      </c>
      <c r="M3066" t="s">
        <v>76</v>
      </c>
      <c r="N3066">
        <v>367</v>
      </c>
      <c r="O3066">
        <v>75</v>
      </c>
      <c r="P3066">
        <v>21</v>
      </c>
      <c r="Q3066">
        <v>14</v>
      </c>
      <c r="R3066">
        <v>23</v>
      </c>
      <c r="S3066">
        <v>8</v>
      </c>
      <c r="T3066">
        <v>0.1</v>
      </c>
      <c r="U3066">
        <v>546</v>
      </c>
      <c r="V3066">
        <v>2.38</v>
      </c>
      <c r="W3066">
        <v>0.2</v>
      </c>
      <c r="X3066">
        <v>5</v>
      </c>
      <c r="Y3066">
        <v>1</v>
      </c>
      <c r="Z3066">
        <v>14</v>
      </c>
      <c r="AA3066">
        <v>0.5</v>
      </c>
      <c r="AB3066">
        <v>3</v>
      </c>
      <c r="AC3066">
        <v>691</v>
      </c>
      <c r="AD3066">
        <v>46</v>
      </c>
      <c r="AE3066">
        <v>7.8</v>
      </c>
      <c r="AF3066">
        <v>2</v>
      </c>
      <c r="AG3066">
        <v>4.8</v>
      </c>
      <c r="AH3066">
        <v>289</v>
      </c>
    </row>
    <row r="3067" spans="1:34" hidden="1" x14ac:dyDescent="0.3">
      <c r="A3067" t="s">
        <v>11698</v>
      </c>
      <c r="B3067" t="s">
        <v>11699</v>
      </c>
      <c r="C3067" s="1" t="str">
        <f t="shared" si="477"/>
        <v>21:0724</v>
      </c>
      <c r="D3067" s="1" t="str">
        <f t="shared" si="481"/>
        <v>21:0214</v>
      </c>
      <c r="E3067" t="s">
        <v>11700</v>
      </c>
      <c r="F3067" t="s">
        <v>11701</v>
      </c>
      <c r="H3067">
        <v>63.321785400000003</v>
      </c>
      <c r="I3067">
        <v>-134.69891809999999</v>
      </c>
      <c r="J3067" s="1" t="str">
        <f t="shared" si="482"/>
        <v>NGR bulk stream sediment</v>
      </c>
      <c r="K3067" s="1" t="str">
        <f t="shared" si="483"/>
        <v>&lt;177 micron (NGR)</v>
      </c>
      <c r="L3067">
        <v>19</v>
      </c>
      <c r="M3067" t="s">
        <v>81</v>
      </c>
      <c r="N3067">
        <v>368</v>
      </c>
      <c r="O3067">
        <v>47</v>
      </c>
      <c r="P3067">
        <v>17</v>
      </c>
      <c r="Q3067">
        <v>13</v>
      </c>
      <c r="R3067">
        <v>16</v>
      </c>
      <c r="S3067">
        <v>6</v>
      </c>
      <c r="T3067">
        <v>0.1</v>
      </c>
      <c r="U3067">
        <v>187</v>
      </c>
      <c r="V3067">
        <v>2.21</v>
      </c>
      <c r="W3067">
        <v>0.1</v>
      </c>
      <c r="X3067">
        <v>4</v>
      </c>
      <c r="Y3067">
        <v>1</v>
      </c>
      <c r="Z3067">
        <v>16</v>
      </c>
      <c r="AA3067">
        <v>0.5</v>
      </c>
      <c r="AB3067">
        <v>2</v>
      </c>
      <c r="AC3067">
        <v>731</v>
      </c>
      <c r="AD3067">
        <v>32</v>
      </c>
      <c r="AE3067">
        <v>3.4</v>
      </c>
      <c r="AF3067">
        <v>2</v>
      </c>
      <c r="AG3067">
        <v>4</v>
      </c>
      <c r="AH3067">
        <v>260</v>
      </c>
    </row>
    <row r="3068" spans="1:34" hidden="1" x14ac:dyDescent="0.3">
      <c r="A3068" t="s">
        <v>11702</v>
      </c>
      <c r="B3068" t="s">
        <v>11703</v>
      </c>
      <c r="C3068" s="1" t="str">
        <f t="shared" si="477"/>
        <v>21:0724</v>
      </c>
      <c r="D3068" s="1" t="str">
        <f t="shared" si="481"/>
        <v>21:0214</v>
      </c>
      <c r="E3068" t="s">
        <v>11704</v>
      </c>
      <c r="F3068" t="s">
        <v>11705</v>
      </c>
      <c r="H3068">
        <v>63.3625525</v>
      </c>
      <c r="I3068">
        <v>-134.67531869999999</v>
      </c>
      <c r="J3068" s="1" t="str">
        <f t="shared" si="482"/>
        <v>NGR bulk stream sediment</v>
      </c>
      <c r="K3068" s="1" t="str">
        <f t="shared" si="483"/>
        <v>&lt;177 micron (NGR)</v>
      </c>
      <c r="L3068">
        <v>19</v>
      </c>
      <c r="M3068" t="s">
        <v>86</v>
      </c>
      <c r="N3068">
        <v>369</v>
      </c>
      <c r="O3068">
        <v>80</v>
      </c>
      <c r="P3068">
        <v>21</v>
      </c>
      <c r="Q3068">
        <v>16</v>
      </c>
      <c r="R3068">
        <v>22</v>
      </c>
      <c r="S3068">
        <v>8</v>
      </c>
      <c r="T3068">
        <v>0.1</v>
      </c>
      <c r="U3068">
        <v>629</v>
      </c>
      <c r="V3068">
        <v>2.5099999999999998</v>
      </c>
      <c r="W3068">
        <v>0.2</v>
      </c>
      <c r="X3068">
        <v>5</v>
      </c>
      <c r="Y3068">
        <v>1</v>
      </c>
      <c r="Z3068">
        <v>16</v>
      </c>
      <c r="AA3068">
        <v>0.5</v>
      </c>
      <c r="AB3068">
        <v>1</v>
      </c>
      <c r="AC3068">
        <v>829</v>
      </c>
      <c r="AD3068">
        <v>49</v>
      </c>
      <c r="AE3068">
        <v>6.6</v>
      </c>
      <c r="AF3068">
        <v>2</v>
      </c>
      <c r="AG3068">
        <v>4.8</v>
      </c>
      <c r="AH3068">
        <v>291</v>
      </c>
    </row>
    <row r="3069" spans="1:34" hidden="1" x14ac:dyDescent="0.3">
      <c r="A3069" t="s">
        <v>11706</v>
      </c>
      <c r="B3069" t="s">
        <v>11707</v>
      </c>
      <c r="C3069" s="1" t="str">
        <f t="shared" si="477"/>
        <v>21:0724</v>
      </c>
      <c r="D3069" s="1" t="str">
        <f t="shared" si="481"/>
        <v>21:0214</v>
      </c>
      <c r="E3069" t="s">
        <v>11708</v>
      </c>
      <c r="F3069" t="s">
        <v>11709</v>
      </c>
      <c r="H3069">
        <v>63.368175299999997</v>
      </c>
      <c r="I3069">
        <v>-134.67331519999999</v>
      </c>
      <c r="J3069" s="1" t="str">
        <f t="shared" si="482"/>
        <v>NGR bulk stream sediment</v>
      </c>
      <c r="K3069" s="1" t="str">
        <f t="shared" si="483"/>
        <v>&lt;177 micron (NGR)</v>
      </c>
      <c r="L3069">
        <v>19</v>
      </c>
      <c r="M3069" t="s">
        <v>91</v>
      </c>
      <c r="N3069">
        <v>370</v>
      </c>
      <c r="O3069">
        <v>51</v>
      </c>
      <c r="P3069">
        <v>15</v>
      </c>
      <c r="Q3069">
        <v>11</v>
      </c>
      <c r="R3069">
        <v>16</v>
      </c>
      <c r="S3069">
        <v>5</v>
      </c>
      <c r="T3069">
        <v>0.1</v>
      </c>
      <c r="U3069">
        <v>177</v>
      </c>
      <c r="V3069">
        <v>1.99</v>
      </c>
      <c r="W3069">
        <v>0.1</v>
      </c>
      <c r="X3069">
        <v>3</v>
      </c>
      <c r="Y3069">
        <v>1</v>
      </c>
      <c r="Z3069">
        <v>10</v>
      </c>
      <c r="AA3069">
        <v>0.4</v>
      </c>
      <c r="AB3069">
        <v>2</v>
      </c>
      <c r="AC3069">
        <v>648</v>
      </c>
      <c r="AD3069">
        <v>32</v>
      </c>
      <c r="AE3069">
        <v>3.4</v>
      </c>
      <c r="AF3069">
        <v>2</v>
      </c>
      <c r="AG3069">
        <v>5.0999999999999996</v>
      </c>
      <c r="AH3069">
        <v>306</v>
      </c>
    </row>
    <row r="3070" spans="1:34" hidden="1" x14ac:dyDescent="0.3">
      <c r="A3070" t="s">
        <v>11710</v>
      </c>
      <c r="B3070" t="s">
        <v>11711</v>
      </c>
      <c r="C3070" s="1" t="str">
        <f t="shared" si="477"/>
        <v>21:0724</v>
      </c>
      <c r="D3070" s="1" t="str">
        <f t="shared" si="481"/>
        <v>21:0214</v>
      </c>
      <c r="E3070" t="s">
        <v>11712</v>
      </c>
      <c r="F3070" t="s">
        <v>11713</v>
      </c>
      <c r="H3070">
        <v>63.355442600000003</v>
      </c>
      <c r="I3070">
        <v>-134.82267200000001</v>
      </c>
      <c r="J3070" s="1" t="str">
        <f t="shared" si="482"/>
        <v>NGR bulk stream sediment</v>
      </c>
      <c r="K3070" s="1" t="str">
        <f t="shared" si="483"/>
        <v>&lt;177 micron (NGR)</v>
      </c>
      <c r="L3070">
        <v>19</v>
      </c>
      <c r="M3070" t="s">
        <v>96</v>
      </c>
      <c r="N3070">
        <v>371</v>
      </c>
      <c r="O3070">
        <v>82</v>
      </c>
      <c r="P3070">
        <v>15</v>
      </c>
      <c r="Q3070">
        <v>14</v>
      </c>
      <c r="R3070">
        <v>21</v>
      </c>
      <c r="S3070">
        <v>8</v>
      </c>
      <c r="T3070">
        <v>0.1</v>
      </c>
      <c r="U3070">
        <v>1005</v>
      </c>
      <c r="V3070">
        <v>2.88</v>
      </c>
      <c r="W3070">
        <v>0.3</v>
      </c>
      <c r="X3070">
        <v>10</v>
      </c>
      <c r="Y3070">
        <v>1</v>
      </c>
      <c r="Z3070">
        <v>15</v>
      </c>
      <c r="AA3070">
        <v>0.4</v>
      </c>
      <c r="AB3070">
        <v>2</v>
      </c>
      <c r="AC3070">
        <v>810</v>
      </c>
      <c r="AD3070">
        <v>58</v>
      </c>
      <c r="AE3070">
        <v>10.4</v>
      </c>
      <c r="AF3070">
        <v>2</v>
      </c>
      <c r="AG3070">
        <v>3.8</v>
      </c>
      <c r="AH3070">
        <v>255</v>
      </c>
    </row>
    <row r="3071" spans="1:34" hidden="1" x14ac:dyDescent="0.3">
      <c r="A3071" t="s">
        <v>11714</v>
      </c>
      <c r="B3071" t="s">
        <v>11715</v>
      </c>
      <c r="C3071" s="1" t="str">
        <f t="shared" si="477"/>
        <v>21:0724</v>
      </c>
      <c r="D3071" s="1" t="str">
        <f t="shared" si="481"/>
        <v>21:0214</v>
      </c>
      <c r="E3071" t="s">
        <v>11716</v>
      </c>
      <c r="F3071" t="s">
        <v>11717</v>
      </c>
      <c r="H3071">
        <v>63.354774499999998</v>
      </c>
      <c r="I3071">
        <v>-134.8343673</v>
      </c>
      <c r="J3071" s="1" t="str">
        <f t="shared" si="482"/>
        <v>NGR bulk stream sediment</v>
      </c>
      <c r="K3071" s="1" t="str">
        <f t="shared" si="483"/>
        <v>&lt;177 micron (NGR)</v>
      </c>
      <c r="L3071">
        <v>19</v>
      </c>
      <c r="M3071" t="s">
        <v>101</v>
      </c>
      <c r="N3071">
        <v>372</v>
      </c>
      <c r="O3071">
        <v>67</v>
      </c>
      <c r="P3071">
        <v>13</v>
      </c>
      <c r="Q3071">
        <v>11</v>
      </c>
      <c r="R3071">
        <v>19</v>
      </c>
      <c r="S3071">
        <v>6</v>
      </c>
      <c r="T3071">
        <v>0.1</v>
      </c>
      <c r="U3071">
        <v>647</v>
      </c>
      <c r="V3071">
        <v>2.67</v>
      </c>
      <c r="W3071">
        <v>0.1</v>
      </c>
      <c r="X3071">
        <v>7</v>
      </c>
      <c r="Y3071">
        <v>1</v>
      </c>
      <c r="Z3071">
        <v>13</v>
      </c>
      <c r="AA3071">
        <v>0.4</v>
      </c>
      <c r="AB3071">
        <v>2</v>
      </c>
      <c r="AC3071">
        <v>709</v>
      </c>
      <c r="AD3071">
        <v>36</v>
      </c>
      <c r="AE3071">
        <v>8.4</v>
      </c>
      <c r="AF3071">
        <v>2</v>
      </c>
      <c r="AG3071">
        <v>4</v>
      </c>
      <c r="AH3071">
        <v>256</v>
      </c>
    </row>
    <row r="3072" spans="1:34" hidden="1" x14ac:dyDescent="0.3">
      <c r="A3072" t="s">
        <v>11718</v>
      </c>
      <c r="B3072" t="s">
        <v>11719</v>
      </c>
      <c r="C3072" s="1" t="str">
        <f t="shared" si="477"/>
        <v>21:0724</v>
      </c>
      <c r="D3072" s="1" t="str">
        <f t="shared" si="481"/>
        <v>21:0214</v>
      </c>
      <c r="E3072" t="s">
        <v>11720</v>
      </c>
      <c r="F3072" t="s">
        <v>11721</v>
      </c>
      <c r="H3072">
        <v>63.370932500000002</v>
      </c>
      <c r="I3072">
        <v>-134.89240029999999</v>
      </c>
      <c r="J3072" s="1" t="str">
        <f t="shared" si="482"/>
        <v>NGR bulk stream sediment</v>
      </c>
      <c r="K3072" s="1" t="str">
        <f t="shared" si="483"/>
        <v>&lt;177 micron (NGR)</v>
      </c>
      <c r="L3072">
        <v>19</v>
      </c>
      <c r="M3072" t="s">
        <v>106</v>
      </c>
      <c r="N3072">
        <v>373</v>
      </c>
      <c r="O3072">
        <v>71</v>
      </c>
      <c r="P3072">
        <v>66</v>
      </c>
      <c r="Q3072">
        <v>9</v>
      </c>
      <c r="R3072">
        <v>34</v>
      </c>
      <c r="S3072">
        <v>5</v>
      </c>
      <c r="T3072">
        <v>0.2</v>
      </c>
      <c r="U3072">
        <v>2860</v>
      </c>
      <c r="V3072">
        <v>2.62</v>
      </c>
      <c r="W3072">
        <v>0.5</v>
      </c>
      <c r="X3072">
        <v>5</v>
      </c>
      <c r="Y3072">
        <v>1</v>
      </c>
      <c r="Z3072">
        <v>12</v>
      </c>
      <c r="AA3072">
        <v>0.5</v>
      </c>
      <c r="AB3072">
        <v>3</v>
      </c>
      <c r="AC3072">
        <v>897</v>
      </c>
      <c r="AD3072">
        <v>108</v>
      </c>
      <c r="AE3072">
        <v>54.8</v>
      </c>
      <c r="AF3072">
        <v>2</v>
      </c>
      <c r="AG3072">
        <v>10</v>
      </c>
      <c r="AH3072">
        <v>184</v>
      </c>
    </row>
    <row r="3073" spans="1:34" hidden="1" x14ac:dyDescent="0.3">
      <c r="A3073" t="s">
        <v>11722</v>
      </c>
      <c r="B3073" t="s">
        <v>11723</v>
      </c>
      <c r="C3073" s="1" t="str">
        <f t="shared" si="477"/>
        <v>21:0724</v>
      </c>
      <c r="D3073" s="1" t="str">
        <f t="shared" si="481"/>
        <v>21:0214</v>
      </c>
      <c r="E3073" t="s">
        <v>11724</v>
      </c>
      <c r="F3073" t="s">
        <v>11725</v>
      </c>
      <c r="H3073">
        <v>63.365109199999999</v>
      </c>
      <c r="I3073">
        <v>-134.93890300000001</v>
      </c>
      <c r="J3073" s="1" t="str">
        <f t="shared" si="482"/>
        <v>NGR bulk stream sediment</v>
      </c>
      <c r="K3073" s="1" t="str">
        <f t="shared" si="483"/>
        <v>&lt;177 micron (NGR)</v>
      </c>
      <c r="L3073">
        <v>19</v>
      </c>
      <c r="M3073" t="s">
        <v>111</v>
      </c>
      <c r="N3073">
        <v>374</v>
      </c>
      <c r="O3073">
        <v>41</v>
      </c>
      <c r="P3073">
        <v>10</v>
      </c>
      <c r="Q3073">
        <v>6</v>
      </c>
      <c r="R3073">
        <v>11</v>
      </c>
      <c r="S3073">
        <v>4</v>
      </c>
      <c r="T3073">
        <v>0.1</v>
      </c>
      <c r="U3073">
        <v>277</v>
      </c>
      <c r="V3073">
        <v>1.63</v>
      </c>
      <c r="W3073">
        <v>0.1</v>
      </c>
      <c r="X3073">
        <v>3</v>
      </c>
      <c r="Y3073">
        <v>1</v>
      </c>
      <c r="Z3073">
        <v>8</v>
      </c>
      <c r="AA3073">
        <v>0.3</v>
      </c>
      <c r="AB3073">
        <v>0.5</v>
      </c>
      <c r="AC3073">
        <v>452</v>
      </c>
      <c r="AD3073">
        <v>24</v>
      </c>
      <c r="AE3073">
        <v>5.4</v>
      </c>
      <c r="AF3073">
        <v>2</v>
      </c>
      <c r="AG3073">
        <v>3.7</v>
      </c>
      <c r="AH3073">
        <v>210</v>
      </c>
    </row>
    <row r="3074" spans="1:34" hidden="1" x14ac:dyDescent="0.3">
      <c r="A3074" t="s">
        <v>11726</v>
      </c>
      <c r="B3074" t="s">
        <v>11727</v>
      </c>
      <c r="C3074" s="1" t="str">
        <f t="shared" si="477"/>
        <v>21:0724</v>
      </c>
      <c r="D3074" s="1" t="str">
        <f t="shared" si="481"/>
        <v>21:0214</v>
      </c>
      <c r="E3074" t="s">
        <v>11728</v>
      </c>
      <c r="F3074" t="s">
        <v>11729</v>
      </c>
      <c r="H3074">
        <v>63.359312600000003</v>
      </c>
      <c r="I3074">
        <v>-134.94173380000001</v>
      </c>
      <c r="J3074" s="1" t="str">
        <f t="shared" si="482"/>
        <v>NGR bulk stream sediment</v>
      </c>
      <c r="K3074" s="1" t="str">
        <f t="shared" si="483"/>
        <v>&lt;177 micron (NGR)</v>
      </c>
      <c r="L3074">
        <v>19</v>
      </c>
      <c r="M3074" t="s">
        <v>116</v>
      </c>
      <c r="N3074">
        <v>375</v>
      </c>
      <c r="O3074">
        <v>75</v>
      </c>
      <c r="P3074">
        <v>21</v>
      </c>
      <c r="Q3074">
        <v>12</v>
      </c>
      <c r="R3074">
        <v>19</v>
      </c>
      <c r="S3074">
        <v>6</v>
      </c>
      <c r="T3074">
        <v>0.1</v>
      </c>
      <c r="U3074">
        <v>220</v>
      </c>
      <c r="V3074">
        <v>2.31</v>
      </c>
      <c r="W3074">
        <v>0.2</v>
      </c>
      <c r="X3074">
        <v>6</v>
      </c>
      <c r="Y3074">
        <v>1</v>
      </c>
      <c r="Z3074">
        <v>13</v>
      </c>
      <c r="AA3074">
        <v>0.5</v>
      </c>
      <c r="AB3074">
        <v>2</v>
      </c>
      <c r="AC3074">
        <v>612</v>
      </c>
      <c r="AD3074">
        <v>36</v>
      </c>
      <c r="AE3074">
        <v>7.2</v>
      </c>
      <c r="AF3074">
        <v>2</v>
      </c>
      <c r="AG3074">
        <v>4.2</v>
      </c>
      <c r="AH3074">
        <v>252</v>
      </c>
    </row>
    <row r="3075" spans="1:34" hidden="1" x14ac:dyDescent="0.3">
      <c r="A3075" t="s">
        <v>11730</v>
      </c>
      <c r="B3075" t="s">
        <v>11731</v>
      </c>
      <c r="C3075" s="1" t="str">
        <f t="shared" si="477"/>
        <v>21:0724</v>
      </c>
      <c r="D3075" s="1" t="str">
        <f>HYPERLINK("https://geochem.nrcan.gc.ca/cdogs/content/svy/svy_e.htm", "")</f>
        <v/>
      </c>
      <c r="G3075" s="1" t="str">
        <f>HYPERLINK("https://geochem.nrcan.gc.ca/cdogs/content/cr_/cr_00083_e.htm", "83")</f>
        <v>83</v>
      </c>
      <c r="J3075" t="s">
        <v>119</v>
      </c>
      <c r="K3075" t="s">
        <v>120</v>
      </c>
      <c r="L3075">
        <v>19</v>
      </c>
      <c r="M3075" t="s">
        <v>121</v>
      </c>
      <c r="N3075">
        <v>376</v>
      </c>
      <c r="O3075">
        <v>61</v>
      </c>
      <c r="P3075">
        <v>26</v>
      </c>
      <c r="Q3075">
        <v>14</v>
      </c>
      <c r="R3075">
        <v>21</v>
      </c>
      <c r="S3075">
        <v>7</v>
      </c>
      <c r="T3075">
        <v>0.1</v>
      </c>
      <c r="U3075">
        <v>313</v>
      </c>
      <c r="V3075">
        <v>2.15</v>
      </c>
      <c r="W3075">
        <v>0.3</v>
      </c>
      <c r="X3075">
        <v>7</v>
      </c>
      <c r="Y3075">
        <v>1</v>
      </c>
      <c r="Z3075">
        <v>29</v>
      </c>
      <c r="AA3075">
        <v>0.5</v>
      </c>
      <c r="AB3075">
        <v>2</v>
      </c>
      <c r="AC3075">
        <v>1560</v>
      </c>
      <c r="AD3075">
        <v>31</v>
      </c>
      <c r="AE3075">
        <v>4.4000000000000004</v>
      </c>
      <c r="AF3075">
        <v>2</v>
      </c>
      <c r="AG3075">
        <v>4.5999999999999996</v>
      </c>
      <c r="AH3075">
        <v>361</v>
      </c>
    </row>
    <row r="3076" spans="1:34" hidden="1" x14ac:dyDescent="0.3">
      <c r="A3076" t="s">
        <v>11732</v>
      </c>
      <c r="B3076" t="s">
        <v>11733</v>
      </c>
      <c r="C3076" s="1" t="str">
        <f t="shared" si="477"/>
        <v>21:0724</v>
      </c>
      <c r="D3076" s="1" t="str">
        <f t="shared" ref="D3076:D3083" si="484">HYPERLINK("https://geochem.nrcan.gc.ca/cdogs/content/svy/svy210214_e.htm", "21:0214")</f>
        <v>21:0214</v>
      </c>
      <c r="E3076" t="s">
        <v>11734</v>
      </c>
      <c r="F3076" t="s">
        <v>11735</v>
      </c>
      <c r="H3076">
        <v>63.348611599999998</v>
      </c>
      <c r="I3076">
        <v>-134.93532250000001</v>
      </c>
      <c r="J3076" s="1" t="str">
        <f t="shared" ref="J3076:J3083" si="485">HYPERLINK("https://geochem.nrcan.gc.ca/cdogs/content/kwd/kwd020030_e.htm", "NGR bulk stream sediment")</f>
        <v>NGR bulk stream sediment</v>
      </c>
      <c r="K3076" s="1" t="str">
        <f t="shared" ref="K3076:K3083" si="486">HYPERLINK("https://geochem.nrcan.gc.ca/cdogs/content/kwd/kwd080006_e.htm", "&lt;177 micron (NGR)")</f>
        <v>&lt;177 micron (NGR)</v>
      </c>
      <c r="L3076">
        <v>19</v>
      </c>
      <c r="M3076" t="s">
        <v>126</v>
      </c>
      <c r="N3076">
        <v>377</v>
      </c>
      <c r="O3076">
        <v>75</v>
      </c>
      <c r="P3076">
        <v>16</v>
      </c>
      <c r="Q3076">
        <v>11</v>
      </c>
      <c r="R3076">
        <v>19</v>
      </c>
      <c r="S3076">
        <v>6</v>
      </c>
      <c r="T3076">
        <v>0.1</v>
      </c>
      <c r="U3076">
        <v>354</v>
      </c>
      <c r="V3076">
        <v>2.2400000000000002</v>
      </c>
      <c r="W3076">
        <v>0.4</v>
      </c>
      <c r="X3076">
        <v>4</v>
      </c>
      <c r="Y3076">
        <v>1</v>
      </c>
      <c r="Z3076">
        <v>15</v>
      </c>
      <c r="AA3076">
        <v>0.3</v>
      </c>
      <c r="AB3076">
        <v>1</v>
      </c>
      <c r="AC3076">
        <v>809</v>
      </c>
      <c r="AD3076">
        <v>55</v>
      </c>
      <c r="AE3076">
        <v>8.8000000000000007</v>
      </c>
      <c r="AF3076">
        <v>2</v>
      </c>
      <c r="AG3076">
        <v>4.2</v>
      </c>
      <c r="AH3076">
        <v>260</v>
      </c>
    </row>
    <row r="3077" spans="1:34" hidden="1" x14ac:dyDescent="0.3">
      <c r="A3077" t="s">
        <v>11736</v>
      </c>
      <c r="B3077" t="s">
        <v>11737</v>
      </c>
      <c r="C3077" s="1" t="str">
        <f t="shared" si="477"/>
        <v>21:0724</v>
      </c>
      <c r="D3077" s="1" t="str">
        <f t="shared" si="484"/>
        <v>21:0214</v>
      </c>
      <c r="E3077" t="s">
        <v>11738</v>
      </c>
      <c r="F3077" t="s">
        <v>11739</v>
      </c>
      <c r="H3077">
        <v>63.372530500000003</v>
      </c>
      <c r="I3077">
        <v>-134.96066329999999</v>
      </c>
      <c r="J3077" s="1" t="str">
        <f t="shared" si="485"/>
        <v>NGR bulk stream sediment</v>
      </c>
      <c r="K3077" s="1" t="str">
        <f t="shared" si="486"/>
        <v>&lt;177 micron (NGR)</v>
      </c>
      <c r="L3077">
        <v>19</v>
      </c>
      <c r="M3077" t="s">
        <v>131</v>
      </c>
      <c r="N3077">
        <v>378</v>
      </c>
      <c r="O3077">
        <v>45</v>
      </c>
      <c r="P3077">
        <v>9</v>
      </c>
      <c r="Q3077">
        <v>7</v>
      </c>
      <c r="R3077">
        <v>12</v>
      </c>
      <c r="S3077">
        <v>5</v>
      </c>
      <c r="T3077">
        <v>0.1</v>
      </c>
      <c r="U3077">
        <v>395</v>
      </c>
      <c r="V3077">
        <v>1.59</v>
      </c>
      <c r="W3077">
        <v>0.1</v>
      </c>
      <c r="X3077">
        <v>4</v>
      </c>
      <c r="Y3077">
        <v>1</v>
      </c>
      <c r="Z3077">
        <v>10</v>
      </c>
      <c r="AA3077">
        <v>0.3</v>
      </c>
      <c r="AB3077">
        <v>1</v>
      </c>
      <c r="AC3077">
        <v>422</v>
      </c>
      <c r="AD3077">
        <v>24</v>
      </c>
      <c r="AE3077">
        <v>4.8</v>
      </c>
      <c r="AF3077">
        <v>2</v>
      </c>
      <c r="AG3077">
        <v>4.2</v>
      </c>
      <c r="AH3077">
        <v>178</v>
      </c>
    </row>
    <row r="3078" spans="1:34" hidden="1" x14ac:dyDescent="0.3">
      <c r="A3078" t="s">
        <v>11740</v>
      </c>
      <c r="B3078" t="s">
        <v>11741</v>
      </c>
      <c r="C3078" s="1" t="str">
        <f t="shared" si="477"/>
        <v>21:0724</v>
      </c>
      <c r="D3078" s="1" t="str">
        <f t="shared" si="484"/>
        <v>21:0214</v>
      </c>
      <c r="E3078" t="s">
        <v>11742</v>
      </c>
      <c r="F3078" t="s">
        <v>11743</v>
      </c>
      <c r="H3078">
        <v>63.206595399999998</v>
      </c>
      <c r="I3078">
        <v>-134.61880310000001</v>
      </c>
      <c r="J3078" s="1" t="str">
        <f t="shared" si="485"/>
        <v>NGR bulk stream sediment</v>
      </c>
      <c r="K3078" s="1" t="str">
        <f t="shared" si="486"/>
        <v>&lt;177 micron (NGR)</v>
      </c>
      <c r="L3078">
        <v>20</v>
      </c>
      <c r="M3078" t="s">
        <v>38</v>
      </c>
      <c r="N3078">
        <v>379</v>
      </c>
      <c r="O3078">
        <v>88</v>
      </c>
      <c r="P3078">
        <v>20</v>
      </c>
      <c r="Q3078">
        <v>13</v>
      </c>
      <c r="R3078">
        <v>19</v>
      </c>
      <c r="S3078">
        <v>7</v>
      </c>
      <c r="T3078">
        <v>0.2</v>
      </c>
      <c r="U3078">
        <v>144</v>
      </c>
      <c r="V3078">
        <v>2.14</v>
      </c>
      <c r="W3078">
        <v>0.2</v>
      </c>
      <c r="X3078">
        <v>4</v>
      </c>
      <c r="Y3078">
        <v>1</v>
      </c>
      <c r="Z3078">
        <v>20</v>
      </c>
      <c r="AA3078">
        <v>0.3</v>
      </c>
      <c r="AB3078">
        <v>3</v>
      </c>
      <c r="AC3078">
        <v>894</v>
      </c>
      <c r="AD3078">
        <v>146</v>
      </c>
      <c r="AE3078">
        <v>7.5</v>
      </c>
      <c r="AF3078">
        <v>2</v>
      </c>
      <c r="AG3078">
        <v>4.5</v>
      </c>
      <c r="AH3078">
        <v>335</v>
      </c>
    </row>
    <row r="3079" spans="1:34" hidden="1" x14ac:dyDescent="0.3">
      <c r="A3079" t="s">
        <v>11744</v>
      </c>
      <c r="B3079" t="s">
        <v>11745</v>
      </c>
      <c r="C3079" s="1" t="str">
        <f t="shared" si="477"/>
        <v>21:0724</v>
      </c>
      <c r="D3079" s="1" t="str">
        <f t="shared" si="484"/>
        <v>21:0214</v>
      </c>
      <c r="E3079" t="s">
        <v>11746</v>
      </c>
      <c r="F3079" t="s">
        <v>11747</v>
      </c>
      <c r="H3079">
        <v>63.392768500000003</v>
      </c>
      <c r="I3079">
        <v>-135.04447930000001</v>
      </c>
      <c r="J3079" s="1" t="str">
        <f t="shared" si="485"/>
        <v>NGR bulk stream sediment</v>
      </c>
      <c r="K3079" s="1" t="str">
        <f t="shared" si="486"/>
        <v>&lt;177 micron (NGR)</v>
      </c>
      <c r="L3079">
        <v>20</v>
      </c>
      <c r="M3079" t="s">
        <v>43</v>
      </c>
      <c r="N3079">
        <v>380</v>
      </c>
      <c r="O3079">
        <v>47</v>
      </c>
      <c r="P3079">
        <v>22</v>
      </c>
      <c r="Q3079">
        <v>9</v>
      </c>
      <c r="R3079">
        <v>17</v>
      </c>
      <c r="S3079">
        <v>8</v>
      </c>
      <c r="T3079">
        <v>0.1</v>
      </c>
      <c r="U3079">
        <v>163</v>
      </c>
      <c r="V3079">
        <v>1.79</v>
      </c>
      <c r="W3079">
        <v>0.1</v>
      </c>
      <c r="X3079">
        <v>4</v>
      </c>
      <c r="Y3079">
        <v>1</v>
      </c>
      <c r="Z3079">
        <v>15</v>
      </c>
      <c r="AA3079">
        <v>0.2</v>
      </c>
      <c r="AB3079">
        <v>1</v>
      </c>
      <c r="AC3079">
        <v>367</v>
      </c>
      <c r="AD3079">
        <v>25</v>
      </c>
      <c r="AE3079">
        <v>3.4</v>
      </c>
      <c r="AF3079">
        <v>2</v>
      </c>
      <c r="AG3079">
        <v>2.5</v>
      </c>
      <c r="AH3079">
        <v>160</v>
      </c>
    </row>
    <row r="3080" spans="1:34" hidden="1" x14ac:dyDescent="0.3">
      <c r="A3080" t="s">
        <v>11748</v>
      </c>
      <c r="B3080" t="s">
        <v>11749</v>
      </c>
      <c r="C3080" s="1" t="str">
        <f t="shared" si="477"/>
        <v>21:0724</v>
      </c>
      <c r="D3080" s="1" t="str">
        <f t="shared" si="484"/>
        <v>21:0214</v>
      </c>
      <c r="E3080" t="s">
        <v>11742</v>
      </c>
      <c r="F3080" t="s">
        <v>11750</v>
      </c>
      <c r="H3080">
        <v>63.206595399999998</v>
      </c>
      <c r="I3080">
        <v>-134.61880310000001</v>
      </c>
      <c r="J3080" s="1" t="str">
        <f t="shared" si="485"/>
        <v>NGR bulk stream sediment</v>
      </c>
      <c r="K3080" s="1" t="str">
        <f t="shared" si="486"/>
        <v>&lt;177 micron (NGR)</v>
      </c>
      <c r="L3080">
        <v>20</v>
      </c>
      <c r="M3080" t="s">
        <v>67</v>
      </c>
      <c r="N3080">
        <v>381</v>
      </c>
      <c r="O3080">
        <v>85</v>
      </c>
      <c r="P3080">
        <v>19</v>
      </c>
      <c r="Q3080">
        <v>12</v>
      </c>
      <c r="R3080">
        <v>19</v>
      </c>
      <c r="S3080">
        <v>5</v>
      </c>
      <c r="T3080">
        <v>0.3</v>
      </c>
      <c r="U3080">
        <v>129</v>
      </c>
      <c r="V3080">
        <v>1.95</v>
      </c>
      <c r="W3080">
        <v>0.2</v>
      </c>
      <c r="X3080">
        <v>3</v>
      </c>
      <c r="Y3080">
        <v>1</v>
      </c>
      <c r="Z3080">
        <v>18</v>
      </c>
      <c r="AA3080">
        <v>0.2</v>
      </c>
      <c r="AB3080">
        <v>3</v>
      </c>
      <c r="AC3080">
        <v>853</v>
      </c>
      <c r="AD3080">
        <v>133</v>
      </c>
      <c r="AE3080">
        <v>7</v>
      </c>
      <c r="AF3080">
        <v>2</v>
      </c>
      <c r="AG3080">
        <v>4.8</v>
      </c>
      <c r="AH3080">
        <v>388</v>
      </c>
    </row>
    <row r="3081" spans="1:34" hidden="1" x14ac:dyDescent="0.3">
      <c r="A3081" t="s">
        <v>11751</v>
      </c>
      <c r="B3081" t="s">
        <v>11752</v>
      </c>
      <c r="C3081" s="1" t="str">
        <f t="shared" si="477"/>
        <v>21:0724</v>
      </c>
      <c r="D3081" s="1" t="str">
        <f t="shared" si="484"/>
        <v>21:0214</v>
      </c>
      <c r="E3081" t="s">
        <v>11742</v>
      </c>
      <c r="F3081" t="s">
        <v>11753</v>
      </c>
      <c r="H3081">
        <v>63.206595399999998</v>
      </c>
      <c r="I3081">
        <v>-134.61880310000001</v>
      </c>
      <c r="J3081" s="1" t="str">
        <f t="shared" si="485"/>
        <v>NGR bulk stream sediment</v>
      </c>
      <c r="K3081" s="1" t="str">
        <f t="shared" si="486"/>
        <v>&lt;177 micron (NGR)</v>
      </c>
      <c r="L3081">
        <v>20</v>
      </c>
      <c r="M3081" t="s">
        <v>71</v>
      </c>
      <c r="N3081">
        <v>382</v>
      </c>
      <c r="O3081">
        <v>86</v>
      </c>
      <c r="P3081">
        <v>17</v>
      </c>
      <c r="Q3081">
        <v>10</v>
      </c>
      <c r="R3081">
        <v>18</v>
      </c>
      <c r="S3081">
        <v>6</v>
      </c>
      <c r="T3081">
        <v>0.3</v>
      </c>
      <c r="U3081">
        <v>123</v>
      </c>
      <c r="V3081">
        <v>1.83</v>
      </c>
      <c r="W3081">
        <v>0.2</v>
      </c>
      <c r="X3081">
        <v>3</v>
      </c>
      <c r="Y3081">
        <v>1</v>
      </c>
      <c r="Z3081">
        <v>18</v>
      </c>
      <c r="AA3081">
        <v>0.2</v>
      </c>
      <c r="AB3081">
        <v>1</v>
      </c>
      <c r="AC3081">
        <v>878</v>
      </c>
      <c r="AD3081">
        <v>122</v>
      </c>
      <c r="AE3081">
        <v>5.8</v>
      </c>
      <c r="AF3081">
        <v>2</v>
      </c>
      <c r="AG3081">
        <v>4</v>
      </c>
      <c r="AH3081">
        <v>281</v>
      </c>
    </row>
    <row r="3082" spans="1:34" hidden="1" x14ac:dyDescent="0.3">
      <c r="A3082" t="s">
        <v>11754</v>
      </c>
      <c r="B3082" t="s">
        <v>11755</v>
      </c>
      <c r="C3082" s="1" t="str">
        <f t="shared" si="477"/>
        <v>21:0724</v>
      </c>
      <c r="D3082" s="1" t="str">
        <f t="shared" si="484"/>
        <v>21:0214</v>
      </c>
      <c r="E3082" t="s">
        <v>11756</v>
      </c>
      <c r="F3082" t="s">
        <v>11757</v>
      </c>
      <c r="H3082">
        <v>63.2030867</v>
      </c>
      <c r="I3082">
        <v>-134.6293067</v>
      </c>
      <c r="J3082" s="1" t="str">
        <f t="shared" si="485"/>
        <v>NGR bulk stream sediment</v>
      </c>
      <c r="K3082" s="1" t="str">
        <f t="shared" si="486"/>
        <v>&lt;177 micron (NGR)</v>
      </c>
      <c r="L3082">
        <v>20</v>
      </c>
      <c r="M3082" t="s">
        <v>48</v>
      </c>
      <c r="N3082">
        <v>383</v>
      </c>
      <c r="O3082">
        <v>110</v>
      </c>
      <c r="P3082">
        <v>20</v>
      </c>
      <c r="Q3082">
        <v>16</v>
      </c>
      <c r="R3082">
        <v>22</v>
      </c>
      <c r="S3082">
        <v>9</v>
      </c>
      <c r="T3082">
        <v>0.2</v>
      </c>
      <c r="U3082">
        <v>533</v>
      </c>
      <c r="V3082">
        <v>2.68</v>
      </c>
      <c r="W3082">
        <v>0.2</v>
      </c>
      <c r="X3082">
        <v>4</v>
      </c>
      <c r="Y3082">
        <v>1</v>
      </c>
      <c r="Z3082">
        <v>14</v>
      </c>
      <c r="AA3082">
        <v>0.2</v>
      </c>
      <c r="AB3082">
        <v>3</v>
      </c>
      <c r="AC3082">
        <v>677</v>
      </c>
      <c r="AD3082">
        <v>180</v>
      </c>
      <c r="AE3082">
        <v>9.4</v>
      </c>
      <c r="AF3082">
        <v>2</v>
      </c>
      <c r="AG3082">
        <v>4.2</v>
      </c>
      <c r="AH3082">
        <v>260</v>
      </c>
    </row>
    <row r="3083" spans="1:34" hidden="1" x14ac:dyDescent="0.3">
      <c r="A3083" t="s">
        <v>11758</v>
      </c>
      <c r="B3083" t="s">
        <v>11759</v>
      </c>
      <c r="C3083" s="1" t="str">
        <f t="shared" si="477"/>
        <v>21:0724</v>
      </c>
      <c r="D3083" s="1" t="str">
        <f t="shared" si="484"/>
        <v>21:0214</v>
      </c>
      <c r="E3083" t="s">
        <v>11760</v>
      </c>
      <c r="F3083" t="s">
        <v>11761</v>
      </c>
      <c r="H3083">
        <v>63.175220600000003</v>
      </c>
      <c r="I3083">
        <v>-134.5550844</v>
      </c>
      <c r="J3083" s="1" t="str">
        <f t="shared" si="485"/>
        <v>NGR bulk stream sediment</v>
      </c>
      <c r="K3083" s="1" t="str">
        <f t="shared" si="486"/>
        <v>&lt;177 micron (NGR)</v>
      </c>
      <c r="L3083">
        <v>20</v>
      </c>
      <c r="M3083" t="s">
        <v>53</v>
      </c>
      <c r="N3083">
        <v>384</v>
      </c>
      <c r="O3083">
        <v>61</v>
      </c>
      <c r="P3083">
        <v>16</v>
      </c>
      <c r="Q3083">
        <v>13</v>
      </c>
      <c r="R3083">
        <v>16</v>
      </c>
      <c r="S3083">
        <v>5</v>
      </c>
      <c r="T3083">
        <v>0.2</v>
      </c>
      <c r="U3083">
        <v>118</v>
      </c>
      <c r="V3083">
        <v>1.8</v>
      </c>
      <c r="W3083">
        <v>0.2</v>
      </c>
      <c r="X3083">
        <v>3</v>
      </c>
      <c r="Y3083">
        <v>1</v>
      </c>
      <c r="Z3083">
        <v>18</v>
      </c>
      <c r="AA3083">
        <v>0.2</v>
      </c>
      <c r="AB3083">
        <v>3</v>
      </c>
      <c r="AC3083">
        <v>872</v>
      </c>
      <c r="AD3083">
        <v>104</v>
      </c>
      <c r="AE3083">
        <v>6.8</v>
      </c>
      <c r="AF3083">
        <v>2</v>
      </c>
      <c r="AG3083">
        <v>4.2</v>
      </c>
      <c r="AH3083">
        <v>245</v>
      </c>
    </row>
    <row r="3084" spans="1:34" hidden="1" x14ac:dyDescent="0.3">
      <c r="A3084" t="s">
        <v>11762</v>
      </c>
      <c r="B3084" t="s">
        <v>11763</v>
      </c>
      <c r="C3084" s="1" t="str">
        <f t="shared" ref="C3084:C3147" si="487">HYPERLINK("https://geochem.nrcan.gc.ca/cdogs/content/bdl/bdl210724_e.htm", "21:0724")</f>
        <v>21:0724</v>
      </c>
      <c r="D3084" s="1" t="str">
        <f>HYPERLINK("https://geochem.nrcan.gc.ca/cdogs/content/svy/svy_e.htm", "")</f>
        <v/>
      </c>
      <c r="G3084" s="1" t="str">
        <f>HYPERLINK("https://geochem.nrcan.gc.ca/cdogs/content/cr_/cr_00079_e.htm", "79")</f>
        <v>79</v>
      </c>
      <c r="J3084" t="s">
        <v>119</v>
      </c>
      <c r="K3084" t="s">
        <v>120</v>
      </c>
      <c r="L3084">
        <v>20</v>
      </c>
      <c r="M3084" t="s">
        <v>121</v>
      </c>
      <c r="N3084">
        <v>385</v>
      </c>
      <c r="O3084">
        <v>112</v>
      </c>
      <c r="P3084">
        <v>91</v>
      </c>
      <c r="Q3084">
        <v>21</v>
      </c>
      <c r="R3084">
        <v>257</v>
      </c>
      <c r="S3084">
        <v>24</v>
      </c>
      <c r="T3084">
        <v>0.3</v>
      </c>
      <c r="U3084">
        <v>899</v>
      </c>
      <c r="V3084">
        <v>3.5</v>
      </c>
      <c r="W3084">
        <v>1.3</v>
      </c>
      <c r="X3084">
        <v>11</v>
      </c>
      <c r="Y3084">
        <v>1</v>
      </c>
      <c r="Z3084">
        <v>74</v>
      </c>
      <c r="AA3084">
        <v>0.3</v>
      </c>
      <c r="AB3084">
        <v>4</v>
      </c>
      <c r="AC3084">
        <v>782</v>
      </c>
      <c r="AD3084">
        <v>54</v>
      </c>
      <c r="AE3084">
        <v>3</v>
      </c>
      <c r="AF3084">
        <v>4</v>
      </c>
      <c r="AG3084">
        <v>3.9</v>
      </c>
      <c r="AH3084">
        <v>491</v>
      </c>
    </row>
    <row r="3085" spans="1:34" hidden="1" x14ac:dyDescent="0.3">
      <c r="A3085" t="s">
        <v>11764</v>
      </c>
      <c r="B3085" t="s">
        <v>11765</v>
      </c>
      <c r="C3085" s="1" t="str">
        <f t="shared" si="487"/>
        <v>21:0724</v>
      </c>
      <c r="D3085" s="1" t="str">
        <f t="shared" ref="D3085:D3107" si="488">HYPERLINK("https://geochem.nrcan.gc.ca/cdogs/content/svy/svy210214_e.htm", "21:0214")</f>
        <v>21:0214</v>
      </c>
      <c r="E3085" t="s">
        <v>11766</v>
      </c>
      <c r="F3085" t="s">
        <v>11767</v>
      </c>
      <c r="H3085">
        <v>63.154145900000003</v>
      </c>
      <c r="I3085">
        <v>-134.5247052</v>
      </c>
      <c r="J3085" s="1" t="str">
        <f t="shared" ref="J3085:J3107" si="489">HYPERLINK("https://geochem.nrcan.gc.ca/cdogs/content/kwd/kwd020030_e.htm", "NGR bulk stream sediment")</f>
        <v>NGR bulk stream sediment</v>
      </c>
      <c r="K3085" s="1" t="str">
        <f t="shared" ref="K3085:K3107" si="490">HYPERLINK("https://geochem.nrcan.gc.ca/cdogs/content/kwd/kwd080006_e.htm", "&lt;177 micron (NGR)")</f>
        <v>&lt;177 micron (NGR)</v>
      </c>
      <c r="L3085">
        <v>20</v>
      </c>
      <c r="M3085" t="s">
        <v>58</v>
      </c>
      <c r="N3085">
        <v>386</v>
      </c>
      <c r="O3085">
        <v>58</v>
      </c>
      <c r="P3085">
        <v>19</v>
      </c>
      <c r="Q3085">
        <v>12</v>
      </c>
      <c r="R3085">
        <v>21</v>
      </c>
      <c r="S3085">
        <v>8</v>
      </c>
      <c r="T3085">
        <v>0.1</v>
      </c>
      <c r="U3085">
        <v>329</v>
      </c>
      <c r="V3085">
        <v>1.72</v>
      </c>
      <c r="W3085">
        <v>0.1</v>
      </c>
      <c r="X3085">
        <v>5</v>
      </c>
      <c r="Y3085">
        <v>1</v>
      </c>
      <c r="Z3085">
        <v>17</v>
      </c>
      <c r="AA3085">
        <v>0.2</v>
      </c>
      <c r="AB3085">
        <v>1</v>
      </c>
      <c r="AC3085">
        <v>796</v>
      </c>
      <c r="AD3085">
        <v>32</v>
      </c>
      <c r="AE3085">
        <v>1.2</v>
      </c>
      <c r="AF3085">
        <v>2</v>
      </c>
      <c r="AG3085">
        <v>3.7</v>
      </c>
      <c r="AH3085">
        <v>274</v>
      </c>
    </row>
    <row r="3086" spans="1:34" hidden="1" x14ac:dyDescent="0.3">
      <c r="A3086" t="s">
        <v>11768</v>
      </c>
      <c r="B3086" t="s">
        <v>11769</v>
      </c>
      <c r="C3086" s="1" t="str">
        <f t="shared" si="487"/>
        <v>21:0724</v>
      </c>
      <c r="D3086" s="1" t="str">
        <f t="shared" si="488"/>
        <v>21:0214</v>
      </c>
      <c r="E3086" t="s">
        <v>11770</v>
      </c>
      <c r="F3086" t="s">
        <v>11771</v>
      </c>
      <c r="H3086">
        <v>63.150463700000003</v>
      </c>
      <c r="I3086">
        <v>-134.53494599999999</v>
      </c>
      <c r="J3086" s="1" t="str">
        <f t="shared" si="489"/>
        <v>NGR bulk stream sediment</v>
      </c>
      <c r="K3086" s="1" t="str">
        <f t="shared" si="490"/>
        <v>&lt;177 micron (NGR)</v>
      </c>
      <c r="L3086">
        <v>20</v>
      </c>
      <c r="M3086" t="s">
        <v>63</v>
      </c>
      <c r="N3086">
        <v>387</v>
      </c>
      <c r="O3086">
        <v>84</v>
      </c>
      <c r="P3086">
        <v>22</v>
      </c>
      <c r="Q3086">
        <v>9</v>
      </c>
      <c r="R3086">
        <v>20</v>
      </c>
      <c r="S3086">
        <v>5</v>
      </c>
      <c r="T3086">
        <v>0.3</v>
      </c>
      <c r="U3086">
        <v>159</v>
      </c>
      <c r="V3086">
        <v>1.63</v>
      </c>
      <c r="W3086">
        <v>0.6</v>
      </c>
      <c r="X3086">
        <v>4</v>
      </c>
      <c r="Y3086">
        <v>1</v>
      </c>
      <c r="Z3086">
        <v>28</v>
      </c>
      <c r="AA3086">
        <v>0.3</v>
      </c>
      <c r="AB3086">
        <v>2</v>
      </c>
      <c r="AC3086">
        <v>1070</v>
      </c>
      <c r="AD3086">
        <v>65</v>
      </c>
      <c r="AE3086">
        <v>3.8</v>
      </c>
      <c r="AF3086">
        <v>2</v>
      </c>
      <c r="AG3086">
        <v>4.5</v>
      </c>
      <c r="AH3086">
        <v>312</v>
      </c>
    </row>
    <row r="3087" spans="1:34" hidden="1" x14ac:dyDescent="0.3">
      <c r="A3087" t="s">
        <v>11772</v>
      </c>
      <c r="B3087" t="s">
        <v>11773</v>
      </c>
      <c r="C3087" s="1" t="str">
        <f t="shared" si="487"/>
        <v>21:0724</v>
      </c>
      <c r="D3087" s="1" t="str">
        <f t="shared" si="488"/>
        <v>21:0214</v>
      </c>
      <c r="E3087" t="s">
        <v>11774</v>
      </c>
      <c r="F3087" t="s">
        <v>11775</v>
      </c>
      <c r="H3087">
        <v>63.135254000000003</v>
      </c>
      <c r="I3087">
        <v>-134.49163369999999</v>
      </c>
      <c r="J3087" s="1" t="str">
        <f t="shared" si="489"/>
        <v>NGR bulk stream sediment</v>
      </c>
      <c r="K3087" s="1" t="str">
        <f t="shared" si="490"/>
        <v>&lt;177 micron (NGR)</v>
      </c>
      <c r="L3087">
        <v>20</v>
      </c>
      <c r="M3087" t="s">
        <v>76</v>
      </c>
      <c r="N3087">
        <v>388</v>
      </c>
      <c r="O3087">
        <v>80</v>
      </c>
      <c r="P3087">
        <v>25</v>
      </c>
      <c r="Q3087">
        <v>12</v>
      </c>
      <c r="R3087">
        <v>21</v>
      </c>
      <c r="S3087">
        <v>6</v>
      </c>
      <c r="T3087">
        <v>0.3</v>
      </c>
      <c r="U3087">
        <v>249</v>
      </c>
      <c r="V3087">
        <v>1.89</v>
      </c>
      <c r="W3087">
        <v>0.6</v>
      </c>
      <c r="X3087">
        <v>5</v>
      </c>
      <c r="Y3087">
        <v>1</v>
      </c>
      <c r="Z3087">
        <v>24</v>
      </c>
      <c r="AA3087">
        <v>0.4</v>
      </c>
      <c r="AB3087">
        <v>3</v>
      </c>
      <c r="AC3087">
        <v>1200</v>
      </c>
      <c r="AD3087">
        <v>81</v>
      </c>
      <c r="AE3087">
        <v>5</v>
      </c>
      <c r="AF3087">
        <v>2</v>
      </c>
      <c r="AG3087">
        <v>2.8</v>
      </c>
      <c r="AH3087">
        <v>320</v>
      </c>
    </row>
    <row r="3088" spans="1:34" hidden="1" x14ac:dyDescent="0.3">
      <c r="A3088" t="s">
        <v>11776</v>
      </c>
      <c r="B3088" t="s">
        <v>11777</v>
      </c>
      <c r="C3088" s="1" t="str">
        <f t="shared" si="487"/>
        <v>21:0724</v>
      </c>
      <c r="D3088" s="1" t="str">
        <f t="shared" si="488"/>
        <v>21:0214</v>
      </c>
      <c r="E3088" t="s">
        <v>11778</v>
      </c>
      <c r="F3088" t="s">
        <v>11779</v>
      </c>
      <c r="H3088">
        <v>63.177889399999998</v>
      </c>
      <c r="I3088">
        <v>-134.45065919999999</v>
      </c>
      <c r="J3088" s="1" t="str">
        <f t="shared" si="489"/>
        <v>NGR bulk stream sediment</v>
      </c>
      <c r="K3088" s="1" t="str">
        <f t="shared" si="490"/>
        <v>&lt;177 micron (NGR)</v>
      </c>
      <c r="L3088">
        <v>20</v>
      </c>
      <c r="M3088" t="s">
        <v>81</v>
      </c>
      <c r="N3088">
        <v>389</v>
      </c>
      <c r="O3088">
        <v>93</v>
      </c>
      <c r="P3088">
        <v>23</v>
      </c>
      <c r="Q3088">
        <v>18</v>
      </c>
      <c r="R3088">
        <v>23</v>
      </c>
      <c r="S3088">
        <v>7</v>
      </c>
      <c r="T3088">
        <v>0.5</v>
      </c>
      <c r="U3088">
        <v>169</v>
      </c>
      <c r="V3088">
        <v>1.97</v>
      </c>
      <c r="W3088">
        <v>0.3</v>
      </c>
      <c r="X3088">
        <v>4</v>
      </c>
      <c r="Y3088">
        <v>1</v>
      </c>
      <c r="Z3088">
        <v>23</v>
      </c>
      <c r="AA3088">
        <v>0.3</v>
      </c>
      <c r="AB3088">
        <v>3</v>
      </c>
      <c r="AC3088">
        <v>1070</v>
      </c>
      <c r="AD3088">
        <v>151</v>
      </c>
      <c r="AE3088">
        <v>6.8</v>
      </c>
      <c r="AF3088">
        <v>2</v>
      </c>
      <c r="AG3088">
        <v>5.3</v>
      </c>
      <c r="AH3088">
        <v>324</v>
      </c>
    </row>
    <row r="3089" spans="1:34" hidden="1" x14ac:dyDescent="0.3">
      <c r="A3089" t="s">
        <v>11780</v>
      </c>
      <c r="B3089" t="s">
        <v>11781</v>
      </c>
      <c r="C3089" s="1" t="str">
        <f t="shared" si="487"/>
        <v>21:0724</v>
      </c>
      <c r="D3089" s="1" t="str">
        <f t="shared" si="488"/>
        <v>21:0214</v>
      </c>
      <c r="E3089" t="s">
        <v>11782</v>
      </c>
      <c r="F3089" t="s">
        <v>11783</v>
      </c>
      <c r="H3089">
        <v>63.149192599999999</v>
      </c>
      <c r="I3089">
        <v>-134.39510340000001</v>
      </c>
      <c r="J3089" s="1" t="str">
        <f t="shared" si="489"/>
        <v>NGR bulk stream sediment</v>
      </c>
      <c r="K3089" s="1" t="str">
        <f t="shared" si="490"/>
        <v>&lt;177 micron (NGR)</v>
      </c>
      <c r="L3089">
        <v>20</v>
      </c>
      <c r="M3089" t="s">
        <v>86</v>
      </c>
      <c r="N3089">
        <v>390</v>
      </c>
      <c r="O3089">
        <v>49</v>
      </c>
      <c r="P3089">
        <v>11</v>
      </c>
      <c r="Q3089">
        <v>9</v>
      </c>
      <c r="R3089">
        <v>14</v>
      </c>
      <c r="S3089">
        <v>6</v>
      </c>
      <c r="T3089">
        <v>0.3</v>
      </c>
      <c r="U3089">
        <v>183</v>
      </c>
      <c r="V3089">
        <v>1.65</v>
      </c>
      <c r="W3089">
        <v>0.3</v>
      </c>
      <c r="X3089">
        <v>4</v>
      </c>
      <c r="Y3089">
        <v>1</v>
      </c>
      <c r="Z3089">
        <v>17</v>
      </c>
      <c r="AA3089">
        <v>0.2</v>
      </c>
      <c r="AB3089">
        <v>2</v>
      </c>
      <c r="AC3089">
        <v>865</v>
      </c>
      <c r="AD3089">
        <v>43</v>
      </c>
      <c r="AE3089">
        <v>9.1999999999999993</v>
      </c>
      <c r="AF3089">
        <v>2</v>
      </c>
      <c r="AG3089">
        <v>4.7</v>
      </c>
      <c r="AH3089">
        <v>307</v>
      </c>
    </row>
    <row r="3090" spans="1:34" hidden="1" x14ac:dyDescent="0.3">
      <c r="A3090" t="s">
        <v>11784</v>
      </c>
      <c r="B3090" t="s">
        <v>11785</v>
      </c>
      <c r="C3090" s="1" t="str">
        <f t="shared" si="487"/>
        <v>21:0724</v>
      </c>
      <c r="D3090" s="1" t="str">
        <f t="shared" si="488"/>
        <v>21:0214</v>
      </c>
      <c r="E3090" t="s">
        <v>11786</v>
      </c>
      <c r="F3090" t="s">
        <v>11787</v>
      </c>
      <c r="H3090">
        <v>63.106565099999997</v>
      </c>
      <c r="I3090">
        <v>-134.30650420000001</v>
      </c>
      <c r="J3090" s="1" t="str">
        <f t="shared" si="489"/>
        <v>NGR bulk stream sediment</v>
      </c>
      <c r="K3090" s="1" t="str">
        <f t="shared" si="490"/>
        <v>&lt;177 micron (NGR)</v>
      </c>
      <c r="L3090">
        <v>20</v>
      </c>
      <c r="M3090" t="s">
        <v>91</v>
      </c>
      <c r="N3090">
        <v>391</v>
      </c>
      <c r="O3090">
        <v>66</v>
      </c>
      <c r="P3090">
        <v>14</v>
      </c>
      <c r="Q3090">
        <v>11</v>
      </c>
      <c r="R3090">
        <v>12</v>
      </c>
      <c r="S3090">
        <v>5</v>
      </c>
      <c r="T3090">
        <v>0.2</v>
      </c>
      <c r="U3090">
        <v>289</v>
      </c>
      <c r="V3090">
        <v>1.73</v>
      </c>
      <c r="W3090">
        <v>0.2</v>
      </c>
      <c r="X3090">
        <v>4</v>
      </c>
      <c r="Y3090">
        <v>1</v>
      </c>
      <c r="Z3090">
        <v>15</v>
      </c>
      <c r="AA3090">
        <v>0.2</v>
      </c>
      <c r="AB3090">
        <v>2</v>
      </c>
      <c r="AC3090">
        <v>1120</v>
      </c>
      <c r="AD3090">
        <v>68</v>
      </c>
      <c r="AE3090">
        <v>12.4</v>
      </c>
      <c r="AF3090">
        <v>2</v>
      </c>
      <c r="AG3090">
        <v>3.5</v>
      </c>
      <c r="AH3090">
        <v>315</v>
      </c>
    </row>
    <row r="3091" spans="1:34" hidden="1" x14ac:dyDescent="0.3">
      <c r="A3091" t="s">
        <v>11788</v>
      </c>
      <c r="B3091" t="s">
        <v>11789</v>
      </c>
      <c r="C3091" s="1" t="str">
        <f t="shared" si="487"/>
        <v>21:0724</v>
      </c>
      <c r="D3091" s="1" t="str">
        <f t="shared" si="488"/>
        <v>21:0214</v>
      </c>
      <c r="E3091" t="s">
        <v>11790</v>
      </c>
      <c r="F3091" t="s">
        <v>11791</v>
      </c>
      <c r="H3091">
        <v>63.092180599999999</v>
      </c>
      <c r="I3091">
        <v>-134.32219739999999</v>
      </c>
      <c r="J3091" s="1" t="str">
        <f t="shared" si="489"/>
        <v>NGR bulk stream sediment</v>
      </c>
      <c r="K3091" s="1" t="str">
        <f t="shared" si="490"/>
        <v>&lt;177 micron (NGR)</v>
      </c>
      <c r="L3091">
        <v>20</v>
      </c>
      <c r="M3091" t="s">
        <v>96</v>
      </c>
      <c r="N3091">
        <v>392</v>
      </c>
      <c r="O3091">
        <v>103</v>
      </c>
      <c r="P3091">
        <v>30</v>
      </c>
      <c r="Q3091">
        <v>14</v>
      </c>
      <c r="R3091">
        <v>22</v>
      </c>
      <c r="S3091">
        <v>9</v>
      </c>
      <c r="T3091">
        <v>0.3</v>
      </c>
      <c r="U3091">
        <v>943</v>
      </c>
      <c r="V3091">
        <v>2.6</v>
      </c>
      <c r="W3091">
        <v>0.4</v>
      </c>
      <c r="X3091">
        <v>4</v>
      </c>
      <c r="Y3091">
        <v>1</v>
      </c>
      <c r="Z3091">
        <v>22</v>
      </c>
      <c r="AA3091">
        <v>0.2</v>
      </c>
      <c r="AB3091">
        <v>3</v>
      </c>
      <c r="AC3091">
        <v>1570</v>
      </c>
      <c r="AD3091">
        <v>94</v>
      </c>
      <c r="AE3091">
        <v>18.600000000000001</v>
      </c>
      <c r="AF3091">
        <v>2</v>
      </c>
      <c r="AG3091">
        <v>4.5</v>
      </c>
      <c r="AH3091">
        <v>355</v>
      </c>
    </row>
    <row r="3092" spans="1:34" hidden="1" x14ac:dyDescent="0.3">
      <c r="A3092" t="s">
        <v>11792</v>
      </c>
      <c r="B3092" t="s">
        <v>11793</v>
      </c>
      <c r="C3092" s="1" t="str">
        <f t="shared" si="487"/>
        <v>21:0724</v>
      </c>
      <c r="D3092" s="1" t="str">
        <f t="shared" si="488"/>
        <v>21:0214</v>
      </c>
      <c r="E3092" t="s">
        <v>11794</v>
      </c>
      <c r="F3092" t="s">
        <v>11795</v>
      </c>
      <c r="H3092">
        <v>63.092731200000003</v>
      </c>
      <c r="I3092">
        <v>-134.4495976</v>
      </c>
      <c r="J3092" s="1" t="str">
        <f t="shared" si="489"/>
        <v>NGR bulk stream sediment</v>
      </c>
      <c r="K3092" s="1" t="str">
        <f t="shared" si="490"/>
        <v>&lt;177 micron (NGR)</v>
      </c>
      <c r="L3092">
        <v>20</v>
      </c>
      <c r="M3092" t="s">
        <v>101</v>
      </c>
      <c r="N3092">
        <v>393</v>
      </c>
      <c r="O3092">
        <v>90</v>
      </c>
      <c r="P3092">
        <v>21</v>
      </c>
      <c r="Q3092">
        <v>11</v>
      </c>
      <c r="R3092">
        <v>21</v>
      </c>
      <c r="S3092">
        <v>10</v>
      </c>
      <c r="T3092">
        <v>0.3</v>
      </c>
      <c r="U3092">
        <v>150</v>
      </c>
      <c r="V3092">
        <v>2.3199999999999998</v>
      </c>
      <c r="W3092">
        <v>0.6</v>
      </c>
      <c r="X3092">
        <v>8</v>
      </c>
      <c r="Y3092">
        <v>1</v>
      </c>
      <c r="Z3092">
        <v>19</v>
      </c>
      <c r="AA3092">
        <v>0.2</v>
      </c>
      <c r="AB3092">
        <v>2</v>
      </c>
      <c r="AC3092">
        <v>1210</v>
      </c>
      <c r="AD3092">
        <v>86</v>
      </c>
      <c r="AE3092">
        <v>10</v>
      </c>
      <c r="AF3092">
        <v>2</v>
      </c>
      <c r="AG3092">
        <v>4.5999999999999996</v>
      </c>
      <c r="AH3092">
        <v>327</v>
      </c>
    </row>
    <row r="3093" spans="1:34" hidden="1" x14ac:dyDescent="0.3">
      <c r="A3093" t="s">
        <v>11796</v>
      </c>
      <c r="B3093" t="s">
        <v>11797</v>
      </c>
      <c r="C3093" s="1" t="str">
        <f t="shared" si="487"/>
        <v>21:0724</v>
      </c>
      <c r="D3093" s="1" t="str">
        <f t="shared" si="488"/>
        <v>21:0214</v>
      </c>
      <c r="E3093" t="s">
        <v>11798</v>
      </c>
      <c r="F3093" t="s">
        <v>11799</v>
      </c>
      <c r="H3093">
        <v>63.085841899999998</v>
      </c>
      <c r="I3093">
        <v>-134.5018451</v>
      </c>
      <c r="J3093" s="1" t="str">
        <f t="shared" si="489"/>
        <v>NGR bulk stream sediment</v>
      </c>
      <c r="K3093" s="1" t="str">
        <f t="shared" si="490"/>
        <v>&lt;177 micron (NGR)</v>
      </c>
      <c r="L3093">
        <v>20</v>
      </c>
      <c r="M3093" t="s">
        <v>106</v>
      </c>
      <c r="N3093">
        <v>394</v>
      </c>
      <c r="O3093">
        <v>83</v>
      </c>
      <c r="P3093">
        <v>23</v>
      </c>
      <c r="Q3093">
        <v>11</v>
      </c>
      <c r="R3093">
        <v>22</v>
      </c>
      <c r="S3093">
        <v>7</v>
      </c>
      <c r="T3093">
        <v>0.3</v>
      </c>
      <c r="U3093">
        <v>284</v>
      </c>
      <c r="V3093">
        <v>1.59</v>
      </c>
      <c r="W3093">
        <v>0.6</v>
      </c>
      <c r="X3093">
        <v>5</v>
      </c>
      <c r="Y3093">
        <v>1</v>
      </c>
      <c r="Z3093">
        <v>24</v>
      </c>
      <c r="AA3093">
        <v>0.3</v>
      </c>
      <c r="AB3093">
        <v>3</v>
      </c>
      <c r="AC3093">
        <v>1150</v>
      </c>
      <c r="AD3093">
        <v>79</v>
      </c>
      <c r="AE3093">
        <v>4.5999999999999996</v>
      </c>
      <c r="AF3093">
        <v>2</v>
      </c>
      <c r="AG3093">
        <v>3.7</v>
      </c>
      <c r="AH3093">
        <v>361</v>
      </c>
    </row>
    <row r="3094" spans="1:34" hidden="1" x14ac:dyDescent="0.3">
      <c r="A3094" t="s">
        <v>11800</v>
      </c>
      <c r="B3094" t="s">
        <v>11801</v>
      </c>
      <c r="C3094" s="1" t="str">
        <f t="shared" si="487"/>
        <v>21:0724</v>
      </c>
      <c r="D3094" s="1" t="str">
        <f t="shared" si="488"/>
        <v>21:0214</v>
      </c>
      <c r="E3094" t="s">
        <v>11802</v>
      </c>
      <c r="F3094" t="s">
        <v>11803</v>
      </c>
      <c r="H3094">
        <v>63.026094100000002</v>
      </c>
      <c r="I3094">
        <v>-134.53015959999999</v>
      </c>
      <c r="J3094" s="1" t="str">
        <f t="shared" si="489"/>
        <v>NGR bulk stream sediment</v>
      </c>
      <c r="K3094" s="1" t="str">
        <f t="shared" si="490"/>
        <v>&lt;177 micron (NGR)</v>
      </c>
      <c r="L3094">
        <v>20</v>
      </c>
      <c r="M3094" t="s">
        <v>111</v>
      </c>
      <c r="N3094">
        <v>395</v>
      </c>
      <c r="O3094">
        <v>187</v>
      </c>
      <c r="P3094">
        <v>66</v>
      </c>
      <c r="Q3094">
        <v>22</v>
      </c>
      <c r="R3094">
        <v>35</v>
      </c>
      <c r="S3094">
        <v>11</v>
      </c>
      <c r="T3094">
        <v>0.6</v>
      </c>
      <c r="U3094">
        <v>602</v>
      </c>
      <c r="V3094">
        <v>3.84</v>
      </c>
      <c r="W3094">
        <v>1.2</v>
      </c>
      <c r="X3094">
        <v>13</v>
      </c>
      <c r="Y3094">
        <v>2</v>
      </c>
      <c r="Z3094">
        <v>46</v>
      </c>
      <c r="AA3094">
        <v>1.7</v>
      </c>
      <c r="AB3094">
        <v>4</v>
      </c>
      <c r="AC3094">
        <v>2360</v>
      </c>
      <c r="AD3094">
        <v>245</v>
      </c>
      <c r="AE3094">
        <v>11.6</v>
      </c>
      <c r="AF3094">
        <v>2</v>
      </c>
      <c r="AG3094">
        <v>5.9</v>
      </c>
      <c r="AH3094">
        <v>620</v>
      </c>
    </row>
    <row r="3095" spans="1:34" hidden="1" x14ac:dyDescent="0.3">
      <c r="A3095" t="s">
        <v>11804</v>
      </c>
      <c r="B3095" t="s">
        <v>11805</v>
      </c>
      <c r="C3095" s="1" t="str">
        <f t="shared" si="487"/>
        <v>21:0724</v>
      </c>
      <c r="D3095" s="1" t="str">
        <f t="shared" si="488"/>
        <v>21:0214</v>
      </c>
      <c r="E3095" t="s">
        <v>11806</v>
      </c>
      <c r="F3095" t="s">
        <v>11807</v>
      </c>
      <c r="H3095">
        <v>63.013935699999998</v>
      </c>
      <c r="I3095">
        <v>-134.58850459999999</v>
      </c>
      <c r="J3095" s="1" t="str">
        <f t="shared" si="489"/>
        <v>NGR bulk stream sediment</v>
      </c>
      <c r="K3095" s="1" t="str">
        <f t="shared" si="490"/>
        <v>&lt;177 micron (NGR)</v>
      </c>
      <c r="L3095">
        <v>20</v>
      </c>
      <c r="M3095" t="s">
        <v>116</v>
      </c>
      <c r="N3095">
        <v>396</v>
      </c>
      <c r="O3095">
        <v>188</v>
      </c>
      <c r="P3095">
        <v>37</v>
      </c>
      <c r="Q3095">
        <v>9</v>
      </c>
      <c r="R3095">
        <v>34</v>
      </c>
      <c r="S3095">
        <v>7</v>
      </c>
      <c r="T3095">
        <v>0.2</v>
      </c>
      <c r="U3095">
        <v>261</v>
      </c>
      <c r="V3095">
        <v>1.89</v>
      </c>
      <c r="W3095">
        <v>1.7</v>
      </c>
      <c r="X3095">
        <v>8</v>
      </c>
      <c r="Y3095">
        <v>3</v>
      </c>
      <c r="Z3095">
        <v>41</v>
      </c>
      <c r="AA3095">
        <v>1.7</v>
      </c>
      <c r="AB3095">
        <v>5</v>
      </c>
      <c r="AC3095">
        <v>2660</v>
      </c>
      <c r="AD3095">
        <v>128</v>
      </c>
      <c r="AE3095">
        <v>4.5</v>
      </c>
      <c r="AF3095">
        <v>2</v>
      </c>
      <c r="AG3095">
        <v>5.5</v>
      </c>
      <c r="AH3095">
        <v>588</v>
      </c>
    </row>
    <row r="3096" spans="1:34" hidden="1" x14ac:dyDescent="0.3">
      <c r="A3096" t="s">
        <v>11808</v>
      </c>
      <c r="B3096" t="s">
        <v>11809</v>
      </c>
      <c r="C3096" s="1" t="str">
        <f t="shared" si="487"/>
        <v>21:0724</v>
      </c>
      <c r="D3096" s="1" t="str">
        <f t="shared" si="488"/>
        <v>21:0214</v>
      </c>
      <c r="E3096" t="s">
        <v>11810</v>
      </c>
      <c r="F3096" t="s">
        <v>11811</v>
      </c>
      <c r="H3096">
        <v>63.034053100000001</v>
      </c>
      <c r="I3096">
        <v>-134.72538990000001</v>
      </c>
      <c r="J3096" s="1" t="str">
        <f t="shared" si="489"/>
        <v>NGR bulk stream sediment</v>
      </c>
      <c r="K3096" s="1" t="str">
        <f t="shared" si="490"/>
        <v>&lt;177 micron (NGR)</v>
      </c>
      <c r="L3096">
        <v>20</v>
      </c>
      <c r="M3096" t="s">
        <v>126</v>
      </c>
      <c r="N3096">
        <v>397</v>
      </c>
      <c r="O3096">
        <v>98</v>
      </c>
      <c r="P3096">
        <v>24</v>
      </c>
      <c r="Q3096">
        <v>11</v>
      </c>
      <c r="R3096">
        <v>23</v>
      </c>
      <c r="S3096">
        <v>7</v>
      </c>
      <c r="T3096">
        <v>0.2</v>
      </c>
      <c r="U3096">
        <v>284</v>
      </c>
      <c r="V3096">
        <v>2.0299999999999998</v>
      </c>
      <c r="W3096">
        <v>0.4</v>
      </c>
      <c r="X3096">
        <v>7</v>
      </c>
      <c r="Y3096">
        <v>1</v>
      </c>
      <c r="Z3096">
        <v>30</v>
      </c>
      <c r="AA3096">
        <v>0.6</v>
      </c>
      <c r="AB3096">
        <v>2</v>
      </c>
      <c r="AC3096">
        <v>1700</v>
      </c>
      <c r="AD3096">
        <v>94</v>
      </c>
      <c r="AE3096">
        <v>5.6</v>
      </c>
      <c r="AF3096">
        <v>2</v>
      </c>
      <c r="AG3096">
        <v>4.2</v>
      </c>
      <c r="AH3096">
        <v>426</v>
      </c>
    </row>
    <row r="3097" spans="1:34" hidden="1" x14ac:dyDescent="0.3">
      <c r="A3097" t="s">
        <v>11812</v>
      </c>
      <c r="B3097" t="s">
        <v>11813</v>
      </c>
      <c r="C3097" s="1" t="str">
        <f t="shared" si="487"/>
        <v>21:0724</v>
      </c>
      <c r="D3097" s="1" t="str">
        <f t="shared" si="488"/>
        <v>21:0214</v>
      </c>
      <c r="E3097" t="s">
        <v>11814</v>
      </c>
      <c r="F3097" t="s">
        <v>11815</v>
      </c>
      <c r="H3097">
        <v>63.045780999999998</v>
      </c>
      <c r="I3097">
        <v>-134.67762629999999</v>
      </c>
      <c r="J3097" s="1" t="str">
        <f t="shared" si="489"/>
        <v>NGR bulk stream sediment</v>
      </c>
      <c r="K3097" s="1" t="str">
        <f t="shared" si="490"/>
        <v>&lt;177 micron (NGR)</v>
      </c>
      <c r="L3097">
        <v>20</v>
      </c>
      <c r="M3097" t="s">
        <v>131</v>
      </c>
      <c r="N3097">
        <v>398</v>
      </c>
      <c r="O3097">
        <v>93</v>
      </c>
      <c r="P3097">
        <v>32</v>
      </c>
      <c r="Q3097">
        <v>11</v>
      </c>
      <c r="R3097">
        <v>22</v>
      </c>
      <c r="S3097">
        <v>8</v>
      </c>
      <c r="T3097">
        <v>0.1</v>
      </c>
      <c r="U3097">
        <v>337</v>
      </c>
      <c r="V3097">
        <v>1.83</v>
      </c>
      <c r="W3097">
        <v>0.5</v>
      </c>
      <c r="X3097">
        <v>8</v>
      </c>
      <c r="Y3097">
        <v>1</v>
      </c>
      <c r="Z3097">
        <v>26</v>
      </c>
      <c r="AA3097">
        <v>0.7</v>
      </c>
      <c r="AB3097">
        <v>4</v>
      </c>
      <c r="AC3097">
        <v>1400</v>
      </c>
      <c r="AD3097">
        <v>72</v>
      </c>
      <c r="AE3097">
        <v>4</v>
      </c>
      <c r="AF3097">
        <v>2</v>
      </c>
      <c r="AG3097">
        <v>4.8</v>
      </c>
      <c r="AH3097">
        <v>522</v>
      </c>
    </row>
    <row r="3098" spans="1:34" hidden="1" x14ac:dyDescent="0.3">
      <c r="A3098" t="s">
        <v>11816</v>
      </c>
      <c r="B3098" t="s">
        <v>11817</v>
      </c>
      <c r="C3098" s="1" t="str">
        <f t="shared" si="487"/>
        <v>21:0724</v>
      </c>
      <c r="D3098" s="1" t="str">
        <f t="shared" si="488"/>
        <v>21:0214</v>
      </c>
      <c r="E3098" t="s">
        <v>11818</v>
      </c>
      <c r="F3098" t="s">
        <v>11819</v>
      </c>
      <c r="H3098">
        <v>63.077876799999999</v>
      </c>
      <c r="I3098">
        <v>-134.59698080000001</v>
      </c>
      <c r="J3098" s="1" t="str">
        <f t="shared" si="489"/>
        <v>NGR bulk stream sediment</v>
      </c>
      <c r="K3098" s="1" t="str">
        <f t="shared" si="490"/>
        <v>&lt;177 micron (NGR)</v>
      </c>
      <c r="L3098">
        <v>21</v>
      </c>
      <c r="M3098" t="s">
        <v>38</v>
      </c>
      <c r="N3098">
        <v>399</v>
      </c>
      <c r="O3098">
        <v>98</v>
      </c>
      <c r="P3098">
        <v>35</v>
      </c>
      <c r="Q3098">
        <v>9</v>
      </c>
      <c r="R3098">
        <v>21</v>
      </c>
      <c r="S3098">
        <v>6</v>
      </c>
      <c r="T3098">
        <v>0.2</v>
      </c>
      <c r="U3098">
        <v>527</v>
      </c>
      <c r="V3098">
        <v>1.61</v>
      </c>
      <c r="W3098">
        <v>0.7</v>
      </c>
      <c r="X3098">
        <v>5</v>
      </c>
      <c r="Y3098">
        <v>1</v>
      </c>
      <c r="Z3098">
        <v>32</v>
      </c>
      <c r="AA3098">
        <v>0.5</v>
      </c>
      <c r="AB3098">
        <v>4</v>
      </c>
      <c r="AC3098">
        <v>1460</v>
      </c>
      <c r="AD3098">
        <v>108</v>
      </c>
      <c r="AE3098">
        <v>8</v>
      </c>
      <c r="AF3098">
        <v>2</v>
      </c>
      <c r="AG3098">
        <v>4.3</v>
      </c>
      <c r="AH3098">
        <v>450</v>
      </c>
    </row>
    <row r="3099" spans="1:34" hidden="1" x14ac:dyDescent="0.3">
      <c r="A3099" t="s">
        <v>11820</v>
      </c>
      <c r="B3099" t="s">
        <v>11821</v>
      </c>
      <c r="C3099" s="1" t="str">
        <f t="shared" si="487"/>
        <v>21:0724</v>
      </c>
      <c r="D3099" s="1" t="str">
        <f t="shared" si="488"/>
        <v>21:0214</v>
      </c>
      <c r="E3099" t="s">
        <v>11822</v>
      </c>
      <c r="F3099" t="s">
        <v>11823</v>
      </c>
      <c r="H3099">
        <v>63.078541100000002</v>
      </c>
      <c r="I3099">
        <v>-134.63693950000001</v>
      </c>
      <c r="J3099" s="1" t="str">
        <f t="shared" si="489"/>
        <v>NGR bulk stream sediment</v>
      </c>
      <c r="K3099" s="1" t="str">
        <f t="shared" si="490"/>
        <v>&lt;177 micron (NGR)</v>
      </c>
      <c r="L3099">
        <v>21</v>
      </c>
      <c r="M3099" t="s">
        <v>43</v>
      </c>
      <c r="N3099">
        <v>400</v>
      </c>
      <c r="O3099">
        <v>79</v>
      </c>
      <c r="P3099">
        <v>17</v>
      </c>
      <c r="Q3099">
        <v>10</v>
      </c>
      <c r="R3099">
        <v>19</v>
      </c>
      <c r="S3099">
        <v>4</v>
      </c>
      <c r="T3099">
        <v>0.2</v>
      </c>
      <c r="U3099">
        <v>998</v>
      </c>
      <c r="V3099">
        <v>1.55</v>
      </c>
      <c r="W3099">
        <v>0.4</v>
      </c>
      <c r="X3099">
        <v>2</v>
      </c>
      <c r="Y3099">
        <v>1</v>
      </c>
      <c r="Z3099">
        <v>21</v>
      </c>
      <c r="AA3099">
        <v>0.2</v>
      </c>
      <c r="AB3099">
        <v>6</v>
      </c>
      <c r="AC3099">
        <v>1080</v>
      </c>
      <c r="AD3099">
        <v>97</v>
      </c>
      <c r="AE3099">
        <v>23.6</v>
      </c>
      <c r="AF3099">
        <v>2</v>
      </c>
      <c r="AG3099">
        <v>5.3</v>
      </c>
      <c r="AH3099">
        <v>329</v>
      </c>
    </row>
    <row r="3100" spans="1:34" hidden="1" x14ac:dyDescent="0.3">
      <c r="A3100" t="s">
        <v>11824</v>
      </c>
      <c r="B3100" t="s">
        <v>11825</v>
      </c>
      <c r="C3100" s="1" t="str">
        <f t="shared" si="487"/>
        <v>21:0724</v>
      </c>
      <c r="D3100" s="1" t="str">
        <f t="shared" si="488"/>
        <v>21:0214</v>
      </c>
      <c r="E3100" t="s">
        <v>11818</v>
      </c>
      <c r="F3100" t="s">
        <v>11826</v>
      </c>
      <c r="H3100">
        <v>63.077876799999999</v>
      </c>
      <c r="I3100">
        <v>-134.59698080000001</v>
      </c>
      <c r="J3100" s="1" t="str">
        <f t="shared" si="489"/>
        <v>NGR bulk stream sediment</v>
      </c>
      <c r="K3100" s="1" t="str">
        <f t="shared" si="490"/>
        <v>&lt;177 micron (NGR)</v>
      </c>
      <c r="L3100">
        <v>21</v>
      </c>
      <c r="M3100" t="s">
        <v>67</v>
      </c>
      <c r="N3100">
        <v>401</v>
      </c>
      <c r="O3100">
        <v>103</v>
      </c>
      <c r="P3100">
        <v>37</v>
      </c>
      <c r="Q3100">
        <v>11</v>
      </c>
      <c r="R3100">
        <v>25</v>
      </c>
      <c r="S3100">
        <v>7</v>
      </c>
      <c r="T3100">
        <v>0.1</v>
      </c>
      <c r="U3100">
        <v>549</v>
      </c>
      <c r="V3100">
        <v>1.65</v>
      </c>
      <c r="W3100">
        <v>0.7</v>
      </c>
      <c r="X3100">
        <v>6</v>
      </c>
      <c r="Y3100">
        <v>1</v>
      </c>
      <c r="Z3100">
        <v>32</v>
      </c>
      <c r="AA3100">
        <v>0.3</v>
      </c>
      <c r="AB3100">
        <v>3</v>
      </c>
      <c r="AC3100">
        <v>1350</v>
      </c>
      <c r="AD3100">
        <v>101</v>
      </c>
      <c r="AE3100">
        <v>6.8</v>
      </c>
      <c r="AF3100">
        <v>2</v>
      </c>
      <c r="AG3100">
        <v>4.3</v>
      </c>
      <c r="AH3100">
        <v>411</v>
      </c>
    </row>
    <row r="3101" spans="1:34" hidden="1" x14ac:dyDescent="0.3">
      <c r="A3101" t="s">
        <v>11827</v>
      </c>
      <c r="B3101" t="s">
        <v>11828</v>
      </c>
      <c r="C3101" s="1" t="str">
        <f t="shared" si="487"/>
        <v>21:0724</v>
      </c>
      <c r="D3101" s="1" t="str">
        <f t="shared" si="488"/>
        <v>21:0214</v>
      </c>
      <c r="E3101" t="s">
        <v>11818</v>
      </c>
      <c r="F3101" t="s">
        <v>11829</v>
      </c>
      <c r="H3101">
        <v>63.077876799999999</v>
      </c>
      <c r="I3101">
        <v>-134.59698080000001</v>
      </c>
      <c r="J3101" s="1" t="str">
        <f t="shared" si="489"/>
        <v>NGR bulk stream sediment</v>
      </c>
      <c r="K3101" s="1" t="str">
        <f t="shared" si="490"/>
        <v>&lt;177 micron (NGR)</v>
      </c>
      <c r="L3101">
        <v>21</v>
      </c>
      <c r="M3101" t="s">
        <v>71</v>
      </c>
      <c r="N3101">
        <v>402</v>
      </c>
      <c r="O3101">
        <v>105</v>
      </c>
      <c r="P3101">
        <v>38</v>
      </c>
      <c r="Q3101">
        <v>11</v>
      </c>
      <c r="R3101">
        <v>25</v>
      </c>
      <c r="S3101">
        <v>6</v>
      </c>
      <c r="T3101">
        <v>0.3</v>
      </c>
      <c r="U3101">
        <v>558</v>
      </c>
      <c r="V3101">
        <v>1.67</v>
      </c>
      <c r="W3101">
        <v>0.7</v>
      </c>
      <c r="X3101">
        <v>1</v>
      </c>
      <c r="Y3101">
        <v>1</v>
      </c>
      <c r="Z3101">
        <v>33</v>
      </c>
      <c r="AA3101">
        <v>0.5</v>
      </c>
      <c r="AB3101">
        <v>3</v>
      </c>
      <c r="AC3101">
        <v>1400</v>
      </c>
      <c r="AD3101">
        <v>101</v>
      </c>
      <c r="AE3101">
        <v>6.8</v>
      </c>
      <c r="AF3101">
        <v>2</v>
      </c>
      <c r="AG3101">
        <v>4.3</v>
      </c>
      <c r="AH3101">
        <v>486</v>
      </c>
    </row>
    <row r="3102" spans="1:34" hidden="1" x14ac:dyDescent="0.3">
      <c r="A3102" t="s">
        <v>11830</v>
      </c>
      <c r="B3102" t="s">
        <v>11831</v>
      </c>
      <c r="C3102" s="1" t="str">
        <f t="shared" si="487"/>
        <v>21:0724</v>
      </c>
      <c r="D3102" s="1" t="str">
        <f t="shared" si="488"/>
        <v>21:0214</v>
      </c>
      <c r="E3102" t="s">
        <v>11832</v>
      </c>
      <c r="F3102" t="s">
        <v>11833</v>
      </c>
      <c r="H3102">
        <v>63.094130700000001</v>
      </c>
      <c r="I3102">
        <v>-134.6544509</v>
      </c>
      <c r="J3102" s="1" t="str">
        <f t="shared" si="489"/>
        <v>NGR bulk stream sediment</v>
      </c>
      <c r="K3102" s="1" t="str">
        <f t="shared" si="490"/>
        <v>&lt;177 micron (NGR)</v>
      </c>
      <c r="L3102">
        <v>21</v>
      </c>
      <c r="M3102" t="s">
        <v>48</v>
      </c>
      <c r="N3102">
        <v>403</v>
      </c>
      <c r="O3102">
        <v>103</v>
      </c>
      <c r="P3102">
        <v>24</v>
      </c>
      <c r="Q3102">
        <v>7</v>
      </c>
      <c r="R3102">
        <v>16</v>
      </c>
      <c r="S3102">
        <v>3</v>
      </c>
      <c r="T3102">
        <v>0.1</v>
      </c>
      <c r="U3102">
        <v>560</v>
      </c>
      <c r="V3102">
        <v>1.2</v>
      </c>
      <c r="W3102">
        <v>0.7</v>
      </c>
      <c r="X3102">
        <v>1</v>
      </c>
      <c r="Y3102">
        <v>7</v>
      </c>
      <c r="Z3102">
        <v>26</v>
      </c>
      <c r="AA3102">
        <v>0.2</v>
      </c>
      <c r="AB3102">
        <v>36</v>
      </c>
      <c r="AC3102">
        <v>425</v>
      </c>
      <c r="AD3102">
        <v>112</v>
      </c>
      <c r="AE3102">
        <v>25.1</v>
      </c>
      <c r="AF3102">
        <v>2</v>
      </c>
      <c r="AG3102">
        <v>6.7</v>
      </c>
      <c r="AH3102">
        <v>454</v>
      </c>
    </row>
    <row r="3103" spans="1:34" hidden="1" x14ac:dyDescent="0.3">
      <c r="A3103" t="s">
        <v>11834</v>
      </c>
      <c r="B3103" t="s">
        <v>11835</v>
      </c>
      <c r="C3103" s="1" t="str">
        <f t="shared" si="487"/>
        <v>21:0724</v>
      </c>
      <c r="D3103" s="1" t="str">
        <f t="shared" si="488"/>
        <v>21:0214</v>
      </c>
      <c r="E3103" t="s">
        <v>11836</v>
      </c>
      <c r="F3103" t="s">
        <v>11837</v>
      </c>
      <c r="H3103">
        <v>63.109886600000003</v>
      </c>
      <c r="I3103">
        <v>-134.6204941</v>
      </c>
      <c r="J3103" s="1" t="str">
        <f t="shared" si="489"/>
        <v>NGR bulk stream sediment</v>
      </c>
      <c r="K3103" s="1" t="str">
        <f t="shared" si="490"/>
        <v>&lt;177 micron (NGR)</v>
      </c>
      <c r="L3103">
        <v>21</v>
      </c>
      <c r="M3103" t="s">
        <v>53</v>
      </c>
      <c r="N3103">
        <v>404</v>
      </c>
      <c r="O3103">
        <v>87</v>
      </c>
      <c r="P3103">
        <v>35</v>
      </c>
      <c r="Q3103">
        <v>9</v>
      </c>
      <c r="R3103">
        <v>23</v>
      </c>
      <c r="S3103">
        <v>5</v>
      </c>
      <c r="T3103">
        <v>0.1</v>
      </c>
      <c r="U3103">
        <v>242</v>
      </c>
      <c r="V3103">
        <v>1.51</v>
      </c>
      <c r="W3103">
        <v>0.4</v>
      </c>
      <c r="X3103">
        <v>5</v>
      </c>
      <c r="Y3103">
        <v>1</v>
      </c>
      <c r="Z3103">
        <v>29</v>
      </c>
      <c r="AA3103">
        <v>0.4</v>
      </c>
      <c r="AB3103">
        <v>3</v>
      </c>
      <c r="AC3103">
        <v>1270</v>
      </c>
      <c r="AD3103">
        <v>76</v>
      </c>
      <c r="AE3103">
        <v>4</v>
      </c>
      <c r="AF3103">
        <v>2</v>
      </c>
      <c r="AG3103">
        <v>3.8</v>
      </c>
      <c r="AH3103">
        <v>476</v>
      </c>
    </row>
    <row r="3104" spans="1:34" hidden="1" x14ac:dyDescent="0.3">
      <c r="A3104" t="s">
        <v>11838</v>
      </c>
      <c r="B3104" t="s">
        <v>11839</v>
      </c>
      <c r="C3104" s="1" t="str">
        <f t="shared" si="487"/>
        <v>21:0724</v>
      </c>
      <c r="D3104" s="1" t="str">
        <f t="shared" si="488"/>
        <v>21:0214</v>
      </c>
      <c r="E3104" t="s">
        <v>11840</v>
      </c>
      <c r="F3104" t="s">
        <v>11841</v>
      </c>
      <c r="H3104">
        <v>63.119664</v>
      </c>
      <c r="I3104">
        <v>-134.5738987</v>
      </c>
      <c r="J3104" s="1" t="str">
        <f t="shared" si="489"/>
        <v>NGR bulk stream sediment</v>
      </c>
      <c r="K3104" s="1" t="str">
        <f t="shared" si="490"/>
        <v>&lt;177 micron (NGR)</v>
      </c>
      <c r="L3104">
        <v>21</v>
      </c>
      <c r="M3104" t="s">
        <v>58</v>
      </c>
      <c r="N3104">
        <v>405</v>
      </c>
      <c r="O3104">
        <v>102</v>
      </c>
      <c r="P3104">
        <v>28</v>
      </c>
      <c r="Q3104">
        <v>12</v>
      </c>
      <c r="R3104">
        <v>26</v>
      </c>
      <c r="S3104">
        <v>8</v>
      </c>
      <c r="T3104">
        <v>0.1</v>
      </c>
      <c r="U3104">
        <v>450</v>
      </c>
      <c r="V3104">
        <v>1.59</v>
      </c>
      <c r="W3104">
        <v>0.8</v>
      </c>
      <c r="X3104">
        <v>7</v>
      </c>
      <c r="Y3104">
        <v>1</v>
      </c>
      <c r="Z3104">
        <v>37</v>
      </c>
      <c r="AA3104">
        <v>0.1</v>
      </c>
      <c r="AB3104">
        <v>2</v>
      </c>
      <c r="AC3104">
        <v>1350</v>
      </c>
      <c r="AD3104">
        <v>65</v>
      </c>
      <c r="AE3104">
        <v>3.6</v>
      </c>
      <c r="AF3104">
        <v>2</v>
      </c>
      <c r="AG3104">
        <v>3.8</v>
      </c>
      <c r="AH3104">
        <v>407</v>
      </c>
    </row>
    <row r="3105" spans="1:34" hidden="1" x14ac:dyDescent="0.3">
      <c r="A3105" t="s">
        <v>11842</v>
      </c>
      <c r="B3105" t="s">
        <v>11843</v>
      </c>
      <c r="C3105" s="1" t="str">
        <f t="shared" si="487"/>
        <v>21:0724</v>
      </c>
      <c r="D3105" s="1" t="str">
        <f t="shared" si="488"/>
        <v>21:0214</v>
      </c>
      <c r="E3105" t="s">
        <v>11844</v>
      </c>
      <c r="F3105" t="s">
        <v>11845</v>
      </c>
      <c r="H3105">
        <v>63.103300400000002</v>
      </c>
      <c r="I3105">
        <v>-134.70416850000001</v>
      </c>
      <c r="J3105" s="1" t="str">
        <f t="shared" si="489"/>
        <v>NGR bulk stream sediment</v>
      </c>
      <c r="K3105" s="1" t="str">
        <f t="shared" si="490"/>
        <v>&lt;177 micron (NGR)</v>
      </c>
      <c r="L3105">
        <v>21</v>
      </c>
      <c r="M3105" t="s">
        <v>63</v>
      </c>
      <c r="N3105">
        <v>406</v>
      </c>
      <c r="O3105">
        <v>93</v>
      </c>
      <c r="P3105">
        <v>30</v>
      </c>
      <c r="Q3105">
        <v>10</v>
      </c>
      <c r="R3105">
        <v>22</v>
      </c>
      <c r="S3105">
        <v>6</v>
      </c>
      <c r="T3105">
        <v>0.1</v>
      </c>
      <c r="U3105">
        <v>226</v>
      </c>
      <c r="V3105">
        <v>1.45</v>
      </c>
      <c r="W3105">
        <v>0.5</v>
      </c>
      <c r="X3105">
        <v>5</v>
      </c>
      <c r="Y3105">
        <v>1</v>
      </c>
      <c r="Z3105">
        <v>28</v>
      </c>
      <c r="AA3105">
        <v>0.4</v>
      </c>
      <c r="AB3105">
        <v>3</v>
      </c>
      <c r="AC3105">
        <v>1250</v>
      </c>
      <c r="AD3105">
        <v>76</v>
      </c>
      <c r="AE3105">
        <v>5.4</v>
      </c>
      <c r="AF3105">
        <v>2</v>
      </c>
      <c r="AG3105">
        <v>4</v>
      </c>
      <c r="AH3105">
        <v>532</v>
      </c>
    </row>
    <row r="3106" spans="1:34" hidden="1" x14ac:dyDescent="0.3">
      <c r="A3106" t="s">
        <v>11846</v>
      </c>
      <c r="B3106" t="s">
        <v>11847</v>
      </c>
      <c r="C3106" s="1" t="str">
        <f t="shared" si="487"/>
        <v>21:0724</v>
      </c>
      <c r="D3106" s="1" t="str">
        <f t="shared" si="488"/>
        <v>21:0214</v>
      </c>
      <c r="E3106" t="s">
        <v>11848</v>
      </c>
      <c r="F3106" t="s">
        <v>11849</v>
      </c>
      <c r="H3106">
        <v>63.092505199999998</v>
      </c>
      <c r="I3106">
        <v>-134.7097253</v>
      </c>
      <c r="J3106" s="1" t="str">
        <f t="shared" si="489"/>
        <v>NGR bulk stream sediment</v>
      </c>
      <c r="K3106" s="1" t="str">
        <f t="shared" si="490"/>
        <v>&lt;177 micron (NGR)</v>
      </c>
      <c r="L3106">
        <v>21</v>
      </c>
      <c r="M3106" t="s">
        <v>76</v>
      </c>
      <c r="N3106">
        <v>407</v>
      </c>
      <c r="O3106">
        <v>87</v>
      </c>
      <c r="P3106">
        <v>35</v>
      </c>
      <c r="Q3106">
        <v>13</v>
      </c>
      <c r="R3106">
        <v>27</v>
      </c>
      <c r="S3106">
        <v>11</v>
      </c>
      <c r="T3106">
        <v>0.2</v>
      </c>
      <c r="U3106">
        <v>426</v>
      </c>
      <c r="V3106">
        <v>1.94</v>
      </c>
      <c r="W3106">
        <v>0.6</v>
      </c>
      <c r="X3106">
        <v>7</v>
      </c>
      <c r="Y3106">
        <v>1</v>
      </c>
      <c r="Z3106">
        <v>25</v>
      </c>
      <c r="AA3106">
        <v>0.7</v>
      </c>
      <c r="AB3106">
        <v>4</v>
      </c>
      <c r="AC3106">
        <v>1110</v>
      </c>
      <c r="AD3106">
        <v>83</v>
      </c>
      <c r="AE3106">
        <v>3.4</v>
      </c>
      <c r="AF3106">
        <v>2</v>
      </c>
      <c r="AG3106">
        <v>4</v>
      </c>
      <c r="AH3106">
        <v>480</v>
      </c>
    </row>
    <row r="3107" spans="1:34" hidden="1" x14ac:dyDescent="0.3">
      <c r="A3107" t="s">
        <v>11850</v>
      </c>
      <c r="B3107" t="s">
        <v>11851</v>
      </c>
      <c r="C3107" s="1" t="str">
        <f t="shared" si="487"/>
        <v>21:0724</v>
      </c>
      <c r="D3107" s="1" t="str">
        <f t="shared" si="488"/>
        <v>21:0214</v>
      </c>
      <c r="E3107" t="s">
        <v>11852</v>
      </c>
      <c r="F3107" t="s">
        <v>11853</v>
      </c>
      <c r="H3107">
        <v>63.118649499999997</v>
      </c>
      <c r="I3107">
        <v>-134.73608340000001</v>
      </c>
      <c r="J3107" s="1" t="str">
        <f t="shared" si="489"/>
        <v>NGR bulk stream sediment</v>
      </c>
      <c r="K3107" s="1" t="str">
        <f t="shared" si="490"/>
        <v>&lt;177 micron (NGR)</v>
      </c>
      <c r="L3107">
        <v>21</v>
      </c>
      <c r="M3107" t="s">
        <v>81</v>
      </c>
      <c r="N3107">
        <v>408</v>
      </c>
      <c r="O3107">
        <v>92</v>
      </c>
      <c r="P3107">
        <v>35</v>
      </c>
      <c r="Q3107">
        <v>13</v>
      </c>
      <c r="R3107">
        <v>27</v>
      </c>
      <c r="S3107">
        <v>8</v>
      </c>
      <c r="T3107">
        <v>0.1</v>
      </c>
      <c r="U3107">
        <v>539</v>
      </c>
      <c r="V3107">
        <v>1.67</v>
      </c>
      <c r="W3107">
        <v>0.5</v>
      </c>
      <c r="X3107">
        <v>6</v>
      </c>
      <c r="Y3107">
        <v>1</v>
      </c>
      <c r="Z3107">
        <v>29</v>
      </c>
      <c r="AA3107">
        <v>0.5</v>
      </c>
      <c r="AB3107">
        <v>3</v>
      </c>
      <c r="AC3107">
        <v>1460</v>
      </c>
      <c r="AD3107">
        <v>72</v>
      </c>
      <c r="AE3107">
        <v>5</v>
      </c>
      <c r="AF3107">
        <v>2</v>
      </c>
      <c r="AG3107">
        <v>3.9</v>
      </c>
      <c r="AH3107">
        <v>514</v>
      </c>
    </row>
    <row r="3108" spans="1:34" hidden="1" x14ac:dyDescent="0.3">
      <c r="A3108" t="s">
        <v>11854</v>
      </c>
      <c r="B3108" t="s">
        <v>11855</v>
      </c>
      <c r="C3108" s="1" t="str">
        <f t="shared" si="487"/>
        <v>21:0724</v>
      </c>
      <c r="D3108" s="1" t="str">
        <f>HYPERLINK("https://geochem.nrcan.gc.ca/cdogs/content/svy/svy_e.htm", "")</f>
        <v/>
      </c>
      <c r="G3108" s="1" t="str">
        <f>HYPERLINK("https://geochem.nrcan.gc.ca/cdogs/content/cr_/cr_00083_e.htm", "83")</f>
        <v>83</v>
      </c>
      <c r="J3108" t="s">
        <v>119</v>
      </c>
      <c r="K3108" t="s">
        <v>120</v>
      </c>
      <c r="L3108">
        <v>21</v>
      </c>
      <c r="M3108" t="s">
        <v>121</v>
      </c>
      <c r="N3108">
        <v>409</v>
      </c>
      <c r="O3108">
        <v>78</v>
      </c>
      <c r="P3108">
        <v>29</v>
      </c>
      <c r="Q3108">
        <v>18</v>
      </c>
      <c r="R3108">
        <v>22</v>
      </c>
      <c r="S3108">
        <v>9</v>
      </c>
      <c r="T3108">
        <v>0.1</v>
      </c>
      <c r="U3108">
        <v>307</v>
      </c>
      <c r="V3108">
        <v>2.14</v>
      </c>
      <c r="W3108">
        <v>0.3</v>
      </c>
      <c r="X3108">
        <v>7</v>
      </c>
      <c r="Y3108">
        <v>1</v>
      </c>
      <c r="Z3108">
        <v>36</v>
      </c>
      <c r="AA3108">
        <v>0.3</v>
      </c>
      <c r="AB3108">
        <v>3</v>
      </c>
      <c r="AC3108">
        <v>1310</v>
      </c>
      <c r="AD3108">
        <v>32</v>
      </c>
      <c r="AE3108">
        <v>4.8</v>
      </c>
      <c r="AF3108">
        <v>2</v>
      </c>
      <c r="AG3108">
        <v>4.3</v>
      </c>
      <c r="AH3108">
        <v>351</v>
      </c>
    </row>
    <row r="3109" spans="1:34" hidden="1" x14ac:dyDescent="0.3">
      <c r="A3109" t="s">
        <v>11856</v>
      </c>
      <c r="B3109" t="s">
        <v>11857</v>
      </c>
      <c r="C3109" s="1" t="str">
        <f t="shared" si="487"/>
        <v>21:0724</v>
      </c>
      <c r="D3109" s="1" t="str">
        <f t="shared" ref="D3109:D3136" si="491">HYPERLINK("https://geochem.nrcan.gc.ca/cdogs/content/svy/svy210214_e.htm", "21:0214")</f>
        <v>21:0214</v>
      </c>
      <c r="E3109" t="s">
        <v>11858</v>
      </c>
      <c r="F3109" t="s">
        <v>11859</v>
      </c>
      <c r="H3109">
        <v>63.163159899999997</v>
      </c>
      <c r="I3109">
        <v>-134.64196939999999</v>
      </c>
      <c r="J3109" s="1" t="str">
        <f t="shared" ref="J3109:J3136" si="492">HYPERLINK("https://geochem.nrcan.gc.ca/cdogs/content/kwd/kwd020030_e.htm", "NGR bulk stream sediment")</f>
        <v>NGR bulk stream sediment</v>
      </c>
      <c r="K3109" s="1" t="str">
        <f t="shared" ref="K3109:K3136" si="493">HYPERLINK("https://geochem.nrcan.gc.ca/cdogs/content/kwd/kwd080006_e.htm", "&lt;177 micron (NGR)")</f>
        <v>&lt;177 micron (NGR)</v>
      </c>
      <c r="L3109">
        <v>21</v>
      </c>
      <c r="M3109" t="s">
        <v>86</v>
      </c>
      <c r="N3109">
        <v>410</v>
      </c>
      <c r="O3109">
        <v>128</v>
      </c>
      <c r="P3109">
        <v>23</v>
      </c>
      <c r="Q3109">
        <v>14</v>
      </c>
      <c r="R3109">
        <v>19</v>
      </c>
      <c r="S3109">
        <v>8</v>
      </c>
      <c r="T3109">
        <v>0.1</v>
      </c>
      <c r="U3109">
        <v>2247</v>
      </c>
      <c r="V3109">
        <v>3.09</v>
      </c>
      <c r="W3109">
        <v>0.3</v>
      </c>
      <c r="X3109">
        <v>6</v>
      </c>
      <c r="Y3109">
        <v>1</v>
      </c>
      <c r="Z3109">
        <v>23</v>
      </c>
      <c r="AA3109">
        <v>0.3</v>
      </c>
      <c r="AB3109">
        <v>3</v>
      </c>
      <c r="AC3109">
        <v>1370</v>
      </c>
      <c r="AD3109">
        <v>161</v>
      </c>
      <c r="AE3109">
        <v>16.8</v>
      </c>
      <c r="AF3109">
        <v>2</v>
      </c>
      <c r="AG3109">
        <v>3.8</v>
      </c>
      <c r="AH3109">
        <v>259</v>
      </c>
    </row>
    <row r="3110" spans="1:34" hidden="1" x14ac:dyDescent="0.3">
      <c r="A3110" t="s">
        <v>11860</v>
      </c>
      <c r="B3110" t="s">
        <v>11861</v>
      </c>
      <c r="C3110" s="1" t="str">
        <f t="shared" si="487"/>
        <v>21:0724</v>
      </c>
      <c r="D3110" s="1" t="str">
        <f t="shared" si="491"/>
        <v>21:0214</v>
      </c>
      <c r="E3110" t="s">
        <v>11862</v>
      </c>
      <c r="F3110" t="s">
        <v>11863</v>
      </c>
      <c r="H3110">
        <v>63.160774500000002</v>
      </c>
      <c r="I3110">
        <v>-134.665007</v>
      </c>
      <c r="J3110" s="1" t="str">
        <f t="shared" si="492"/>
        <v>NGR bulk stream sediment</v>
      </c>
      <c r="K3110" s="1" t="str">
        <f t="shared" si="493"/>
        <v>&lt;177 micron (NGR)</v>
      </c>
      <c r="L3110">
        <v>21</v>
      </c>
      <c r="M3110" t="s">
        <v>91</v>
      </c>
      <c r="N3110">
        <v>411</v>
      </c>
      <c r="O3110">
        <v>179</v>
      </c>
      <c r="P3110">
        <v>22</v>
      </c>
      <c r="Q3110">
        <v>13</v>
      </c>
      <c r="R3110">
        <v>27</v>
      </c>
      <c r="S3110">
        <v>7</v>
      </c>
      <c r="T3110">
        <v>0.2</v>
      </c>
      <c r="U3110">
        <v>3276</v>
      </c>
      <c r="V3110">
        <v>4</v>
      </c>
      <c r="W3110">
        <v>0.8</v>
      </c>
      <c r="X3110">
        <v>9</v>
      </c>
      <c r="Y3110">
        <v>1</v>
      </c>
      <c r="Z3110">
        <v>34</v>
      </c>
      <c r="AA3110">
        <v>0.3</v>
      </c>
      <c r="AB3110">
        <v>4</v>
      </c>
      <c r="AC3110">
        <v>1410</v>
      </c>
      <c r="AD3110">
        <v>133</v>
      </c>
      <c r="AE3110">
        <v>11</v>
      </c>
      <c r="AF3110">
        <v>2</v>
      </c>
      <c r="AG3110">
        <v>3.6</v>
      </c>
      <c r="AH3110">
        <v>331</v>
      </c>
    </row>
    <row r="3111" spans="1:34" hidden="1" x14ac:dyDescent="0.3">
      <c r="A3111" t="s">
        <v>11864</v>
      </c>
      <c r="B3111" t="s">
        <v>11865</v>
      </c>
      <c r="C3111" s="1" t="str">
        <f t="shared" si="487"/>
        <v>21:0724</v>
      </c>
      <c r="D3111" s="1" t="str">
        <f t="shared" si="491"/>
        <v>21:0214</v>
      </c>
      <c r="E3111" t="s">
        <v>11866</v>
      </c>
      <c r="F3111" t="s">
        <v>11867</v>
      </c>
      <c r="H3111">
        <v>63.201106899999999</v>
      </c>
      <c r="I3111">
        <v>-134.65968799999999</v>
      </c>
      <c r="J3111" s="1" t="str">
        <f t="shared" si="492"/>
        <v>NGR bulk stream sediment</v>
      </c>
      <c r="K3111" s="1" t="str">
        <f t="shared" si="493"/>
        <v>&lt;177 micron (NGR)</v>
      </c>
      <c r="L3111">
        <v>21</v>
      </c>
      <c r="M3111" t="s">
        <v>96</v>
      </c>
      <c r="N3111">
        <v>412</v>
      </c>
      <c r="O3111">
        <v>127</v>
      </c>
      <c r="P3111">
        <v>32</v>
      </c>
      <c r="Q3111">
        <v>22</v>
      </c>
      <c r="R3111">
        <v>34</v>
      </c>
      <c r="S3111">
        <v>11</v>
      </c>
      <c r="T3111">
        <v>0.2</v>
      </c>
      <c r="U3111">
        <v>2121</v>
      </c>
      <c r="V3111">
        <v>3.55</v>
      </c>
      <c r="W3111">
        <v>0.6</v>
      </c>
      <c r="X3111">
        <v>6</v>
      </c>
      <c r="Y3111">
        <v>1</v>
      </c>
      <c r="Z3111">
        <v>21</v>
      </c>
      <c r="AA3111">
        <v>0.7</v>
      </c>
      <c r="AB3111">
        <v>4</v>
      </c>
      <c r="AC3111">
        <v>1150</v>
      </c>
      <c r="AD3111">
        <v>212</v>
      </c>
      <c r="AE3111">
        <v>19.100000000000001</v>
      </c>
      <c r="AF3111">
        <v>2</v>
      </c>
      <c r="AG3111">
        <v>5</v>
      </c>
      <c r="AH3111">
        <v>402</v>
      </c>
    </row>
    <row r="3112" spans="1:34" hidden="1" x14ac:dyDescent="0.3">
      <c r="A3112" t="s">
        <v>11868</v>
      </c>
      <c r="B3112" t="s">
        <v>11869</v>
      </c>
      <c r="C3112" s="1" t="str">
        <f t="shared" si="487"/>
        <v>21:0724</v>
      </c>
      <c r="D3112" s="1" t="str">
        <f t="shared" si="491"/>
        <v>21:0214</v>
      </c>
      <c r="E3112" t="s">
        <v>11870</v>
      </c>
      <c r="F3112" t="s">
        <v>11871</v>
      </c>
      <c r="H3112">
        <v>63.475416099999997</v>
      </c>
      <c r="I3112">
        <v>-134.98465479999999</v>
      </c>
      <c r="J3112" s="1" t="str">
        <f t="shared" si="492"/>
        <v>NGR bulk stream sediment</v>
      </c>
      <c r="K3112" s="1" t="str">
        <f t="shared" si="493"/>
        <v>&lt;177 micron (NGR)</v>
      </c>
      <c r="L3112">
        <v>21</v>
      </c>
      <c r="M3112" t="s">
        <v>101</v>
      </c>
      <c r="N3112">
        <v>413</v>
      </c>
      <c r="O3112">
        <v>95</v>
      </c>
      <c r="P3112">
        <v>29</v>
      </c>
      <c r="Q3112">
        <v>11</v>
      </c>
      <c r="R3112">
        <v>24</v>
      </c>
      <c r="S3112">
        <v>8</v>
      </c>
      <c r="T3112">
        <v>0.2</v>
      </c>
      <c r="U3112">
        <v>236</v>
      </c>
      <c r="V3112">
        <v>1.77</v>
      </c>
      <c r="W3112">
        <v>0.6</v>
      </c>
      <c r="X3112">
        <v>13</v>
      </c>
      <c r="Y3112">
        <v>1</v>
      </c>
      <c r="Z3112">
        <v>22</v>
      </c>
      <c r="AA3112">
        <v>0.9</v>
      </c>
      <c r="AB3112">
        <v>4</v>
      </c>
      <c r="AC3112">
        <v>2770</v>
      </c>
      <c r="AD3112">
        <v>57</v>
      </c>
      <c r="AE3112">
        <v>1.8</v>
      </c>
      <c r="AF3112">
        <v>2</v>
      </c>
      <c r="AG3112">
        <v>3.9</v>
      </c>
      <c r="AH3112">
        <v>379</v>
      </c>
    </row>
    <row r="3113" spans="1:34" hidden="1" x14ac:dyDescent="0.3">
      <c r="A3113" t="s">
        <v>11872</v>
      </c>
      <c r="B3113" t="s">
        <v>11873</v>
      </c>
      <c r="C3113" s="1" t="str">
        <f t="shared" si="487"/>
        <v>21:0724</v>
      </c>
      <c r="D3113" s="1" t="str">
        <f t="shared" si="491"/>
        <v>21:0214</v>
      </c>
      <c r="E3113" t="s">
        <v>11874</v>
      </c>
      <c r="F3113" t="s">
        <v>11875</v>
      </c>
      <c r="H3113">
        <v>63.453149400000001</v>
      </c>
      <c r="I3113">
        <v>-134.81806639999999</v>
      </c>
      <c r="J3113" s="1" t="str">
        <f t="shared" si="492"/>
        <v>NGR bulk stream sediment</v>
      </c>
      <c r="K3113" s="1" t="str">
        <f t="shared" si="493"/>
        <v>&lt;177 micron (NGR)</v>
      </c>
      <c r="L3113">
        <v>21</v>
      </c>
      <c r="M3113" t="s">
        <v>106</v>
      </c>
      <c r="N3113">
        <v>414</v>
      </c>
      <c r="O3113">
        <v>143</v>
      </c>
      <c r="P3113">
        <v>35</v>
      </c>
      <c r="Q3113">
        <v>18</v>
      </c>
      <c r="R3113">
        <v>29</v>
      </c>
      <c r="S3113">
        <v>8</v>
      </c>
      <c r="T3113">
        <v>0.2</v>
      </c>
      <c r="U3113">
        <v>245</v>
      </c>
      <c r="V3113">
        <v>2.36</v>
      </c>
      <c r="W3113">
        <v>0.7</v>
      </c>
      <c r="X3113">
        <v>7</v>
      </c>
      <c r="Y3113">
        <v>1</v>
      </c>
      <c r="Z3113">
        <v>26</v>
      </c>
      <c r="AA3113">
        <v>0.4</v>
      </c>
      <c r="AB3113">
        <v>3</v>
      </c>
      <c r="AC3113">
        <v>1500</v>
      </c>
      <c r="AD3113">
        <v>119</v>
      </c>
      <c r="AE3113">
        <v>10.8</v>
      </c>
      <c r="AF3113">
        <v>4</v>
      </c>
      <c r="AG3113">
        <v>6</v>
      </c>
      <c r="AH3113">
        <v>422</v>
      </c>
    </row>
    <row r="3114" spans="1:34" hidden="1" x14ac:dyDescent="0.3">
      <c r="A3114" t="s">
        <v>11876</v>
      </c>
      <c r="B3114" t="s">
        <v>11877</v>
      </c>
      <c r="C3114" s="1" t="str">
        <f t="shared" si="487"/>
        <v>21:0724</v>
      </c>
      <c r="D3114" s="1" t="str">
        <f t="shared" si="491"/>
        <v>21:0214</v>
      </c>
      <c r="E3114" t="s">
        <v>11878</v>
      </c>
      <c r="F3114" t="s">
        <v>11879</v>
      </c>
      <c r="H3114">
        <v>63.4556495</v>
      </c>
      <c r="I3114">
        <v>-134.6946896</v>
      </c>
      <c r="J3114" s="1" t="str">
        <f t="shared" si="492"/>
        <v>NGR bulk stream sediment</v>
      </c>
      <c r="K3114" s="1" t="str">
        <f t="shared" si="493"/>
        <v>&lt;177 micron (NGR)</v>
      </c>
      <c r="L3114">
        <v>21</v>
      </c>
      <c r="M3114" t="s">
        <v>111</v>
      </c>
      <c r="N3114">
        <v>415</v>
      </c>
      <c r="O3114">
        <v>131</v>
      </c>
      <c r="P3114">
        <v>55</v>
      </c>
      <c r="Q3114">
        <v>20</v>
      </c>
      <c r="R3114">
        <v>37</v>
      </c>
      <c r="S3114">
        <v>11</v>
      </c>
      <c r="T3114">
        <v>0.5</v>
      </c>
      <c r="U3114">
        <v>517</v>
      </c>
      <c r="V3114">
        <v>2.2999999999999998</v>
      </c>
      <c r="W3114">
        <v>0.9</v>
      </c>
      <c r="X3114">
        <v>10</v>
      </c>
      <c r="Y3114">
        <v>1</v>
      </c>
      <c r="Z3114">
        <v>32</v>
      </c>
      <c r="AA3114">
        <v>1</v>
      </c>
      <c r="AB3114">
        <v>7</v>
      </c>
      <c r="AC3114">
        <v>2300</v>
      </c>
      <c r="AD3114">
        <v>156</v>
      </c>
      <c r="AE3114">
        <v>7.4</v>
      </c>
      <c r="AF3114">
        <v>4</v>
      </c>
      <c r="AG3114">
        <v>5.2</v>
      </c>
      <c r="AH3114">
        <v>408</v>
      </c>
    </row>
    <row r="3115" spans="1:34" hidden="1" x14ac:dyDescent="0.3">
      <c r="A3115" t="s">
        <v>11880</v>
      </c>
      <c r="B3115" t="s">
        <v>11881</v>
      </c>
      <c r="C3115" s="1" t="str">
        <f t="shared" si="487"/>
        <v>21:0724</v>
      </c>
      <c r="D3115" s="1" t="str">
        <f t="shared" si="491"/>
        <v>21:0214</v>
      </c>
      <c r="E3115" t="s">
        <v>11882</v>
      </c>
      <c r="F3115" t="s">
        <v>11883</v>
      </c>
      <c r="H3115">
        <v>63.446306999999997</v>
      </c>
      <c r="I3115">
        <v>-134.64448730000001</v>
      </c>
      <c r="J3115" s="1" t="str">
        <f t="shared" si="492"/>
        <v>NGR bulk stream sediment</v>
      </c>
      <c r="K3115" s="1" t="str">
        <f t="shared" si="493"/>
        <v>&lt;177 micron (NGR)</v>
      </c>
      <c r="L3115">
        <v>21</v>
      </c>
      <c r="M3115" t="s">
        <v>116</v>
      </c>
      <c r="N3115">
        <v>416</v>
      </c>
      <c r="O3115">
        <v>72</v>
      </c>
      <c r="P3115">
        <v>62</v>
      </c>
      <c r="Q3115">
        <v>15</v>
      </c>
      <c r="R3115">
        <v>23</v>
      </c>
      <c r="S3115">
        <v>7</v>
      </c>
      <c r="T3115">
        <v>0.3</v>
      </c>
      <c r="U3115">
        <v>200</v>
      </c>
      <c r="V3115">
        <v>2.2200000000000002</v>
      </c>
      <c r="W3115">
        <v>0.4</v>
      </c>
      <c r="X3115">
        <v>6</v>
      </c>
      <c r="Y3115">
        <v>1</v>
      </c>
      <c r="Z3115">
        <v>17</v>
      </c>
      <c r="AA3115">
        <v>0.1</v>
      </c>
      <c r="AB3115">
        <v>5</v>
      </c>
      <c r="AC3115">
        <v>971</v>
      </c>
      <c r="AD3115">
        <v>77</v>
      </c>
      <c r="AE3115">
        <v>28.4</v>
      </c>
      <c r="AF3115">
        <v>2</v>
      </c>
      <c r="AG3115">
        <v>6.7</v>
      </c>
      <c r="AH3115">
        <v>238</v>
      </c>
    </row>
    <row r="3116" spans="1:34" hidden="1" x14ac:dyDescent="0.3">
      <c r="A3116" t="s">
        <v>11884</v>
      </c>
      <c r="B3116" t="s">
        <v>11885</v>
      </c>
      <c r="C3116" s="1" t="str">
        <f t="shared" si="487"/>
        <v>21:0724</v>
      </c>
      <c r="D3116" s="1" t="str">
        <f t="shared" si="491"/>
        <v>21:0214</v>
      </c>
      <c r="E3116" t="s">
        <v>11886</v>
      </c>
      <c r="F3116" t="s">
        <v>11887</v>
      </c>
      <c r="H3116">
        <v>63.453820299999997</v>
      </c>
      <c r="I3116">
        <v>-134.6790871</v>
      </c>
      <c r="J3116" s="1" t="str">
        <f t="shared" si="492"/>
        <v>NGR bulk stream sediment</v>
      </c>
      <c r="K3116" s="1" t="str">
        <f t="shared" si="493"/>
        <v>&lt;177 micron (NGR)</v>
      </c>
      <c r="L3116">
        <v>21</v>
      </c>
      <c r="M3116" t="s">
        <v>126</v>
      </c>
      <c r="N3116">
        <v>417</v>
      </c>
      <c r="O3116">
        <v>146</v>
      </c>
      <c r="P3116">
        <v>70</v>
      </c>
      <c r="Q3116">
        <v>23</v>
      </c>
      <c r="R3116">
        <v>43</v>
      </c>
      <c r="S3116">
        <v>12</v>
      </c>
      <c r="T3116">
        <v>0.3</v>
      </c>
      <c r="U3116">
        <v>708</v>
      </c>
      <c r="V3116">
        <v>2.35</v>
      </c>
      <c r="W3116">
        <v>1.8</v>
      </c>
      <c r="X3116">
        <v>13</v>
      </c>
      <c r="Y3116">
        <v>2</v>
      </c>
      <c r="Z3116">
        <v>36</v>
      </c>
      <c r="AA3116">
        <v>1.7</v>
      </c>
      <c r="AB3116">
        <v>6</v>
      </c>
      <c r="AC3116">
        <v>2290</v>
      </c>
      <c r="AD3116">
        <v>195</v>
      </c>
      <c r="AE3116">
        <v>8.1999999999999993</v>
      </c>
      <c r="AF3116">
        <v>2</v>
      </c>
      <c r="AG3116">
        <v>5</v>
      </c>
      <c r="AH3116">
        <v>463</v>
      </c>
    </row>
    <row r="3117" spans="1:34" hidden="1" x14ac:dyDescent="0.3">
      <c r="A3117" t="s">
        <v>11888</v>
      </c>
      <c r="B3117" t="s">
        <v>11889</v>
      </c>
      <c r="C3117" s="1" t="str">
        <f t="shared" si="487"/>
        <v>21:0724</v>
      </c>
      <c r="D3117" s="1" t="str">
        <f t="shared" si="491"/>
        <v>21:0214</v>
      </c>
      <c r="E3117" t="s">
        <v>11890</v>
      </c>
      <c r="F3117" t="s">
        <v>11891</v>
      </c>
      <c r="H3117">
        <v>63.420574299999998</v>
      </c>
      <c r="I3117">
        <v>-134.5720958</v>
      </c>
      <c r="J3117" s="1" t="str">
        <f t="shared" si="492"/>
        <v>NGR bulk stream sediment</v>
      </c>
      <c r="K3117" s="1" t="str">
        <f t="shared" si="493"/>
        <v>&lt;177 micron (NGR)</v>
      </c>
      <c r="L3117">
        <v>21</v>
      </c>
      <c r="M3117" t="s">
        <v>131</v>
      </c>
      <c r="N3117">
        <v>418</v>
      </c>
      <c r="O3117">
        <v>64</v>
      </c>
      <c r="P3117">
        <v>22</v>
      </c>
      <c r="Q3117">
        <v>17</v>
      </c>
      <c r="R3117">
        <v>19</v>
      </c>
      <c r="S3117">
        <v>7</v>
      </c>
      <c r="T3117">
        <v>0.1</v>
      </c>
      <c r="U3117">
        <v>238</v>
      </c>
      <c r="V3117">
        <v>1.9</v>
      </c>
      <c r="W3117">
        <v>0.1</v>
      </c>
      <c r="X3117">
        <v>5</v>
      </c>
      <c r="Y3117">
        <v>1</v>
      </c>
      <c r="Z3117">
        <v>10</v>
      </c>
      <c r="AA3117">
        <v>0.3</v>
      </c>
      <c r="AB3117">
        <v>2</v>
      </c>
      <c r="AC3117">
        <v>735</v>
      </c>
      <c r="AD3117">
        <v>46</v>
      </c>
      <c r="AE3117">
        <v>4.2</v>
      </c>
      <c r="AF3117">
        <v>2</v>
      </c>
      <c r="AG3117">
        <v>3.7</v>
      </c>
      <c r="AH3117">
        <v>240</v>
      </c>
    </row>
    <row r="3118" spans="1:34" hidden="1" x14ac:dyDescent="0.3">
      <c r="A3118" t="s">
        <v>11892</v>
      </c>
      <c r="B3118" t="s">
        <v>11893</v>
      </c>
      <c r="C3118" s="1" t="str">
        <f t="shared" si="487"/>
        <v>21:0724</v>
      </c>
      <c r="D3118" s="1" t="str">
        <f t="shared" si="491"/>
        <v>21:0214</v>
      </c>
      <c r="E3118" t="s">
        <v>11894</v>
      </c>
      <c r="F3118" t="s">
        <v>11895</v>
      </c>
      <c r="H3118">
        <v>63.409726200000001</v>
      </c>
      <c r="I3118">
        <v>-134.54965179999999</v>
      </c>
      <c r="J3118" s="1" t="str">
        <f t="shared" si="492"/>
        <v>NGR bulk stream sediment</v>
      </c>
      <c r="K3118" s="1" t="str">
        <f t="shared" si="493"/>
        <v>&lt;177 micron (NGR)</v>
      </c>
      <c r="L3118">
        <v>22</v>
      </c>
      <c r="M3118" t="s">
        <v>38</v>
      </c>
      <c r="N3118">
        <v>419</v>
      </c>
      <c r="O3118">
        <v>54</v>
      </c>
      <c r="P3118">
        <v>22</v>
      </c>
      <c r="Q3118">
        <v>16</v>
      </c>
      <c r="R3118">
        <v>17</v>
      </c>
      <c r="S3118">
        <v>6</v>
      </c>
      <c r="T3118">
        <v>0.1</v>
      </c>
      <c r="U3118">
        <v>182</v>
      </c>
      <c r="V3118">
        <v>1.8</v>
      </c>
      <c r="W3118">
        <v>0.1</v>
      </c>
      <c r="X3118">
        <v>5</v>
      </c>
      <c r="Y3118">
        <v>1</v>
      </c>
      <c r="Z3118">
        <v>8</v>
      </c>
      <c r="AA3118">
        <v>0.3</v>
      </c>
      <c r="AB3118">
        <v>1</v>
      </c>
      <c r="AC3118">
        <v>695</v>
      </c>
      <c r="AD3118">
        <v>42</v>
      </c>
      <c r="AE3118">
        <v>4.8</v>
      </c>
      <c r="AF3118">
        <v>2</v>
      </c>
      <c r="AG3118">
        <v>5</v>
      </c>
      <c r="AH3118">
        <v>283</v>
      </c>
    </row>
    <row r="3119" spans="1:34" hidden="1" x14ac:dyDescent="0.3">
      <c r="A3119" t="s">
        <v>11896</v>
      </c>
      <c r="B3119" t="s">
        <v>11897</v>
      </c>
      <c r="C3119" s="1" t="str">
        <f t="shared" si="487"/>
        <v>21:0724</v>
      </c>
      <c r="D3119" s="1" t="str">
        <f t="shared" si="491"/>
        <v>21:0214</v>
      </c>
      <c r="E3119" t="s">
        <v>11898</v>
      </c>
      <c r="F3119" t="s">
        <v>11899</v>
      </c>
      <c r="H3119">
        <v>63.409840299999999</v>
      </c>
      <c r="I3119">
        <v>-134.5905989</v>
      </c>
      <c r="J3119" s="1" t="str">
        <f t="shared" si="492"/>
        <v>NGR bulk stream sediment</v>
      </c>
      <c r="K3119" s="1" t="str">
        <f t="shared" si="493"/>
        <v>&lt;177 micron (NGR)</v>
      </c>
      <c r="L3119">
        <v>22</v>
      </c>
      <c r="M3119" t="s">
        <v>43</v>
      </c>
      <c r="N3119">
        <v>420</v>
      </c>
      <c r="O3119">
        <v>51</v>
      </c>
      <c r="P3119">
        <v>16</v>
      </c>
      <c r="Q3119">
        <v>14</v>
      </c>
      <c r="R3119">
        <v>14</v>
      </c>
      <c r="S3119">
        <v>6</v>
      </c>
      <c r="T3119">
        <v>0.1</v>
      </c>
      <c r="U3119">
        <v>234</v>
      </c>
      <c r="V3119">
        <v>1.67</v>
      </c>
      <c r="W3119">
        <v>0.1</v>
      </c>
      <c r="X3119">
        <v>5</v>
      </c>
      <c r="Y3119">
        <v>1</v>
      </c>
      <c r="Z3119">
        <v>9</v>
      </c>
      <c r="AA3119">
        <v>0.2</v>
      </c>
      <c r="AB3119">
        <v>1</v>
      </c>
      <c r="AC3119">
        <v>618</v>
      </c>
      <c r="AD3119">
        <v>33</v>
      </c>
      <c r="AE3119">
        <v>5</v>
      </c>
      <c r="AF3119">
        <v>2</v>
      </c>
      <c r="AG3119">
        <v>3.1</v>
      </c>
      <c r="AH3119">
        <v>234</v>
      </c>
    </row>
    <row r="3120" spans="1:34" hidden="1" x14ac:dyDescent="0.3">
      <c r="A3120" t="s">
        <v>11900</v>
      </c>
      <c r="B3120" t="s">
        <v>11901</v>
      </c>
      <c r="C3120" s="1" t="str">
        <f t="shared" si="487"/>
        <v>21:0724</v>
      </c>
      <c r="D3120" s="1" t="str">
        <f t="shared" si="491"/>
        <v>21:0214</v>
      </c>
      <c r="E3120" t="s">
        <v>11894</v>
      </c>
      <c r="F3120" t="s">
        <v>11902</v>
      </c>
      <c r="H3120">
        <v>63.409726200000001</v>
      </c>
      <c r="I3120">
        <v>-134.54965179999999</v>
      </c>
      <c r="J3120" s="1" t="str">
        <f t="shared" si="492"/>
        <v>NGR bulk stream sediment</v>
      </c>
      <c r="K3120" s="1" t="str">
        <f t="shared" si="493"/>
        <v>&lt;177 micron (NGR)</v>
      </c>
      <c r="L3120">
        <v>22</v>
      </c>
      <c r="M3120" t="s">
        <v>71</v>
      </c>
      <c r="N3120">
        <v>421</v>
      </c>
      <c r="O3120">
        <v>63</v>
      </c>
      <c r="P3120">
        <v>28</v>
      </c>
      <c r="Q3120">
        <v>18</v>
      </c>
      <c r="R3120">
        <v>21</v>
      </c>
      <c r="S3120">
        <v>7</v>
      </c>
      <c r="T3120">
        <v>0.1</v>
      </c>
      <c r="U3120">
        <v>253</v>
      </c>
      <c r="V3120">
        <v>2.2000000000000002</v>
      </c>
      <c r="W3120">
        <v>0.1</v>
      </c>
      <c r="X3120">
        <v>6</v>
      </c>
      <c r="Y3120">
        <v>1</v>
      </c>
      <c r="Z3120">
        <v>10</v>
      </c>
      <c r="AA3120">
        <v>0.3</v>
      </c>
      <c r="AB3120">
        <v>2</v>
      </c>
      <c r="AC3120">
        <v>751</v>
      </c>
      <c r="AD3120">
        <v>46</v>
      </c>
      <c r="AE3120">
        <v>6.6</v>
      </c>
      <c r="AF3120">
        <v>2</v>
      </c>
      <c r="AG3120">
        <v>5</v>
      </c>
      <c r="AH3120">
        <v>272</v>
      </c>
    </row>
    <row r="3121" spans="1:34" hidden="1" x14ac:dyDescent="0.3">
      <c r="A3121" t="s">
        <v>11903</v>
      </c>
      <c r="B3121" t="s">
        <v>11904</v>
      </c>
      <c r="C3121" s="1" t="str">
        <f t="shared" si="487"/>
        <v>21:0724</v>
      </c>
      <c r="D3121" s="1" t="str">
        <f t="shared" si="491"/>
        <v>21:0214</v>
      </c>
      <c r="E3121" t="s">
        <v>11894</v>
      </c>
      <c r="F3121" t="s">
        <v>11905</v>
      </c>
      <c r="H3121">
        <v>63.409726200000001</v>
      </c>
      <c r="I3121">
        <v>-134.54965179999999</v>
      </c>
      <c r="J3121" s="1" t="str">
        <f t="shared" si="492"/>
        <v>NGR bulk stream sediment</v>
      </c>
      <c r="K3121" s="1" t="str">
        <f t="shared" si="493"/>
        <v>&lt;177 micron (NGR)</v>
      </c>
      <c r="L3121">
        <v>22</v>
      </c>
      <c r="M3121" t="s">
        <v>67</v>
      </c>
      <c r="N3121">
        <v>422</v>
      </c>
      <c r="O3121">
        <v>59</v>
      </c>
      <c r="P3121">
        <v>22</v>
      </c>
      <c r="Q3121">
        <v>17</v>
      </c>
      <c r="R3121">
        <v>17</v>
      </c>
      <c r="S3121">
        <v>6</v>
      </c>
      <c r="T3121">
        <v>0.1</v>
      </c>
      <c r="U3121">
        <v>169</v>
      </c>
      <c r="V3121">
        <v>1.84</v>
      </c>
      <c r="W3121">
        <v>0.1</v>
      </c>
      <c r="X3121">
        <v>5</v>
      </c>
      <c r="Y3121">
        <v>1</v>
      </c>
      <c r="Z3121">
        <v>10</v>
      </c>
      <c r="AA3121">
        <v>0.3</v>
      </c>
      <c r="AB3121">
        <v>1</v>
      </c>
      <c r="AC3121">
        <v>729</v>
      </c>
      <c r="AD3121">
        <v>44</v>
      </c>
      <c r="AE3121">
        <v>4.4000000000000004</v>
      </c>
      <c r="AF3121">
        <v>2</v>
      </c>
      <c r="AG3121">
        <v>3.7</v>
      </c>
      <c r="AH3121">
        <v>294</v>
      </c>
    </row>
    <row r="3122" spans="1:34" hidden="1" x14ac:dyDescent="0.3">
      <c r="A3122" t="s">
        <v>11906</v>
      </c>
      <c r="B3122" t="s">
        <v>11907</v>
      </c>
      <c r="C3122" s="1" t="str">
        <f t="shared" si="487"/>
        <v>21:0724</v>
      </c>
      <c r="D3122" s="1" t="str">
        <f t="shared" si="491"/>
        <v>21:0214</v>
      </c>
      <c r="E3122" t="s">
        <v>11908</v>
      </c>
      <c r="F3122" t="s">
        <v>11909</v>
      </c>
      <c r="H3122">
        <v>63.427582399999999</v>
      </c>
      <c r="I3122">
        <v>-134.45307399999999</v>
      </c>
      <c r="J3122" s="1" t="str">
        <f t="shared" si="492"/>
        <v>NGR bulk stream sediment</v>
      </c>
      <c r="K3122" s="1" t="str">
        <f t="shared" si="493"/>
        <v>&lt;177 micron (NGR)</v>
      </c>
      <c r="L3122">
        <v>22</v>
      </c>
      <c r="M3122" t="s">
        <v>48</v>
      </c>
      <c r="N3122">
        <v>423</v>
      </c>
      <c r="O3122">
        <v>69</v>
      </c>
      <c r="P3122">
        <v>28</v>
      </c>
      <c r="Q3122">
        <v>16</v>
      </c>
      <c r="R3122">
        <v>19</v>
      </c>
      <c r="S3122">
        <v>6</v>
      </c>
      <c r="T3122">
        <v>0.1</v>
      </c>
      <c r="U3122">
        <v>114</v>
      </c>
      <c r="V3122">
        <v>2.04</v>
      </c>
      <c r="W3122">
        <v>0.1</v>
      </c>
      <c r="X3122">
        <v>4</v>
      </c>
      <c r="Y3122">
        <v>1</v>
      </c>
      <c r="Z3122">
        <v>15</v>
      </c>
      <c r="AA3122">
        <v>0.3</v>
      </c>
      <c r="AB3122">
        <v>2</v>
      </c>
      <c r="AC3122">
        <v>1060</v>
      </c>
      <c r="AD3122">
        <v>64</v>
      </c>
      <c r="AE3122">
        <v>7.8</v>
      </c>
      <c r="AF3122">
        <v>2</v>
      </c>
      <c r="AG3122">
        <v>3.2</v>
      </c>
      <c r="AH3122">
        <v>312</v>
      </c>
    </row>
    <row r="3123" spans="1:34" hidden="1" x14ac:dyDescent="0.3">
      <c r="A3123" t="s">
        <v>11910</v>
      </c>
      <c r="B3123" t="s">
        <v>11911</v>
      </c>
      <c r="C3123" s="1" t="str">
        <f t="shared" si="487"/>
        <v>21:0724</v>
      </c>
      <c r="D3123" s="1" t="str">
        <f t="shared" si="491"/>
        <v>21:0214</v>
      </c>
      <c r="E3123" t="s">
        <v>11912</v>
      </c>
      <c r="F3123" t="s">
        <v>11913</v>
      </c>
      <c r="H3123">
        <v>63.429781499999997</v>
      </c>
      <c r="I3123">
        <v>-134.4256196</v>
      </c>
      <c r="J3123" s="1" t="str">
        <f t="shared" si="492"/>
        <v>NGR bulk stream sediment</v>
      </c>
      <c r="K3123" s="1" t="str">
        <f t="shared" si="493"/>
        <v>&lt;177 micron (NGR)</v>
      </c>
      <c r="L3123">
        <v>22</v>
      </c>
      <c r="M3123" t="s">
        <v>53</v>
      </c>
      <c r="N3123">
        <v>424</v>
      </c>
      <c r="O3123">
        <v>73</v>
      </c>
      <c r="P3123">
        <v>17</v>
      </c>
      <c r="Q3123">
        <v>8</v>
      </c>
      <c r="R3123">
        <v>15</v>
      </c>
      <c r="S3123">
        <v>6</v>
      </c>
      <c r="T3123">
        <v>0.1</v>
      </c>
      <c r="U3123">
        <v>2880</v>
      </c>
      <c r="V3123">
        <v>7.83</v>
      </c>
      <c r="W3123">
        <v>0.1</v>
      </c>
      <c r="X3123">
        <v>17</v>
      </c>
      <c r="Y3123">
        <v>1</v>
      </c>
      <c r="Z3123">
        <v>12</v>
      </c>
      <c r="AA3123">
        <v>0.2</v>
      </c>
      <c r="AB3123">
        <v>3</v>
      </c>
      <c r="AC3123">
        <v>1130</v>
      </c>
      <c r="AD3123">
        <v>58</v>
      </c>
      <c r="AE3123">
        <v>14.7</v>
      </c>
      <c r="AF3123">
        <v>2</v>
      </c>
      <c r="AG3123">
        <v>5.7</v>
      </c>
      <c r="AH3123">
        <v>210</v>
      </c>
    </row>
    <row r="3124" spans="1:34" hidden="1" x14ac:dyDescent="0.3">
      <c r="A3124" t="s">
        <v>11914</v>
      </c>
      <c r="B3124" t="s">
        <v>11915</v>
      </c>
      <c r="C3124" s="1" t="str">
        <f t="shared" si="487"/>
        <v>21:0724</v>
      </c>
      <c r="D3124" s="1" t="str">
        <f t="shared" si="491"/>
        <v>21:0214</v>
      </c>
      <c r="E3124" t="s">
        <v>11916</v>
      </c>
      <c r="F3124" t="s">
        <v>11917</v>
      </c>
      <c r="H3124">
        <v>63.450878299999999</v>
      </c>
      <c r="I3124">
        <v>-134.3773885</v>
      </c>
      <c r="J3124" s="1" t="str">
        <f t="shared" si="492"/>
        <v>NGR bulk stream sediment</v>
      </c>
      <c r="K3124" s="1" t="str">
        <f t="shared" si="493"/>
        <v>&lt;177 micron (NGR)</v>
      </c>
      <c r="L3124">
        <v>22</v>
      </c>
      <c r="M3124" t="s">
        <v>58</v>
      </c>
      <c r="N3124">
        <v>425</v>
      </c>
      <c r="O3124">
        <v>93</v>
      </c>
      <c r="P3124">
        <v>32</v>
      </c>
      <c r="Q3124">
        <v>19</v>
      </c>
      <c r="R3124">
        <v>25</v>
      </c>
      <c r="S3124">
        <v>9</v>
      </c>
      <c r="T3124">
        <v>0.2</v>
      </c>
      <c r="U3124">
        <v>336</v>
      </c>
      <c r="V3124">
        <v>1.97</v>
      </c>
      <c r="W3124">
        <v>0.4</v>
      </c>
      <c r="X3124">
        <v>9</v>
      </c>
      <c r="Y3124">
        <v>1</v>
      </c>
      <c r="Z3124">
        <v>20</v>
      </c>
      <c r="AA3124">
        <v>0.6</v>
      </c>
      <c r="AB3124">
        <v>3</v>
      </c>
      <c r="AC3124">
        <v>1650</v>
      </c>
      <c r="AD3124">
        <v>91</v>
      </c>
      <c r="AE3124">
        <v>7.6</v>
      </c>
      <c r="AF3124">
        <v>2</v>
      </c>
      <c r="AG3124">
        <v>4.3</v>
      </c>
      <c r="AH3124">
        <v>267</v>
      </c>
    </row>
    <row r="3125" spans="1:34" hidden="1" x14ac:dyDescent="0.3">
      <c r="A3125" t="s">
        <v>11918</v>
      </c>
      <c r="B3125" t="s">
        <v>11919</v>
      </c>
      <c r="C3125" s="1" t="str">
        <f t="shared" si="487"/>
        <v>21:0724</v>
      </c>
      <c r="D3125" s="1" t="str">
        <f t="shared" si="491"/>
        <v>21:0214</v>
      </c>
      <c r="E3125" t="s">
        <v>11920</v>
      </c>
      <c r="F3125" t="s">
        <v>11921</v>
      </c>
      <c r="H3125">
        <v>63.3829396</v>
      </c>
      <c r="I3125">
        <v>-134.3581815</v>
      </c>
      <c r="J3125" s="1" t="str">
        <f t="shared" si="492"/>
        <v>NGR bulk stream sediment</v>
      </c>
      <c r="K3125" s="1" t="str">
        <f t="shared" si="493"/>
        <v>&lt;177 micron (NGR)</v>
      </c>
      <c r="L3125">
        <v>22</v>
      </c>
      <c r="M3125" t="s">
        <v>63</v>
      </c>
      <c r="N3125">
        <v>426</v>
      </c>
      <c r="O3125">
        <v>61</v>
      </c>
      <c r="P3125">
        <v>24</v>
      </c>
      <c r="Q3125">
        <v>19</v>
      </c>
      <c r="R3125">
        <v>21</v>
      </c>
      <c r="S3125">
        <v>7</v>
      </c>
      <c r="T3125">
        <v>0.1</v>
      </c>
      <c r="U3125">
        <v>109</v>
      </c>
      <c r="V3125">
        <v>2.0699999999999998</v>
      </c>
      <c r="W3125">
        <v>0.1</v>
      </c>
      <c r="X3125">
        <v>3</v>
      </c>
      <c r="Y3125">
        <v>1</v>
      </c>
      <c r="Z3125">
        <v>14</v>
      </c>
      <c r="AA3125">
        <v>0.2</v>
      </c>
      <c r="AB3125">
        <v>1</v>
      </c>
      <c r="AC3125">
        <v>1010</v>
      </c>
      <c r="AD3125">
        <v>73</v>
      </c>
      <c r="AE3125">
        <v>8.6</v>
      </c>
      <c r="AF3125">
        <v>2</v>
      </c>
      <c r="AG3125">
        <v>5.4</v>
      </c>
      <c r="AH3125">
        <v>320</v>
      </c>
    </row>
    <row r="3126" spans="1:34" hidden="1" x14ac:dyDescent="0.3">
      <c r="A3126" t="s">
        <v>11922</v>
      </c>
      <c r="B3126" t="s">
        <v>11923</v>
      </c>
      <c r="C3126" s="1" t="str">
        <f t="shared" si="487"/>
        <v>21:0724</v>
      </c>
      <c r="D3126" s="1" t="str">
        <f t="shared" si="491"/>
        <v>21:0214</v>
      </c>
      <c r="E3126" t="s">
        <v>11924</v>
      </c>
      <c r="F3126" t="s">
        <v>11925</v>
      </c>
      <c r="H3126">
        <v>63.380902300000002</v>
      </c>
      <c r="I3126">
        <v>-134.34240370000001</v>
      </c>
      <c r="J3126" s="1" t="str">
        <f t="shared" si="492"/>
        <v>NGR bulk stream sediment</v>
      </c>
      <c r="K3126" s="1" t="str">
        <f t="shared" si="493"/>
        <v>&lt;177 micron (NGR)</v>
      </c>
      <c r="L3126">
        <v>22</v>
      </c>
      <c r="M3126" t="s">
        <v>76</v>
      </c>
      <c r="N3126">
        <v>427</v>
      </c>
      <c r="O3126">
        <v>61</v>
      </c>
      <c r="P3126">
        <v>17</v>
      </c>
      <c r="Q3126">
        <v>16</v>
      </c>
      <c r="R3126">
        <v>17</v>
      </c>
      <c r="S3126">
        <v>8</v>
      </c>
      <c r="T3126">
        <v>0.1</v>
      </c>
      <c r="U3126">
        <v>181</v>
      </c>
      <c r="V3126">
        <v>1.93</v>
      </c>
      <c r="W3126">
        <v>0.1</v>
      </c>
      <c r="X3126">
        <v>3</v>
      </c>
      <c r="Y3126">
        <v>1</v>
      </c>
      <c r="Z3126">
        <v>14</v>
      </c>
      <c r="AA3126">
        <v>0.2</v>
      </c>
      <c r="AB3126">
        <v>1</v>
      </c>
      <c r="AC3126">
        <v>912</v>
      </c>
      <c r="AD3126">
        <v>52</v>
      </c>
      <c r="AE3126">
        <v>5.6</v>
      </c>
      <c r="AF3126">
        <v>2</v>
      </c>
      <c r="AG3126">
        <v>5</v>
      </c>
      <c r="AH3126">
        <v>305</v>
      </c>
    </row>
    <row r="3127" spans="1:34" hidden="1" x14ac:dyDescent="0.3">
      <c r="A3127" t="s">
        <v>11926</v>
      </c>
      <c r="B3127" t="s">
        <v>11927</v>
      </c>
      <c r="C3127" s="1" t="str">
        <f t="shared" si="487"/>
        <v>21:0724</v>
      </c>
      <c r="D3127" s="1" t="str">
        <f t="shared" si="491"/>
        <v>21:0214</v>
      </c>
      <c r="E3127" t="s">
        <v>11928</v>
      </c>
      <c r="F3127" t="s">
        <v>11929</v>
      </c>
      <c r="H3127">
        <v>63.365207400000003</v>
      </c>
      <c r="I3127">
        <v>-134.42417750000001</v>
      </c>
      <c r="J3127" s="1" t="str">
        <f t="shared" si="492"/>
        <v>NGR bulk stream sediment</v>
      </c>
      <c r="K3127" s="1" t="str">
        <f t="shared" si="493"/>
        <v>&lt;177 micron (NGR)</v>
      </c>
      <c r="L3127">
        <v>22</v>
      </c>
      <c r="M3127" t="s">
        <v>81</v>
      </c>
      <c r="N3127">
        <v>428</v>
      </c>
      <c r="O3127">
        <v>71</v>
      </c>
      <c r="P3127">
        <v>20</v>
      </c>
      <c r="Q3127">
        <v>21</v>
      </c>
      <c r="R3127">
        <v>20</v>
      </c>
      <c r="S3127">
        <v>10</v>
      </c>
      <c r="T3127">
        <v>0.2</v>
      </c>
      <c r="U3127">
        <v>337</v>
      </c>
      <c r="V3127">
        <v>2.25</v>
      </c>
      <c r="W3127">
        <v>0.1</v>
      </c>
      <c r="X3127">
        <v>4</v>
      </c>
      <c r="Y3127">
        <v>1</v>
      </c>
      <c r="Z3127">
        <v>15</v>
      </c>
      <c r="AA3127">
        <v>0.2</v>
      </c>
      <c r="AB3127">
        <v>2</v>
      </c>
      <c r="AC3127">
        <v>939</v>
      </c>
      <c r="AD3127">
        <v>61</v>
      </c>
      <c r="AE3127">
        <v>6.8</v>
      </c>
      <c r="AF3127">
        <v>2</v>
      </c>
      <c r="AG3127">
        <v>5</v>
      </c>
      <c r="AH3127">
        <v>329</v>
      </c>
    </row>
    <row r="3128" spans="1:34" hidden="1" x14ac:dyDescent="0.3">
      <c r="A3128" t="s">
        <v>11930</v>
      </c>
      <c r="B3128" t="s">
        <v>11931</v>
      </c>
      <c r="C3128" s="1" t="str">
        <f t="shared" si="487"/>
        <v>21:0724</v>
      </c>
      <c r="D3128" s="1" t="str">
        <f t="shared" si="491"/>
        <v>21:0214</v>
      </c>
      <c r="E3128" t="s">
        <v>11932</v>
      </c>
      <c r="F3128" t="s">
        <v>11933</v>
      </c>
      <c r="H3128">
        <v>63.391517800000003</v>
      </c>
      <c r="I3128">
        <v>-134.43185199999999</v>
      </c>
      <c r="J3128" s="1" t="str">
        <f t="shared" si="492"/>
        <v>NGR bulk stream sediment</v>
      </c>
      <c r="K3128" s="1" t="str">
        <f t="shared" si="493"/>
        <v>&lt;177 micron (NGR)</v>
      </c>
      <c r="L3128">
        <v>22</v>
      </c>
      <c r="M3128" t="s">
        <v>86</v>
      </c>
      <c r="N3128">
        <v>429</v>
      </c>
      <c r="O3128">
        <v>58</v>
      </c>
      <c r="P3128">
        <v>18</v>
      </c>
      <c r="Q3128">
        <v>11</v>
      </c>
      <c r="R3128">
        <v>17</v>
      </c>
      <c r="S3128">
        <v>4</v>
      </c>
      <c r="T3128">
        <v>0.1</v>
      </c>
      <c r="U3128">
        <v>77</v>
      </c>
      <c r="V3128">
        <v>1.76</v>
      </c>
      <c r="W3128">
        <v>0.1</v>
      </c>
      <c r="X3128">
        <v>2</v>
      </c>
      <c r="Y3128">
        <v>1</v>
      </c>
      <c r="Z3128">
        <v>11</v>
      </c>
      <c r="AA3128">
        <v>0.2</v>
      </c>
      <c r="AB3128">
        <v>1</v>
      </c>
      <c r="AC3128">
        <v>728</v>
      </c>
      <c r="AD3128">
        <v>61</v>
      </c>
      <c r="AE3128">
        <v>3.8</v>
      </c>
      <c r="AF3128">
        <v>2</v>
      </c>
      <c r="AG3128">
        <v>5</v>
      </c>
      <c r="AH3128">
        <v>241</v>
      </c>
    </row>
    <row r="3129" spans="1:34" hidden="1" x14ac:dyDescent="0.3">
      <c r="A3129" t="s">
        <v>11934</v>
      </c>
      <c r="B3129" t="s">
        <v>11935</v>
      </c>
      <c r="C3129" s="1" t="str">
        <f t="shared" si="487"/>
        <v>21:0724</v>
      </c>
      <c r="D3129" s="1" t="str">
        <f t="shared" si="491"/>
        <v>21:0214</v>
      </c>
      <c r="E3129" t="s">
        <v>11936</v>
      </c>
      <c r="F3129" t="s">
        <v>11937</v>
      </c>
      <c r="H3129">
        <v>63.4082194</v>
      </c>
      <c r="I3129">
        <v>-134.4688428</v>
      </c>
      <c r="J3129" s="1" t="str">
        <f t="shared" si="492"/>
        <v>NGR bulk stream sediment</v>
      </c>
      <c r="K3129" s="1" t="str">
        <f t="shared" si="493"/>
        <v>&lt;177 micron (NGR)</v>
      </c>
      <c r="L3129">
        <v>22</v>
      </c>
      <c r="M3129" t="s">
        <v>91</v>
      </c>
      <c r="N3129">
        <v>430</v>
      </c>
      <c r="O3129">
        <v>86</v>
      </c>
      <c r="P3129">
        <v>24</v>
      </c>
      <c r="Q3129">
        <v>15</v>
      </c>
      <c r="R3129">
        <v>21</v>
      </c>
      <c r="S3129">
        <v>10</v>
      </c>
      <c r="T3129">
        <v>0.2</v>
      </c>
      <c r="U3129">
        <v>701</v>
      </c>
      <c r="V3129">
        <v>2.92</v>
      </c>
      <c r="W3129">
        <v>0.1</v>
      </c>
      <c r="X3129">
        <v>4</v>
      </c>
      <c r="Y3129">
        <v>1</v>
      </c>
      <c r="Z3129">
        <v>16</v>
      </c>
      <c r="AA3129">
        <v>0.2</v>
      </c>
      <c r="AB3129">
        <v>3</v>
      </c>
      <c r="AC3129">
        <v>986</v>
      </c>
      <c r="AD3129">
        <v>57</v>
      </c>
      <c r="AE3129">
        <v>23.4</v>
      </c>
      <c r="AF3129">
        <v>6</v>
      </c>
      <c r="AG3129">
        <v>5.6</v>
      </c>
      <c r="AH3129">
        <v>290</v>
      </c>
    </row>
    <row r="3130" spans="1:34" hidden="1" x14ac:dyDescent="0.3">
      <c r="A3130" t="s">
        <v>11938</v>
      </c>
      <c r="B3130" t="s">
        <v>11939</v>
      </c>
      <c r="C3130" s="1" t="str">
        <f t="shared" si="487"/>
        <v>21:0724</v>
      </c>
      <c r="D3130" s="1" t="str">
        <f t="shared" si="491"/>
        <v>21:0214</v>
      </c>
      <c r="E3130" t="s">
        <v>11940</v>
      </c>
      <c r="F3130" t="s">
        <v>11941</v>
      </c>
      <c r="H3130">
        <v>63.383177400000001</v>
      </c>
      <c r="I3130">
        <v>-134.49323530000001</v>
      </c>
      <c r="J3130" s="1" t="str">
        <f t="shared" si="492"/>
        <v>NGR bulk stream sediment</v>
      </c>
      <c r="K3130" s="1" t="str">
        <f t="shared" si="493"/>
        <v>&lt;177 micron (NGR)</v>
      </c>
      <c r="L3130">
        <v>22</v>
      </c>
      <c r="M3130" t="s">
        <v>96</v>
      </c>
      <c r="N3130">
        <v>431</v>
      </c>
      <c r="O3130">
        <v>111</v>
      </c>
      <c r="P3130">
        <v>31</v>
      </c>
      <c r="Q3130">
        <v>18</v>
      </c>
      <c r="R3130">
        <v>26</v>
      </c>
      <c r="S3130">
        <v>10</v>
      </c>
      <c r="T3130">
        <v>0.3</v>
      </c>
      <c r="U3130">
        <v>756</v>
      </c>
      <c r="V3130">
        <v>2.94</v>
      </c>
      <c r="W3130">
        <v>0.1</v>
      </c>
      <c r="X3130">
        <v>5</v>
      </c>
      <c r="Y3130">
        <v>1</v>
      </c>
      <c r="Z3130">
        <v>16</v>
      </c>
      <c r="AA3130">
        <v>0.3</v>
      </c>
      <c r="AB3130">
        <v>4</v>
      </c>
      <c r="AC3130">
        <v>940</v>
      </c>
      <c r="AD3130">
        <v>64</v>
      </c>
      <c r="AE3130">
        <v>15</v>
      </c>
      <c r="AF3130">
        <v>2</v>
      </c>
      <c r="AG3130">
        <v>7</v>
      </c>
      <c r="AH3130">
        <v>325</v>
      </c>
    </row>
    <row r="3131" spans="1:34" hidden="1" x14ac:dyDescent="0.3">
      <c r="A3131" t="s">
        <v>11942</v>
      </c>
      <c r="B3131" t="s">
        <v>11943</v>
      </c>
      <c r="C3131" s="1" t="str">
        <f t="shared" si="487"/>
        <v>21:0724</v>
      </c>
      <c r="D3131" s="1" t="str">
        <f t="shared" si="491"/>
        <v>21:0214</v>
      </c>
      <c r="E3131" t="s">
        <v>11944</v>
      </c>
      <c r="F3131" t="s">
        <v>11945</v>
      </c>
      <c r="H3131">
        <v>63.345515399999996</v>
      </c>
      <c r="I3131">
        <v>-134.56329049999999</v>
      </c>
      <c r="J3131" s="1" t="str">
        <f t="shared" si="492"/>
        <v>NGR bulk stream sediment</v>
      </c>
      <c r="K3131" s="1" t="str">
        <f t="shared" si="493"/>
        <v>&lt;177 micron (NGR)</v>
      </c>
      <c r="L3131">
        <v>22</v>
      </c>
      <c r="M3131" t="s">
        <v>101</v>
      </c>
      <c r="N3131">
        <v>432</v>
      </c>
      <c r="O3131">
        <v>70</v>
      </c>
      <c r="P3131">
        <v>21</v>
      </c>
      <c r="Q3131">
        <v>17</v>
      </c>
      <c r="R3131">
        <v>19</v>
      </c>
      <c r="S3131">
        <v>6</v>
      </c>
      <c r="T3131">
        <v>0.2</v>
      </c>
      <c r="U3131">
        <v>274</v>
      </c>
      <c r="V3131">
        <v>2.39</v>
      </c>
      <c r="W3131">
        <v>0.1</v>
      </c>
      <c r="X3131">
        <v>5</v>
      </c>
      <c r="Y3131">
        <v>1</v>
      </c>
      <c r="Z3131">
        <v>17</v>
      </c>
      <c r="AA3131">
        <v>0.3</v>
      </c>
      <c r="AB3131">
        <v>3</v>
      </c>
      <c r="AC3131">
        <v>1060</v>
      </c>
      <c r="AD3131">
        <v>64</v>
      </c>
      <c r="AE3131">
        <v>9.4</v>
      </c>
      <c r="AF3131">
        <v>6</v>
      </c>
      <c r="AG3131">
        <v>4.7</v>
      </c>
      <c r="AH3131">
        <v>278</v>
      </c>
    </row>
    <row r="3132" spans="1:34" hidden="1" x14ac:dyDescent="0.3">
      <c r="A3132" t="s">
        <v>11946</v>
      </c>
      <c r="B3132" t="s">
        <v>11947</v>
      </c>
      <c r="C3132" s="1" t="str">
        <f t="shared" si="487"/>
        <v>21:0724</v>
      </c>
      <c r="D3132" s="1" t="str">
        <f t="shared" si="491"/>
        <v>21:0214</v>
      </c>
      <c r="E3132" t="s">
        <v>11948</v>
      </c>
      <c r="F3132" t="s">
        <v>11949</v>
      </c>
      <c r="H3132">
        <v>63.319065999999999</v>
      </c>
      <c r="I3132">
        <v>-134.55742599999999</v>
      </c>
      <c r="J3132" s="1" t="str">
        <f t="shared" si="492"/>
        <v>NGR bulk stream sediment</v>
      </c>
      <c r="K3132" s="1" t="str">
        <f t="shared" si="493"/>
        <v>&lt;177 micron (NGR)</v>
      </c>
      <c r="L3132">
        <v>22</v>
      </c>
      <c r="M3132" t="s">
        <v>106</v>
      </c>
      <c r="N3132">
        <v>433</v>
      </c>
      <c r="O3132">
        <v>49</v>
      </c>
      <c r="P3132">
        <v>20</v>
      </c>
      <c r="Q3132">
        <v>9</v>
      </c>
      <c r="R3132">
        <v>19</v>
      </c>
      <c r="S3132">
        <v>7</v>
      </c>
      <c r="T3132">
        <v>0.1</v>
      </c>
      <c r="U3132">
        <v>337</v>
      </c>
      <c r="V3132">
        <v>1.63</v>
      </c>
      <c r="W3132">
        <v>0.1</v>
      </c>
      <c r="X3132">
        <v>6</v>
      </c>
      <c r="Y3132">
        <v>1</v>
      </c>
      <c r="Z3132">
        <v>28</v>
      </c>
      <c r="AA3132">
        <v>0.3</v>
      </c>
      <c r="AB3132">
        <v>1</v>
      </c>
      <c r="AC3132">
        <v>1010</v>
      </c>
      <c r="AD3132">
        <v>28</v>
      </c>
      <c r="AE3132">
        <v>1.4</v>
      </c>
      <c r="AF3132">
        <v>4</v>
      </c>
      <c r="AG3132">
        <v>2.9</v>
      </c>
      <c r="AH3132">
        <v>222</v>
      </c>
    </row>
    <row r="3133" spans="1:34" hidden="1" x14ac:dyDescent="0.3">
      <c r="A3133" t="s">
        <v>11950</v>
      </c>
      <c r="B3133" t="s">
        <v>11951</v>
      </c>
      <c r="C3133" s="1" t="str">
        <f t="shared" si="487"/>
        <v>21:0724</v>
      </c>
      <c r="D3133" s="1" t="str">
        <f t="shared" si="491"/>
        <v>21:0214</v>
      </c>
      <c r="E3133" t="s">
        <v>11952</v>
      </c>
      <c r="F3133" t="s">
        <v>11953</v>
      </c>
      <c r="H3133">
        <v>63.280588000000002</v>
      </c>
      <c r="I3133">
        <v>-134.52572480000001</v>
      </c>
      <c r="J3133" s="1" t="str">
        <f t="shared" si="492"/>
        <v>NGR bulk stream sediment</v>
      </c>
      <c r="K3133" s="1" t="str">
        <f t="shared" si="493"/>
        <v>&lt;177 micron (NGR)</v>
      </c>
      <c r="L3133">
        <v>22</v>
      </c>
      <c r="M3133" t="s">
        <v>111</v>
      </c>
      <c r="N3133">
        <v>434</v>
      </c>
      <c r="O3133">
        <v>49</v>
      </c>
      <c r="P3133">
        <v>13</v>
      </c>
      <c r="Q3133">
        <v>11</v>
      </c>
      <c r="R3133">
        <v>16</v>
      </c>
      <c r="S3133">
        <v>5</v>
      </c>
      <c r="T3133">
        <v>0.1</v>
      </c>
      <c r="U3133">
        <v>198</v>
      </c>
      <c r="V3133">
        <v>1.6</v>
      </c>
      <c r="W3133">
        <v>0.1</v>
      </c>
      <c r="X3133">
        <v>3</v>
      </c>
      <c r="Y3133">
        <v>1</v>
      </c>
      <c r="Z3133">
        <v>11</v>
      </c>
      <c r="AA3133">
        <v>0.2</v>
      </c>
      <c r="AB3133">
        <v>2</v>
      </c>
      <c r="AC3133">
        <v>690</v>
      </c>
      <c r="AD3133">
        <v>52</v>
      </c>
      <c r="AE3133">
        <v>3.8</v>
      </c>
      <c r="AF3133">
        <v>2</v>
      </c>
      <c r="AG3133">
        <v>3.8</v>
      </c>
      <c r="AH3133">
        <v>305</v>
      </c>
    </row>
    <row r="3134" spans="1:34" hidden="1" x14ac:dyDescent="0.3">
      <c r="A3134" t="s">
        <v>11954</v>
      </c>
      <c r="B3134" t="s">
        <v>11955</v>
      </c>
      <c r="C3134" s="1" t="str">
        <f t="shared" si="487"/>
        <v>21:0724</v>
      </c>
      <c r="D3134" s="1" t="str">
        <f t="shared" si="491"/>
        <v>21:0214</v>
      </c>
      <c r="E3134" t="s">
        <v>11956</v>
      </c>
      <c r="F3134" t="s">
        <v>11957</v>
      </c>
      <c r="H3134">
        <v>63.288131100000001</v>
      </c>
      <c r="I3134">
        <v>-134.4955315</v>
      </c>
      <c r="J3134" s="1" t="str">
        <f t="shared" si="492"/>
        <v>NGR bulk stream sediment</v>
      </c>
      <c r="K3134" s="1" t="str">
        <f t="shared" si="493"/>
        <v>&lt;177 micron (NGR)</v>
      </c>
      <c r="L3134">
        <v>22</v>
      </c>
      <c r="M3134" t="s">
        <v>116</v>
      </c>
      <c r="N3134">
        <v>435</v>
      </c>
      <c r="O3134">
        <v>61</v>
      </c>
      <c r="P3134">
        <v>17</v>
      </c>
      <c r="Q3134">
        <v>13</v>
      </c>
      <c r="R3134">
        <v>19</v>
      </c>
      <c r="S3134">
        <v>7</v>
      </c>
      <c r="T3134">
        <v>0.1</v>
      </c>
      <c r="U3134">
        <v>269</v>
      </c>
      <c r="V3134">
        <v>1.82</v>
      </c>
      <c r="W3134">
        <v>0.1</v>
      </c>
      <c r="X3134">
        <v>4</v>
      </c>
      <c r="Y3134">
        <v>1</v>
      </c>
      <c r="Z3134">
        <v>14</v>
      </c>
      <c r="AA3134">
        <v>0.2</v>
      </c>
      <c r="AB3134">
        <v>1</v>
      </c>
      <c r="AC3134">
        <v>776</v>
      </c>
      <c r="AD3134">
        <v>40</v>
      </c>
      <c r="AE3134">
        <v>5.6</v>
      </c>
      <c r="AF3134">
        <v>6</v>
      </c>
      <c r="AG3134">
        <v>3.5</v>
      </c>
      <c r="AH3134">
        <v>281</v>
      </c>
    </row>
    <row r="3135" spans="1:34" hidden="1" x14ac:dyDescent="0.3">
      <c r="A3135" t="s">
        <v>11958</v>
      </c>
      <c r="B3135" t="s">
        <v>11959</v>
      </c>
      <c r="C3135" s="1" t="str">
        <f t="shared" si="487"/>
        <v>21:0724</v>
      </c>
      <c r="D3135" s="1" t="str">
        <f t="shared" si="491"/>
        <v>21:0214</v>
      </c>
      <c r="E3135" t="s">
        <v>11960</v>
      </c>
      <c r="F3135" t="s">
        <v>11961</v>
      </c>
      <c r="H3135">
        <v>63.307558299999997</v>
      </c>
      <c r="I3135">
        <v>-134.4305421</v>
      </c>
      <c r="J3135" s="1" t="str">
        <f t="shared" si="492"/>
        <v>NGR bulk stream sediment</v>
      </c>
      <c r="K3135" s="1" t="str">
        <f t="shared" si="493"/>
        <v>&lt;177 micron (NGR)</v>
      </c>
      <c r="L3135">
        <v>22</v>
      </c>
      <c r="M3135" t="s">
        <v>126</v>
      </c>
      <c r="N3135">
        <v>436</v>
      </c>
      <c r="O3135">
        <v>67</v>
      </c>
      <c r="P3135">
        <v>15</v>
      </c>
      <c r="Q3135">
        <v>14</v>
      </c>
      <c r="R3135">
        <v>16</v>
      </c>
      <c r="S3135">
        <v>6</v>
      </c>
      <c r="T3135">
        <v>0.1</v>
      </c>
      <c r="U3135">
        <v>295</v>
      </c>
      <c r="V3135">
        <v>1.76</v>
      </c>
      <c r="W3135">
        <v>0.1</v>
      </c>
      <c r="X3135">
        <v>4</v>
      </c>
      <c r="Y3135">
        <v>1</v>
      </c>
      <c r="Z3135">
        <v>14</v>
      </c>
      <c r="AA3135">
        <v>0.2</v>
      </c>
      <c r="AB3135">
        <v>2</v>
      </c>
      <c r="AC3135">
        <v>947</v>
      </c>
      <c r="AD3135">
        <v>55</v>
      </c>
      <c r="AE3135">
        <v>11.6</v>
      </c>
      <c r="AF3135">
        <v>6</v>
      </c>
      <c r="AG3135">
        <v>3.9</v>
      </c>
      <c r="AH3135">
        <v>273</v>
      </c>
    </row>
    <row r="3136" spans="1:34" hidden="1" x14ac:dyDescent="0.3">
      <c r="A3136" t="s">
        <v>11962</v>
      </c>
      <c r="B3136" t="s">
        <v>11963</v>
      </c>
      <c r="C3136" s="1" t="str">
        <f t="shared" si="487"/>
        <v>21:0724</v>
      </c>
      <c r="D3136" s="1" t="str">
        <f t="shared" si="491"/>
        <v>21:0214</v>
      </c>
      <c r="E3136" t="s">
        <v>11964</v>
      </c>
      <c r="F3136" t="s">
        <v>11965</v>
      </c>
      <c r="H3136">
        <v>63.3029923</v>
      </c>
      <c r="I3136">
        <v>-134.44242310000001</v>
      </c>
      <c r="J3136" s="1" t="str">
        <f t="shared" si="492"/>
        <v>NGR bulk stream sediment</v>
      </c>
      <c r="K3136" s="1" t="str">
        <f t="shared" si="493"/>
        <v>&lt;177 micron (NGR)</v>
      </c>
      <c r="L3136">
        <v>22</v>
      </c>
      <c r="M3136" t="s">
        <v>131</v>
      </c>
      <c r="N3136">
        <v>437</v>
      </c>
      <c r="O3136">
        <v>77</v>
      </c>
      <c r="P3136">
        <v>19</v>
      </c>
      <c r="Q3136">
        <v>14</v>
      </c>
      <c r="R3136">
        <v>20</v>
      </c>
      <c r="S3136">
        <v>7</v>
      </c>
      <c r="T3136">
        <v>0.1</v>
      </c>
      <c r="U3136">
        <v>392</v>
      </c>
      <c r="V3136">
        <v>1.81</v>
      </c>
      <c r="W3136">
        <v>0.1</v>
      </c>
      <c r="X3136">
        <v>5</v>
      </c>
      <c r="Y3136">
        <v>1</v>
      </c>
      <c r="Z3136">
        <v>19</v>
      </c>
      <c r="AA3136">
        <v>0.2</v>
      </c>
      <c r="AB3136">
        <v>2</v>
      </c>
      <c r="AC3136">
        <v>968</v>
      </c>
      <c r="AD3136">
        <v>49</v>
      </c>
      <c r="AE3136">
        <v>5.6</v>
      </c>
      <c r="AF3136">
        <v>6</v>
      </c>
      <c r="AG3136">
        <v>4.4000000000000004</v>
      </c>
      <c r="AH3136">
        <v>230</v>
      </c>
    </row>
    <row r="3137" spans="1:34" hidden="1" x14ac:dyDescent="0.3">
      <c r="A3137" t="s">
        <v>11966</v>
      </c>
      <c r="B3137" t="s">
        <v>11967</v>
      </c>
      <c r="C3137" s="1" t="str">
        <f t="shared" si="487"/>
        <v>21:0724</v>
      </c>
      <c r="D3137" s="1" t="str">
        <f>HYPERLINK("https://geochem.nrcan.gc.ca/cdogs/content/svy/svy_e.htm", "")</f>
        <v/>
      </c>
      <c r="G3137" s="1" t="str">
        <f>HYPERLINK("https://geochem.nrcan.gc.ca/cdogs/content/cr_/cr_00083_e.htm", "83")</f>
        <v>83</v>
      </c>
      <c r="J3137" t="s">
        <v>119</v>
      </c>
      <c r="K3137" t="s">
        <v>120</v>
      </c>
      <c r="L3137">
        <v>22</v>
      </c>
      <c r="M3137" t="s">
        <v>121</v>
      </c>
      <c r="N3137">
        <v>438</v>
      </c>
      <c r="O3137">
        <v>74</v>
      </c>
      <c r="P3137">
        <v>27</v>
      </c>
      <c r="Q3137">
        <v>17</v>
      </c>
      <c r="R3137">
        <v>21</v>
      </c>
      <c r="S3137">
        <v>10</v>
      </c>
      <c r="T3137">
        <v>0.1</v>
      </c>
      <c r="U3137">
        <v>354</v>
      </c>
      <c r="V3137">
        <v>1.97</v>
      </c>
      <c r="W3137">
        <v>0.1</v>
      </c>
      <c r="X3137">
        <v>8</v>
      </c>
      <c r="Y3137">
        <v>1</v>
      </c>
      <c r="Z3137">
        <v>31</v>
      </c>
      <c r="AA3137">
        <v>0.2</v>
      </c>
      <c r="AB3137">
        <v>2</v>
      </c>
      <c r="AC3137">
        <v>1620</v>
      </c>
      <c r="AD3137">
        <v>37</v>
      </c>
      <c r="AE3137">
        <v>4</v>
      </c>
      <c r="AF3137">
        <v>2</v>
      </c>
      <c r="AG3137">
        <v>4.2</v>
      </c>
      <c r="AH3137">
        <v>335</v>
      </c>
    </row>
    <row r="3138" spans="1:34" hidden="1" x14ac:dyDescent="0.3">
      <c r="A3138" t="s">
        <v>11968</v>
      </c>
      <c r="B3138" t="s">
        <v>11969</v>
      </c>
      <c r="C3138" s="1" t="str">
        <f t="shared" si="487"/>
        <v>21:0724</v>
      </c>
      <c r="D3138" s="1" t="str">
        <f>HYPERLINK("https://geochem.nrcan.gc.ca/cdogs/content/svy/svy210214_e.htm", "21:0214")</f>
        <v>21:0214</v>
      </c>
      <c r="E3138" t="s">
        <v>11970</v>
      </c>
      <c r="F3138" t="s">
        <v>11971</v>
      </c>
      <c r="H3138">
        <v>63.315318599999998</v>
      </c>
      <c r="I3138">
        <v>-134.33081390000001</v>
      </c>
      <c r="J3138" s="1" t="str">
        <f>HYPERLINK("https://geochem.nrcan.gc.ca/cdogs/content/kwd/kwd020030_e.htm", "NGR bulk stream sediment")</f>
        <v>NGR bulk stream sediment</v>
      </c>
      <c r="K3138" s="1" t="str">
        <f>HYPERLINK("https://geochem.nrcan.gc.ca/cdogs/content/kwd/kwd080006_e.htm", "&lt;177 micron (NGR)")</f>
        <v>&lt;177 micron (NGR)</v>
      </c>
      <c r="L3138">
        <v>23</v>
      </c>
      <c r="M3138" t="s">
        <v>38</v>
      </c>
      <c r="N3138">
        <v>439</v>
      </c>
      <c r="O3138">
        <v>67</v>
      </c>
      <c r="P3138">
        <v>31</v>
      </c>
      <c r="Q3138">
        <v>12</v>
      </c>
      <c r="R3138">
        <v>22</v>
      </c>
      <c r="S3138">
        <v>7</v>
      </c>
      <c r="T3138">
        <v>0.1</v>
      </c>
      <c r="U3138">
        <v>88</v>
      </c>
      <c r="V3138">
        <v>2.2200000000000002</v>
      </c>
      <c r="W3138">
        <v>0.2</v>
      </c>
      <c r="X3138">
        <v>5</v>
      </c>
      <c r="Y3138">
        <v>1</v>
      </c>
      <c r="Z3138">
        <v>11</v>
      </c>
      <c r="AA3138">
        <v>0.3</v>
      </c>
      <c r="AB3138">
        <v>1</v>
      </c>
      <c r="AC3138">
        <v>860</v>
      </c>
      <c r="AD3138">
        <v>79</v>
      </c>
      <c r="AE3138">
        <v>15</v>
      </c>
      <c r="AF3138">
        <v>2</v>
      </c>
      <c r="AG3138">
        <v>4.5</v>
      </c>
      <c r="AH3138">
        <v>238</v>
      </c>
    </row>
    <row r="3139" spans="1:34" hidden="1" x14ac:dyDescent="0.3">
      <c r="A3139" t="s">
        <v>11972</v>
      </c>
      <c r="B3139" t="s">
        <v>11973</v>
      </c>
      <c r="C3139" s="1" t="str">
        <f t="shared" si="487"/>
        <v>21:0724</v>
      </c>
      <c r="D3139" s="1" t="str">
        <f>HYPERLINK("https://geochem.nrcan.gc.ca/cdogs/content/svy/svy210214_e.htm", "21:0214")</f>
        <v>21:0214</v>
      </c>
      <c r="E3139" t="s">
        <v>11974</v>
      </c>
      <c r="F3139" t="s">
        <v>11975</v>
      </c>
      <c r="H3139">
        <v>63.293089999999999</v>
      </c>
      <c r="I3139">
        <v>-134.37903600000001</v>
      </c>
      <c r="J3139" s="1" t="str">
        <f>HYPERLINK("https://geochem.nrcan.gc.ca/cdogs/content/kwd/kwd020030_e.htm", "NGR bulk stream sediment")</f>
        <v>NGR bulk stream sediment</v>
      </c>
      <c r="K3139" s="1" t="str">
        <f>HYPERLINK("https://geochem.nrcan.gc.ca/cdogs/content/kwd/kwd080006_e.htm", "&lt;177 micron (NGR)")</f>
        <v>&lt;177 micron (NGR)</v>
      </c>
      <c r="L3139">
        <v>23</v>
      </c>
      <c r="M3139" t="s">
        <v>43</v>
      </c>
      <c r="N3139">
        <v>440</v>
      </c>
      <c r="O3139">
        <v>60</v>
      </c>
      <c r="P3139">
        <v>17</v>
      </c>
      <c r="Q3139">
        <v>11</v>
      </c>
      <c r="R3139">
        <v>18</v>
      </c>
      <c r="S3139">
        <v>6</v>
      </c>
      <c r="T3139">
        <v>0.1</v>
      </c>
      <c r="U3139">
        <v>266</v>
      </c>
      <c r="V3139">
        <v>1.97</v>
      </c>
      <c r="W3139">
        <v>0.1</v>
      </c>
      <c r="X3139">
        <v>7</v>
      </c>
      <c r="Y3139">
        <v>1</v>
      </c>
      <c r="Z3139">
        <v>9</v>
      </c>
      <c r="AA3139">
        <v>0.3</v>
      </c>
      <c r="AB3139">
        <v>1</v>
      </c>
      <c r="AC3139">
        <v>850</v>
      </c>
      <c r="AD3139">
        <v>46</v>
      </c>
      <c r="AE3139">
        <v>5</v>
      </c>
      <c r="AF3139">
        <v>2</v>
      </c>
      <c r="AG3139">
        <v>4.3</v>
      </c>
      <c r="AH3139">
        <v>278</v>
      </c>
    </row>
    <row r="3140" spans="1:34" hidden="1" x14ac:dyDescent="0.3">
      <c r="A3140" t="s">
        <v>11976</v>
      </c>
      <c r="B3140" t="s">
        <v>11977</v>
      </c>
      <c r="C3140" s="1" t="str">
        <f t="shared" si="487"/>
        <v>21:0724</v>
      </c>
      <c r="D3140" s="1" t="str">
        <f>HYPERLINK("https://geochem.nrcan.gc.ca/cdogs/content/svy/svy210214_e.htm", "21:0214")</f>
        <v>21:0214</v>
      </c>
      <c r="E3140" t="s">
        <v>11978</v>
      </c>
      <c r="F3140" t="s">
        <v>11979</v>
      </c>
      <c r="H3140">
        <v>63.319786899999997</v>
      </c>
      <c r="I3140">
        <v>-134.35582199999999</v>
      </c>
      <c r="J3140" s="1" t="str">
        <f>HYPERLINK("https://geochem.nrcan.gc.ca/cdogs/content/kwd/kwd020030_e.htm", "NGR bulk stream sediment")</f>
        <v>NGR bulk stream sediment</v>
      </c>
      <c r="K3140" s="1" t="str">
        <f>HYPERLINK("https://geochem.nrcan.gc.ca/cdogs/content/kwd/kwd080006_e.htm", "&lt;177 micron (NGR)")</f>
        <v>&lt;177 micron (NGR)</v>
      </c>
      <c r="L3140">
        <v>23</v>
      </c>
      <c r="M3140" t="s">
        <v>48</v>
      </c>
      <c r="N3140">
        <v>441</v>
      </c>
      <c r="O3140">
        <v>65</v>
      </c>
      <c r="P3140">
        <v>28</v>
      </c>
      <c r="Q3140">
        <v>21</v>
      </c>
      <c r="R3140">
        <v>19</v>
      </c>
      <c r="S3140">
        <v>9</v>
      </c>
      <c r="T3140">
        <v>0.1</v>
      </c>
      <c r="U3140">
        <v>349</v>
      </c>
      <c r="V3140">
        <v>2.37</v>
      </c>
      <c r="W3140">
        <v>0.1</v>
      </c>
      <c r="X3140">
        <v>4</v>
      </c>
      <c r="Y3140">
        <v>1</v>
      </c>
      <c r="Z3140">
        <v>12</v>
      </c>
      <c r="AA3140">
        <v>0.3</v>
      </c>
      <c r="AB3140">
        <v>4</v>
      </c>
      <c r="AC3140">
        <v>796</v>
      </c>
      <c r="AD3140">
        <v>46</v>
      </c>
      <c r="AE3140">
        <v>10.199999999999999</v>
      </c>
      <c r="AF3140">
        <v>2</v>
      </c>
      <c r="AG3140">
        <v>5</v>
      </c>
      <c r="AH3140">
        <v>276</v>
      </c>
    </row>
    <row r="3141" spans="1:34" hidden="1" x14ac:dyDescent="0.3">
      <c r="A3141" t="s">
        <v>11980</v>
      </c>
      <c r="B3141" t="s">
        <v>11981</v>
      </c>
      <c r="C3141" s="1" t="str">
        <f t="shared" si="487"/>
        <v>21:0724</v>
      </c>
      <c r="D3141" s="1" t="str">
        <f>HYPERLINK("https://geochem.nrcan.gc.ca/cdogs/content/svy/svy_e.htm", "")</f>
        <v/>
      </c>
      <c r="G3141" s="1" t="str">
        <f>HYPERLINK("https://geochem.nrcan.gc.ca/cdogs/content/cr_/cr_00078_e.htm", "78")</f>
        <v>78</v>
      </c>
      <c r="J3141" t="s">
        <v>119</v>
      </c>
      <c r="K3141" t="s">
        <v>120</v>
      </c>
      <c r="L3141">
        <v>23</v>
      </c>
      <c r="M3141" t="s">
        <v>121</v>
      </c>
      <c r="N3141">
        <v>442</v>
      </c>
      <c r="O3141">
        <v>89</v>
      </c>
      <c r="P3141">
        <v>37</v>
      </c>
      <c r="Q3141">
        <v>19</v>
      </c>
      <c r="R3141">
        <v>245</v>
      </c>
      <c r="S3141">
        <v>19</v>
      </c>
      <c r="T3141">
        <v>0.2</v>
      </c>
      <c r="U3141">
        <v>500</v>
      </c>
      <c r="V3141">
        <v>2.5099999999999998</v>
      </c>
      <c r="W3141">
        <v>0.2</v>
      </c>
      <c r="X3141">
        <v>26</v>
      </c>
      <c r="Y3141">
        <v>3</v>
      </c>
      <c r="Z3141">
        <v>45</v>
      </c>
      <c r="AA3141">
        <v>0.5</v>
      </c>
      <c r="AB3141">
        <v>6</v>
      </c>
      <c r="AC3141">
        <v>823</v>
      </c>
      <c r="AD3141">
        <v>22</v>
      </c>
      <c r="AE3141">
        <v>2.4</v>
      </c>
      <c r="AF3141">
        <v>16</v>
      </c>
      <c r="AG3141">
        <v>12.8</v>
      </c>
      <c r="AH3141">
        <v>486</v>
      </c>
    </row>
    <row r="3142" spans="1:34" hidden="1" x14ac:dyDescent="0.3">
      <c r="A3142" t="s">
        <v>11982</v>
      </c>
      <c r="B3142" t="s">
        <v>11983</v>
      </c>
      <c r="C3142" s="1" t="str">
        <f t="shared" si="487"/>
        <v>21:0724</v>
      </c>
      <c r="D3142" s="1" t="str">
        <f t="shared" ref="D3142:D3166" si="494">HYPERLINK("https://geochem.nrcan.gc.ca/cdogs/content/svy/svy210214_e.htm", "21:0214")</f>
        <v>21:0214</v>
      </c>
      <c r="E3142" t="s">
        <v>11970</v>
      </c>
      <c r="F3142" t="s">
        <v>11984</v>
      </c>
      <c r="H3142">
        <v>63.315318599999998</v>
      </c>
      <c r="I3142">
        <v>-134.33081390000001</v>
      </c>
      <c r="J3142" s="1" t="str">
        <f t="shared" ref="J3142:J3166" si="495">HYPERLINK("https://geochem.nrcan.gc.ca/cdogs/content/kwd/kwd020030_e.htm", "NGR bulk stream sediment")</f>
        <v>NGR bulk stream sediment</v>
      </c>
      <c r="K3142" s="1" t="str">
        <f t="shared" ref="K3142:K3166" si="496">HYPERLINK("https://geochem.nrcan.gc.ca/cdogs/content/kwd/kwd080006_e.htm", "&lt;177 micron (NGR)")</f>
        <v>&lt;177 micron (NGR)</v>
      </c>
      <c r="L3142">
        <v>23</v>
      </c>
      <c r="M3142" t="s">
        <v>71</v>
      </c>
      <c r="N3142">
        <v>443</v>
      </c>
      <c r="O3142">
        <v>67</v>
      </c>
      <c r="P3142">
        <v>34</v>
      </c>
      <c r="Q3142">
        <v>12</v>
      </c>
      <c r="R3142">
        <v>24</v>
      </c>
      <c r="S3142">
        <v>8</v>
      </c>
      <c r="T3142">
        <v>0.1</v>
      </c>
      <c r="U3142">
        <v>95</v>
      </c>
      <c r="V3142">
        <v>2.29</v>
      </c>
      <c r="W3142">
        <v>0.1</v>
      </c>
      <c r="X3142">
        <v>4</v>
      </c>
      <c r="Y3142">
        <v>1</v>
      </c>
      <c r="Z3142">
        <v>14</v>
      </c>
      <c r="AA3142">
        <v>0.2</v>
      </c>
      <c r="AB3142">
        <v>1</v>
      </c>
      <c r="AC3142">
        <v>855</v>
      </c>
      <c r="AD3142">
        <v>88</v>
      </c>
      <c r="AE3142">
        <v>15.8</v>
      </c>
      <c r="AF3142">
        <v>2</v>
      </c>
      <c r="AG3142">
        <v>4.2</v>
      </c>
      <c r="AH3142">
        <v>302</v>
      </c>
    </row>
    <row r="3143" spans="1:34" hidden="1" x14ac:dyDescent="0.3">
      <c r="A3143" t="s">
        <v>11985</v>
      </c>
      <c r="B3143" t="s">
        <v>11986</v>
      </c>
      <c r="C3143" s="1" t="str">
        <f t="shared" si="487"/>
        <v>21:0724</v>
      </c>
      <c r="D3143" s="1" t="str">
        <f t="shared" si="494"/>
        <v>21:0214</v>
      </c>
      <c r="E3143" t="s">
        <v>11970</v>
      </c>
      <c r="F3143" t="s">
        <v>11987</v>
      </c>
      <c r="H3143">
        <v>63.315318599999998</v>
      </c>
      <c r="I3143">
        <v>-134.33081390000001</v>
      </c>
      <c r="J3143" s="1" t="str">
        <f t="shared" si="495"/>
        <v>NGR bulk stream sediment</v>
      </c>
      <c r="K3143" s="1" t="str">
        <f t="shared" si="496"/>
        <v>&lt;177 micron (NGR)</v>
      </c>
      <c r="L3143">
        <v>23</v>
      </c>
      <c r="M3143" t="s">
        <v>67</v>
      </c>
      <c r="N3143">
        <v>444</v>
      </c>
      <c r="O3143">
        <v>62</v>
      </c>
      <c r="P3143">
        <v>32</v>
      </c>
      <c r="Q3143">
        <v>13</v>
      </c>
      <c r="R3143">
        <v>21</v>
      </c>
      <c r="S3143">
        <v>7</v>
      </c>
      <c r="T3143">
        <v>0.1</v>
      </c>
      <c r="U3143">
        <v>92</v>
      </c>
      <c r="V3143">
        <v>2.2200000000000002</v>
      </c>
      <c r="W3143">
        <v>0.1</v>
      </c>
      <c r="X3143">
        <v>5</v>
      </c>
      <c r="Y3143">
        <v>1</v>
      </c>
      <c r="Z3143">
        <v>11</v>
      </c>
      <c r="AA3143">
        <v>0.2</v>
      </c>
      <c r="AB3143">
        <v>1</v>
      </c>
      <c r="AC3143">
        <v>891</v>
      </c>
      <c r="AD3143">
        <v>83</v>
      </c>
      <c r="AE3143">
        <v>15.2</v>
      </c>
      <c r="AF3143">
        <v>2</v>
      </c>
      <c r="AG3143">
        <v>3.8</v>
      </c>
      <c r="AH3143">
        <v>271</v>
      </c>
    </row>
    <row r="3144" spans="1:34" hidden="1" x14ac:dyDescent="0.3">
      <c r="A3144" t="s">
        <v>11988</v>
      </c>
      <c r="B3144" t="s">
        <v>11989</v>
      </c>
      <c r="C3144" s="1" t="str">
        <f t="shared" si="487"/>
        <v>21:0724</v>
      </c>
      <c r="D3144" s="1" t="str">
        <f t="shared" si="494"/>
        <v>21:0214</v>
      </c>
      <c r="E3144" t="s">
        <v>11990</v>
      </c>
      <c r="F3144" t="s">
        <v>11991</v>
      </c>
      <c r="H3144">
        <v>63.257851500000001</v>
      </c>
      <c r="I3144">
        <v>-134.54125759999999</v>
      </c>
      <c r="J3144" s="1" t="str">
        <f t="shared" si="495"/>
        <v>NGR bulk stream sediment</v>
      </c>
      <c r="K3144" s="1" t="str">
        <f t="shared" si="496"/>
        <v>&lt;177 micron (NGR)</v>
      </c>
      <c r="L3144">
        <v>23</v>
      </c>
      <c r="M3144" t="s">
        <v>53</v>
      </c>
      <c r="N3144">
        <v>445</v>
      </c>
      <c r="O3144">
        <v>74</v>
      </c>
      <c r="P3144">
        <v>13</v>
      </c>
      <c r="Q3144">
        <v>12</v>
      </c>
      <c r="R3144">
        <v>15</v>
      </c>
      <c r="S3144">
        <v>6</v>
      </c>
      <c r="T3144">
        <v>0.1</v>
      </c>
      <c r="U3144">
        <v>472</v>
      </c>
      <c r="V3144">
        <v>1.76</v>
      </c>
      <c r="W3144">
        <v>0.1</v>
      </c>
      <c r="X3144">
        <v>3</v>
      </c>
      <c r="Y3144">
        <v>1</v>
      </c>
      <c r="Z3144">
        <v>15</v>
      </c>
      <c r="AA3144">
        <v>0.2</v>
      </c>
      <c r="AB3144">
        <v>2</v>
      </c>
      <c r="AC3144">
        <v>820</v>
      </c>
      <c r="AD3144">
        <v>61</v>
      </c>
      <c r="AE3144">
        <v>10.199999999999999</v>
      </c>
      <c r="AF3144">
        <v>2</v>
      </c>
      <c r="AG3144">
        <v>4.0999999999999996</v>
      </c>
      <c r="AH3144">
        <v>223</v>
      </c>
    </row>
    <row r="3145" spans="1:34" hidden="1" x14ac:dyDescent="0.3">
      <c r="A3145" t="s">
        <v>11992</v>
      </c>
      <c r="B3145" t="s">
        <v>11993</v>
      </c>
      <c r="C3145" s="1" t="str">
        <f t="shared" si="487"/>
        <v>21:0724</v>
      </c>
      <c r="D3145" s="1" t="str">
        <f t="shared" si="494"/>
        <v>21:0214</v>
      </c>
      <c r="E3145" t="s">
        <v>11994</v>
      </c>
      <c r="F3145" t="s">
        <v>11995</v>
      </c>
      <c r="H3145">
        <v>63.229033200000003</v>
      </c>
      <c r="I3145">
        <v>-134.5590287</v>
      </c>
      <c r="J3145" s="1" t="str">
        <f t="shared" si="495"/>
        <v>NGR bulk stream sediment</v>
      </c>
      <c r="K3145" s="1" t="str">
        <f t="shared" si="496"/>
        <v>&lt;177 micron (NGR)</v>
      </c>
      <c r="L3145">
        <v>23</v>
      </c>
      <c r="M3145" t="s">
        <v>58</v>
      </c>
      <c r="N3145">
        <v>446</v>
      </c>
      <c r="O3145">
        <v>90</v>
      </c>
      <c r="P3145">
        <v>30</v>
      </c>
      <c r="Q3145">
        <v>14</v>
      </c>
      <c r="R3145">
        <v>20</v>
      </c>
      <c r="S3145">
        <v>5</v>
      </c>
      <c r="T3145">
        <v>0.1</v>
      </c>
      <c r="U3145">
        <v>182</v>
      </c>
      <c r="V3145">
        <v>1.55</v>
      </c>
      <c r="W3145">
        <v>0.2</v>
      </c>
      <c r="X3145">
        <v>2</v>
      </c>
      <c r="Y3145">
        <v>1</v>
      </c>
      <c r="Z3145">
        <v>17</v>
      </c>
      <c r="AA3145">
        <v>0.2</v>
      </c>
      <c r="AB3145">
        <v>3</v>
      </c>
      <c r="AC3145">
        <v>1000</v>
      </c>
      <c r="AD3145">
        <v>116</v>
      </c>
      <c r="AE3145">
        <v>25.1</v>
      </c>
      <c r="AF3145">
        <v>4</v>
      </c>
      <c r="AG3145">
        <v>4.9000000000000004</v>
      </c>
      <c r="AH3145">
        <v>241</v>
      </c>
    </row>
    <row r="3146" spans="1:34" hidden="1" x14ac:dyDescent="0.3">
      <c r="A3146" t="s">
        <v>11996</v>
      </c>
      <c r="B3146" t="s">
        <v>11997</v>
      </c>
      <c r="C3146" s="1" t="str">
        <f t="shared" si="487"/>
        <v>21:0724</v>
      </c>
      <c r="D3146" s="1" t="str">
        <f t="shared" si="494"/>
        <v>21:0214</v>
      </c>
      <c r="E3146" t="s">
        <v>11998</v>
      </c>
      <c r="F3146" t="s">
        <v>11999</v>
      </c>
      <c r="H3146">
        <v>63.225707499999999</v>
      </c>
      <c r="I3146">
        <v>-134.56333749999999</v>
      </c>
      <c r="J3146" s="1" t="str">
        <f t="shared" si="495"/>
        <v>NGR bulk stream sediment</v>
      </c>
      <c r="K3146" s="1" t="str">
        <f t="shared" si="496"/>
        <v>&lt;177 micron (NGR)</v>
      </c>
      <c r="L3146">
        <v>23</v>
      </c>
      <c r="M3146" t="s">
        <v>63</v>
      </c>
      <c r="N3146">
        <v>447</v>
      </c>
      <c r="O3146">
        <v>68</v>
      </c>
      <c r="P3146">
        <v>12</v>
      </c>
      <c r="Q3146">
        <v>8</v>
      </c>
      <c r="R3146">
        <v>15</v>
      </c>
      <c r="S3146">
        <v>6</v>
      </c>
      <c r="T3146">
        <v>0.1</v>
      </c>
      <c r="U3146">
        <v>160</v>
      </c>
      <c r="V3146">
        <v>1.21</v>
      </c>
      <c r="W3146">
        <v>0.2</v>
      </c>
      <c r="X3146">
        <v>3</v>
      </c>
      <c r="Y3146">
        <v>1</v>
      </c>
      <c r="Z3146">
        <v>18</v>
      </c>
      <c r="AA3146">
        <v>0.3</v>
      </c>
      <c r="AB3146">
        <v>1</v>
      </c>
      <c r="AC3146">
        <v>1604</v>
      </c>
      <c r="AD3146">
        <v>71</v>
      </c>
      <c r="AE3146">
        <v>3.8</v>
      </c>
      <c r="AF3146">
        <v>2</v>
      </c>
      <c r="AG3146">
        <v>3.6</v>
      </c>
      <c r="AH3146">
        <v>372</v>
      </c>
    </row>
    <row r="3147" spans="1:34" hidden="1" x14ac:dyDescent="0.3">
      <c r="A3147" t="s">
        <v>12000</v>
      </c>
      <c r="B3147" t="s">
        <v>12001</v>
      </c>
      <c r="C3147" s="1" t="str">
        <f t="shared" si="487"/>
        <v>21:0724</v>
      </c>
      <c r="D3147" s="1" t="str">
        <f t="shared" si="494"/>
        <v>21:0214</v>
      </c>
      <c r="E3147" t="s">
        <v>12002</v>
      </c>
      <c r="F3147" t="s">
        <v>12003</v>
      </c>
      <c r="H3147">
        <v>63.198857799999999</v>
      </c>
      <c r="I3147">
        <v>-134.70141709999999</v>
      </c>
      <c r="J3147" s="1" t="str">
        <f t="shared" si="495"/>
        <v>NGR bulk stream sediment</v>
      </c>
      <c r="K3147" s="1" t="str">
        <f t="shared" si="496"/>
        <v>&lt;177 micron (NGR)</v>
      </c>
      <c r="L3147">
        <v>23</v>
      </c>
      <c r="M3147" t="s">
        <v>76</v>
      </c>
      <c r="N3147">
        <v>448</v>
      </c>
      <c r="O3147">
        <v>94</v>
      </c>
      <c r="P3147">
        <v>20</v>
      </c>
      <c r="Q3147">
        <v>16</v>
      </c>
      <c r="R3147">
        <v>21</v>
      </c>
      <c r="S3147">
        <v>8</v>
      </c>
      <c r="T3147">
        <v>0.1</v>
      </c>
      <c r="U3147">
        <v>181</v>
      </c>
      <c r="V3147">
        <v>2.2200000000000002</v>
      </c>
      <c r="W3147">
        <v>0.1</v>
      </c>
      <c r="X3147">
        <v>4</v>
      </c>
      <c r="Y3147">
        <v>1</v>
      </c>
      <c r="Z3147">
        <v>15</v>
      </c>
      <c r="AA3147">
        <v>0.2</v>
      </c>
      <c r="AB3147">
        <v>2</v>
      </c>
      <c r="AC3147">
        <v>1034</v>
      </c>
      <c r="AD3147">
        <v>141</v>
      </c>
      <c r="AE3147">
        <v>11.6</v>
      </c>
      <c r="AF3147">
        <v>2</v>
      </c>
      <c r="AG3147">
        <v>5.0999999999999996</v>
      </c>
      <c r="AH3147">
        <v>269</v>
      </c>
    </row>
    <row r="3148" spans="1:34" hidden="1" x14ac:dyDescent="0.3">
      <c r="A3148" t="s">
        <v>12004</v>
      </c>
      <c r="B3148" t="s">
        <v>12005</v>
      </c>
      <c r="C3148" s="1" t="str">
        <f t="shared" ref="C3148:C3213" si="497">HYPERLINK("https://geochem.nrcan.gc.ca/cdogs/content/bdl/bdl210724_e.htm", "21:0724")</f>
        <v>21:0724</v>
      </c>
      <c r="D3148" s="1" t="str">
        <f t="shared" si="494"/>
        <v>21:0214</v>
      </c>
      <c r="E3148" t="s">
        <v>12006</v>
      </c>
      <c r="F3148" t="s">
        <v>12007</v>
      </c>
      <c r="H3148">
        <v>63.178687699999998</v>
      </c>
      <c r="I3148">
        <v>-134.72701119999999</v>
      </c>
      <c r="J3148" s="1" t="str">
        <f t="shared" si="495"/>
        <v>NGR bulk stream sediment</v>
      </c>
      <c r="K3148" s="1" t="str">
        <f t="shared" si="496"/>
        <v>&lt;177 micron (NGR)</v>
      </c>
      <c r="L3148">
        <v>23</v>
      </c>
      <c r="M3148" t="s">
        <v>81</v>
      </c>
      <c r="N3148">
        <v>449</v>
      </c>
      <c r="O3148">
        <v>106</v>
      </c>
      <c r="P3148">
        <v>28</v>
      </c>
      <c r="Q3148">
        <v>6</v>
      </c>
      <c r="R3148">
        <v>27</v>
      </c>
      <c r="S3148">
        <v>7</v>
      </c>
      <c r="T3148">
        <v>0.2</v>
      </c>
      <c r="U3148">
        <v>10700</v>
      </c>
      <c r="V3148">
        <v>0.75</v>
      </c>
      <c r="W3148">
        <v>2</v>
      </c>
      <c r="X3148">
        <v>0.5</v>
      </c>
      <c r="Y3148">
        <v>1</v>
      </c>
      <c r="Z3148">
        <v>10</v>
      </c>
      <c r="AA3148">
        <v>0.1</v>
      </c>
      <c r="AB3148">
        <v>3</v>
      </c>
      <c r="AC3148">
        <v>2474</v>
      </c>
      <c r="AD3148">
        <v>150</v>
      </c>
      <c r="AE3148">
        <v>79.400000000000006</v>
      </c>
      <c r="AF3148">
        <v>2</v>
      </c>
      <c r="AG3148">
        <v>1.1000000000000001</v>
      </c>
      <c r="AH3148">
        <v>75</v>
      </c>
    </row>
    <row r="3149" spans="1:34" hidden="1" x14ac:dyDescent="0.3">
      <c r="A3149" t="s">
        <v>12008</v>
      </c>
      <c r="B3149" t="s">
        <v>12009</v>
      </c>
      <c r="C3149" s="1" t="str">
        <f t="shared" si="497"/>
        <v>21:0724</v>
      </c>
      <c r="D3149" s="1" t="str">
        <f t="shared" si="494"/>
        <v>21:0214</v>
      </c>
      <c r="E3149" t="s">
        <v>12010</v>
      </c>
      <c r="F3149" t="s">
        <v>12011</v>
      </c>
      <c r="H3149">
        <v>63.180730199999999</v>
      </c>
      <c r="I3149">
        <v>-134.78193769999999</v>
      </c>
      <c r="J3149" s="1" t="str">
        <f t="shared" si="495"/>
        <v>NGR bulk stream sediment</v>
      </c>
      <c r="K3149" s="1" t="str">
        <f t="shared" si="496"/>
        <v>&lt;177 micron (NGR)</v>
      </c>
      <c r="L3149">
        <v>23</v>
      </c>
      <c r="M3149" t="s">
        <v>86</v>
      </c>
      <c r="N3149">
        <v>450</v>
      </c>
      <c r="O3149">
        <v>56</v>
      </c>
      <c r="P3149">
        <v>14</v>
      </c>
      <c r="Q3149">
        <v>9</v>
      </c>
      <c r="R3149">
        <v>13</v>
      </c>
      <c r="S3149">
        <v>5</v>
      </c>
      <c r="T3149">
        <v>0.1</v>
      </c>
      <c r="U3149">
        <v>499</v>
      </c>
      <c r="V3149">
        <v>1.81</v>
      </c>
      <c r="W3149">
        <v>0.1</v>
      </c>
      <c r="X3149">
        <v>3</v>
      </c>
      <c r="Y3149">
        <v>1</v>
      </c>
      <c r="Z3149">
        <v>12</v>
      </c>
      <c r="AA3149">
        <v>0.2</v>
      </c>
      <c r="AB3149">
        <v>2</v>
      </c>
      <c r="AC3149">
        <v>1264</v>
      </c>
      <c r="AD3149">
        <v>78</v>
      </c>
      <c r="AE3149">
        <v>10.199999999999999</v>
      </c>
      <c r="AF3149">
        <v>2</v>
      </c>
      <c r="AG3149">
        <v>4</v>
      </c>
      <c r="AH3149">
        <v>245</v>
      </c>
    </row>
    <row r="3150" spans="1:34" hidden="1" x14ac:dyDescent="0.3">
      <c r="A3150" t="s">
        <v>12012</v>
      </c>
      <c r="B3150" t="s">
        <v>12013</v>
      </c>
      <c r="C3150" s="1" t="str">
        <f t="shared" si="497"/>
        <v>21:0724</v>
      </c>
      <c r="D3150" s="1" t="str">
        <f t="shared" si="494"/>
        <v>21:0214</v>
      </c>
      <c r="E3150" t="s">
        <v>12014</v>
      </c>
      <c r="F3150" t="s">
        <v>12015</v>
      </c>
      <c r="H3150">
        <v>63.147510099999998</v>
      </c>
      <c r="I3150">
        <v>-134.76921279999999</v>
      </c>
      <c r="J3150" s="1" t="str">
        <f t="shared" si="495"/>
        <v>NGR bulk stream sediment</v>
      </c>
      <c r="K3150" s="1" t="str">
        <f t="shared" si="496"/>
        <v>&lt;177 micron (NGR)</v>
      </c>
      <c r="L3150">
        <v>23</v>
      </c>
      <c r="M3150" t="s">
        <v>91</v>
      </c>
      <c r="N3150">
        <v>451</v>
      </c>
      <c r="O3150">
        <v>144</v>
      </c>
      <c r="P3150">
        <v>25</v>
      </c>
      <c r="Q3150">
        <v>11</v>
      </c>
      <c r="R3150">
        <v>26</v>
      </c>
      <c r="S3150">
        <v>7</v>
      </c>
      <c r="T3150">
        <v>0.1</v>
      </c>
      <c r="U3150">
        <v>486</v>
      </c>
      <c r="V3150">
        <v>1.71</v>
      </c>
      <c r="W3150">
        <v>0.9</v>
      </c>
      <c r="X3150">
        <v>5</v>
      </c>
      <c r="Y3150">
        <v>1</v>
      </c>
      <c r="Z3150">
        <v>39</v>
      </c>
      <c r="AA3150">
        <v>0.4</v>
      </c>
      <c r="AB3150">
        <v>2</v>
      </c>
      <c r="AC3150">
        <v>1674</v>
      </c>
      <c r="AD3150">
        <v>127</v>
      </c>
      <c r="AE3150">
        <v>5</v>
      </c>
      <c r="AF3150">
        <v>2</v>
      </c>
      <c r="AG3150">
        <v>5.5</v>
      </c>
      <c r="AH3150">
        <v>352</v>
      </c>
    </row>
    <row r="3151" spans="1:34" hidden="1" x14ac:dyDescent="0.3">
      <c r="A3151" t="s">
        <v>12016</v>
      </c>
      <c r="B3151" t="s">
        <v>12017</v>
      </c>
      <c r="C3151" s="1" t="str">
        <f t="shared" si="497"/>
        <v>21:0724</v>
      </c>
      <c r="D3151" s="1" t="str">
        <f t="shared" si="494"/>
        <v>21:0214</v>
      </c>
      <c r="E3151" t="s">
        <v>12018</v>
      </c>
      <c r="F3151" t="s">
        <v>12019</v>
      </c>
      <c r="H3151">
        <v>63.028603699999998</v>
      </c>
      <c r="I3151">
        <v>-134.9427369</v>
      </c>
      <c r="J3151" s="1" t="str">
        <f t="shared" si="495"/>
        <v>NGR bulk stream sediment</v>
      </c>
      <c r="K3151" s="1" t="str">
        <f t="shared" si="496"/>
        <v>&lt;177 micron (NGR)</v>
      </c>
      <c r="L3151">
        <v>23</v>
      </c>
      <c r="M3151" t="s">
        <v>96</v>
      </c>
      <c r="N3151">
        <v>452</v>
      </c>
      <c r="O3151">
        <v>116</v>
      </c>
      <c r="P3151">
        <v>41</v>
      </c>
      <c r="Q3151">
        <v>15</v>
      </c>
      <c r="R3151">
        <v>27</v>
      </c>
      <c r="S3151">
        <v>7</v>
      </c>
      <c r="T3151">
        <v>0.1</v>
      </c>
      <c r="U3151">
        <v>480</v>
      </c>
      <c r="V3151">
        <v>1.92</v>
      </c>
      <c r="W3151">
        <v>0.8</v>
      </c>
      <c r="X3151">
        <v>8</v>
      </c>
      <c r="Y3151">
        <v>2</v>
      </c>
      <c r="Z3151">
        <v>32</v>
      </c>
      <c r="AA3151">
        <v>1</v>
      </c>
      <c r="AB3151">
        <v>3</v>
      </c>
      <c r="AC3151">
        <v>3094</v>
      </c>
      <c r="AD3151">
        <v>145</v>
      </c>
      <c r="AE3151">
        <v>4.4000000000000004</v>
      </c>
      <c r="AF3151">
        <v>2</v>
      </c>
      <c r="AG3151">
        <v>4.5</v>
      </c>
      <c r="AH3151">
        <v>465</v>
      </c>
    </row>
    <row r="3152" spans="1:34" hidden="1" x14ac:dyDescent="0.3">
      <c r="A3152" t="s">
        <v>12020</v>
      </c>
      <c r="B3152" t="s">
        <v>12021</v>
      </c>
      <c r="C3152" s="1" t="str">
        <f t="shared" si="497"/>
        <v>21:0724</v>
      </c>
      <c r="D3152" s="1" t="str">
        <f t="shared" si="494"/>
        <v>21:0214</v>
      </c>
      <c r="E3152" t="s">
        <v>12022</v>
      </c>
      <c r="F3152" t="s">
        <v>12023</v>
      </c>
      <c r="H3152">
        <v>63.132869700000001</v>
      </c>
      <c r="I3152">
        <v>-134.7795437</v>
      </c>
      <c r="J3152" s="1" t="str">
        <f t="shared" si="495"/>
        <v>NGR bulk stream sediment</v>
      </c>
      <c r="K3152" s="1" t="str">
        <f t="shared" si="496"/>
        <v>&lt;177 micron (NGR)</v>
      </c>
      <c r="L3152">
        <v>23</v>
      </c>
      <c r="M3152" t="s">
        <v>101</v>
      </c>
      <c r="N3152">
        <v>453</v>
      </c>
      <c r="O3152">
        <v>88</v>
      </c>
      <c r="P3152">
        <v>25</v>
      </c>
      <c r="Q3152">
        <v>13</v>
      </c>
      <c r="R3152">
        <v>20</v>
      </c>
      <c r="S3152">
        <v>7</v>
      </c>
      <c r="T3152">
        <v>0.1</v>
      </c>
      <c r="U3152">
        <v>336</v>
      </c>
      <c r="V3152">
        <v>1.89</v>
      </c>
      <c r="W3152">
        <v>0.4</v>
      </c>
      <c r="X3152">
        <v>4</v>
      </c>
      <c r="Y3152">
        <v>1</v>
      </c>
      <c r="Z3152">
        <v>20</v>
      </c>
      <c r="AA3152">
        <v>0.3</v>
      </c>
      <c r="AB3152">
        <v>3</v>
      </c>
      <c r="AC3152">
        <v>1634</v>
      </c>
      <c r="AD3152">
        <v>78</v>
      </c>
      <c r="AE3152">
        <v>7.6</v>
      </c>
      <c r="AF3152">
        <v>2</v>
      </c>
      <c r="AG3152">
        <v>4.5999999999999996</v>
      </c>
      <c r="AH3152">
        <v>339</v>
      </c>
    </row>
    <row r="3153" spans="1:34" hidden="1" x14ac:dyDescent="0.3">
      <c r="A3153" t="s">
        <v>12024</v>
      </c>
      <c r="B3153" t="s">
        <v>12025</v>
      </c>
      <c r="C3153" s="1" t="str">
        <f t="shared" si="497"/>
        <v>21:0724</v>
      </c>
      <c r="D3153" s="1" t="str">
        <f t="shared" si="494"/>
        <v>21:0214</v>
      </c>
      <c r="E3153" t="s">
        <v>12026</v>
      </c>
      <c r="F3153" t="s">
        <v>12027</v>
      </c>
      <c r="H3153">
        <v>63.1133253</v>
      </c>
      <c r="I3153">
        <v>-134.7822103</v>
      </c>
      <c r="J3153" s="1" t="str">
        <f t="shared" si="495"/>
        <v>NGR bulk stream sediment</v>
      </c>
      <c r="K3153" s="1" t="str">
        <f t="shared" si="496"/>
        <v>&lt;177 micron (NGR)</v>
      </c>
      <c r="L3153">
        <v>23</v>
      </c>
      <c r="M3153" t="s">
        <v>106</v>
      </c>
      <c r="N3153">
        <v>454</v>
      </c>
      <c r="O3153">
        <v>96</v>
      </c>
      <c r="P3153">
        <v>25</v>
      </c>
      <c r="Q3153">
        <v>10</v>
      </c>
      <c r="R3153">
        <v>23</v>
      </c>
      <c r="S3153">
        <v>6</v>
      </c>
      <c r="T3153">
        <v>0.2</v>
      </c>
      <c r="U3153">
        <v>167</v>
      </c>
      <c r="V3153">
        <v>1.28</v>
      </c>
      <c r="W3153">
        <v>0.5</v>
      </c>
      <c r="X3153">
        <v>3</v>
      </c>
      <c r="Y3153">
        <v>1</v>
      </c>
      <c r="Z3153">
        <v>25</v>
      </c>
      <c r="AA3153">
        <v>0.3</v>
      </c>
      <c r="AB3153">
        <v>1</v>
      </c>
      <c r="AC3153">
        <v>1724</v>
      </c>
      <c r="AD3153">
        <v>81</v>
      </c>
      <c r="AE3153">
        <v>4.5999999999999996</v>
      </c>
      <c r="AF3153">
        <v>2</v>
      </c>
      <c r="AG3153">
        <v>5.3</v>
      </c>
      <c r="AH3153">
        <v>429</v>
      </c>
    </row>
    <row r="3154" spans="1:34" hidden="1" x14ac:dyDescent="0.3">
      <c r="A3154" t="s">
        <v>12028</v>
      </c>
      <c r="B3154" t="s">
        <v>12029</v>
      </c>
      <c r="C3154" s="1" t="str">
        <f t="shared" si="497"/>
        <v>21:0724</v>
      </c>
      <c r="D3154" s="1" t="str">
        <f t="shared" si="494"/>
        <v>21:0214</v>
      </c>
      <c r="E3154" t="s">
        <v>12030</v>
      </c>
      <c r="F3154" t="s">
        <v>12031</v>
      </c>
      <c r="H3154">
        <v>63.103936300000001</v>
      </c>
      <c r="I3154">
        <v>-134.77611970000001</v>
      </c>
      <c r="J3154" s="1" t="str">
        <f t="shared" si="495"/>
        <v>NGR bulk stream sediment</v>
      </c>
      <c r="K3154" s="1" t="str">
        <f t="shared" si="496"/>
        <v>&lt;177 micron (NGR)</v>
      </c>
      <c r="L3154">
        <v>23</v>
      </c>
      <c r="M3154" t="s">
        <v>111</v>
      </c>
      <c r="N3154">
        <v>455</v>
      </c>
      <c r="O3154">
        <v>119</v>
      </c>
      <c r="P3154">
        <v>33</v>
      </c>
      <c r="Q3154">
        <v>12</v>
      </c>
      <c r="R3154">
        <v>26</v>
      </c>
      <c r="S3154">
        <v>7</v>
      </c>
      <c r="T3154">
        <v>0.1</v>
      </c>
      <c r="U3154">
        <v>213</v>
      </c>
      <c r="V3154">
        <v>1.51</v>
      </c>
      <c r="W3154">
        <v>1.3</v>
      </c>
      <c r="X3154">
        <v>5</v>
      </c>
      <c r="Y3154">
        <v>1</v>
      </c>
      <c r="Z3154">
        <v>52</v>
      </c>
      <c r="AA3154">
        <v>0.3</v>
      </c>
      <c r="AB3154">
        <v>2</v>
      </c>
      <c r="AC3154">
        <v>1644</v>
      </c>
      <c r="AD3154">
        <v>124</v>
      </c>
      <c r="AE3154">
        <v>8.8000000000000007</v>
      </c>
      <c r="AF3154">
        <v>2</v>
      </c>
      <c r="AG3154">
        <v>4.5</v>
      </c>
      <c r="AH3154">
        <v>416</v>
      </c>
    </row>
    <row r="3155" spans="1:34" hidden="1" x14ac:dyDescent="0.3">
      <c r="A3155" t="s">
        <v>12032</v>
      </c>
      <c r="B3155" t="s">
        <v>12033</v>
      </c>
      <c r="C3155" s="1" t="str">
        <f t="shared" si="497"/>
        <v>21:0724</v>
      </c>
      <c r="D3155" s="1" t="str">
        <f t="shared" si="494"/>
        <v>21:0214</v>
      </c>
      <c r="E3155" t="s">
        <v>12034</v>
      </c>
      <c r="F3155" t="s">
        <v>12035</v>
      </c>
      <c r="H3155">
        <v>63.098080699999997</v>
      </c>
      <c r="I3155">
        <v>-134.80361930000001</v>
      </c>
      <c r="J3155" s="1" t="str">
        <f t="shared" si="495"/>
        <v>NGR bulk stream sediment</v>
      </c>
      <c r="K3155" s="1" t="str">
        <f t="shared" si="496"/>
        <v>&lt;177 micron (NGR)</v>
      </c>
      <c r="L3155">
        <v>23</v>
      </c>
      <c r="M3155" t="s">
        <v>116</v>
      </c>
      <c r="N3155">
        <v>456</v>
      </c>
      <c r="O3155">
        <v>98</v>
      </c>
      <c r="P3155">
        <v>36</v>
      </c>
      <c r="Q3155">
        <v>12</v>
      </c>
      <c r="R3155">
        <v>25</v>
      </c>
      <c r="S3155">
        <v>6</v>
      </c>
      <c r="T3155">
        <v>0.2</v>
      </c>
      <c r="U3155">
        <v>253</v>
      </c>
      <c r="V3155">
        <v>1.67</v>
      </c>
      <c r="W3155">
        <v>0.9</v>
      </c>
      <c r="X3155">
        <v>7</v>
      </c>
      <c r="Y3155">
        <v>2</v>
      </c>
      <c r="Z3155">
        <v>49</v>
      </c>
      <c r="AA3155">
        <v>0.8</v>
      </c>
      <c r="AB3155">
        <v>2</v>
      </c>
      <c r="AC3155">
        <v>1504</v>
      </c>
      <c r="AD3155">
        <v>153</v>
      </c>
      <c r="AE3155">
        <v>7.2</v>
      </c>
      <c r="AF3155">
        <v>2</v>
      </c>
      <c r="AG3155">
        <v>5.6</v>
      </c>
      <c r="AH3155">
        <v>404</v>
      </c>
    </row>
    <row r="3156" spans="1:34" hidden="1" x14ac:dyDescent="0.3">
      <c r="A3156" t="s">
        <v>12036</v>
      </c>
      <c r="B3156" t="s">
        <v>12037</v>
      </c>
      <c r="C3156" s="1" t="str">
        <f t="shared" si="497"/>
        <v>21:0724</v>
      </c>
      <c r="D3156" s="1" t="str">
        <f t="shared" si="494"/>
        <v>21:0214</v>
      </c>
      <c r="E3156" t="s">
        <v>12038</v>
      </c>
      <c r="F3156" t="s">
        <v>12039</v>
      </c>
      <c r="H3156">
        <v>63.089016600000001</v>
      </c>
      <c r="I3156">
        <v>-134.84754269999999</v>
      </c>
      <c r="J3156" s="1" t="str">
        <f t="shared" si="495"/>
        <v>NGR bulk stream sediment</v>
      </c>
      <c r="K3156" s="1" t="str">
        <f t="shared" si="496"/>
        <v>&lt;177 micron (NGR)</v>
      </c>
      <c r="L3156">
        <v>23</v>
      </c>
      <c r="M3156" t="s">
        <v>126</v>
      </c>
      <c r="N3156">
        <v>457</v>
      </c>
      <c r="O3156">
        <v>123</v>
      </c>
      <c r="P3156">
        <v>35</v>
      </c>
      <c r="Q3156">
        <v>11</v>
      </c>
      <c r="R3156">
        <v>26</v>
      </c>
      <c r="S3156">
        <v>7</v>
      </c>
      <c r="T3156">
        <v>0.1</v>
      </c>
      <c r="U3156">
        <v>319</v>
      </c>
      <c r="V3156">
        <v>1.69</v>
      </c>
      <c r="W3156">
        <v>1</v>
      </c>
      <c r="X3156">
        <v>8</v>
      </c>
      <c r="Y3156">
        <v>2</v>
      </c>
      <c r="Z3156">
        <v>37</v>
      </c>
      <c r="AA3156">
        <v>0.7</v>
      </c>
      <c r="AB3156">
        <v>2</v>
      </c>
      <c r="AC3156">
        <v>2014</v>
      </c>
      <c r="AD3156">
        <v>104</v>
      </c>
      <c r="AE3156">
        <v>5.2</v>
      </c>
      <c r="AF3156">
        <v>2</v>
      </c>
      <c r="AG3156">
        <v>5.0999999999999996</v>
      </c>
      <c r="AH3156">
        <v>478</v>
      </c>
    </row>
    <row r="3157" spans="1:34" hidden="1" x14ac:dyDescent="0.3">
      <c r="A3157" t="s">
        <v>12040</v>
      </c>
      <c r="B3157" t="s">
        <v>12041</v>
      </c>
      <c r="C3157" s="1" t="str">
        <f t="shared" si="497"/>
        <v>21:0724</v>
      </c>
      <c r="D3157" s="1" t="str">
        <f t="shared" si="494"/>
        <v>21:0214</v>
      </c>
      <c r="E3157" t="s">
        <v>12042</v>
      </c>
      <c r="F3157" t="s">
        <v>12043</v>
      </c>
      <c r="H3157">
        <v>63.083379000000001</v>
      </c>
      <c r="I3157">
        <v>-134.8310012</v>
      </c>
      <c r="J3157" s="1" t="str">
        <f t="shared" si="495"/>
        <v>NGR bulk stream sediment</v>
      </c>
      <c r="K3157" s="1" t="str">
        <f t="shared" si="496"/>
        <v>&lt;177 micron (NGR)</v>
      </c>
      <c r="L3157">
        <v>23</v>
      </c>
      <c r="M3157" t="s">
        <v>131</v>
      </c>
      <c r="N3157">
        <v>458</v>
      </c>
      <c r="O3157">
        <v>142</v>
      </c>
      <c r="P3157">
        <v>40</v>
      </c>
      <c r="Q3157">
        <v>14</v>
      </c>
      <c r="R3157">
        <v>29</v>
      </c>
      <c r="S3157">
        <v>9</v>
      </c>
      <c r="T3157">
        <v>0.1</v>
      </c>
      <c r="U3157">
        <v>922</v>
      </c>
      <c r="V3157">
        <v>1.94</v>
      </c>
      <c r="W3157">
        <v>1.2</v>
      </c>
      <c r="X3157">
        <v>9</v>
      </c>
      <c r="Y3157">
        <v>2</v>
      </c>
      <c r="Z3157">
        <v>44</v>
      </c>
      <c r="AA3157">
        <v>0.9</v>
      </c>
      <c r="AB3157">
        <v>2</v>
      </c>
      <c r="AC3157">
        <v>2844</v>
      </c>
      <c r="AD3157">
        <v>130</v>
      </c>
      <c r="AE3157">
        <v>5</v>
      </c>
      <c r="AF3157">
        <v>2</v>
      </c>
      <c r="AG3157">
        <v>5.3</v>
      </c>
      <c r="AH3157">
        <v>463</v>
      </c>
    </row>
    <row r="3158" spans="1:34" hidden="1" x14ac:dyDescent="0.3">
      <c r="A3158" t="s">
        <v>12044</v>
      </c>
      <c r="B3158" t="s">
        <v>12045</v>
      </c>
      <c r="C3158" s="1" t="str">
        <f t="shared" si="497"/>
        <v>21:0724</v>
      </c>
      <c r="D3158" s="1" t="str">
        <f t="shared" si="494"/>
        <v>21:0214</v>
      </c>
      <c r="E3158" t="s">
        <v>12046</v>
      </c>
      <c r="F3158" t="s">
        <v>12047</v>
      </c>
      <c r="H3158">
        <v>63.048644600000003</v>
      </c>
      <c r="I3158">
        <v>-134.94050139999999</v>
      </c>
      <c r="J3158" s="1" t="str">
        <f t="shared" si="495"/>
        <v>NGR bulk stream sediment</v>
      </c>
      <c r="K3158" s="1" t="str">
        <f t="shared" si="496"/>
        <v>&lt;177 micron (NGR)</v>
      </c>
      <c r="L3158">
        <v>24</v>
      </c>
      <c r="M3158" t="s">
        <v>440</v>
      </c>
      <c r="N3158">
        <v>459</v>
      </c>
      <c r="O3158">
        <v>131</v>
      </c>
      <c r="P3158">
        <v>37</v>
      </c>
      <c r="Q3158">
        <v>13</v>
      </c>
      <c r="R3158">
        <v>30</v>
      </c>
      <c r="S3158">
        <v>8</v>
      </c>
      <c r="T3158">
        <v>0.1</v>
      </c>
      <c r="U3158">
        <v>582</v>
      </c>
      <c r="V3158">
        <v>1.79</v>
      </c>
      <c r="W3158">
        <v>0.9</v>
      </c>
      <c r="X3158">
        <v>8</v>
      </c>
      <c r="Y3158">
        <v>1</v>
      </c>
      <c r="Z3158">
        <v>34</v>
      </c>
      <c r="AA3158">
        <v>0.6</v>
      </c>
      <c r="AB3158">
        <v>2</v>
      </c>
      <c r="AC3158">
        <v>3714</v>
      </c>
      <c r="AD3158">
        <v>121</v>
      </c>
      <c r="AE3158">
        <v>6.6</v>
      </c>
      <c r="AF3158">
        <v>2</v>
      </c>
      <c r="AG3158">
        <v>4.3</v>
      </c>
      <c r="AH3158">
        <v>439</v>
      </c>
    </row>
    <row r="3159" spans="1:34" hidden="1" x14ac:dyDescent="0.3">
      <c r="A3159" t="s">
        <v>12048</v>
      </c>
      <c r="B3159" t="s">
        <v>12049</v>
      </c>
      <c r="C3159" s="1" t="str">
        <f t="shared" si="497"/>
        <v>21:0724</v>
      </c>
      <c r="D3159" s="1" t="str">
        <f t="shared" si="494"/>
        <v>21:0214</v>
      </c>
      <c r="E3159" t="s">
        <v>12050</v>
      </c>
      <c r="F3159" t="s">
        <v>12051</v>
      </c>
      <c r="H3159">
        <v>63.042913400000003</v>
      </c>
      <c r="I3159">
        <v>-134.80053459999999</v>
      </c>
      <c r="J3159" s="1" t="str">
        <f t="shared" si="495"/>
        <v>NGR bulk stream sediment</v>
      </c>
      <c r="K3159" s="1" t="str">
        <f t="shared" si="496"/>
        <v>&lt;177 micron (NGR)</v>
      </c>
      <c r="L3159">
        <v>24</v>
      </c>
      <c r="M3159" t="s">
        <v>43</v>
      </c>
      <c r="N3159">
        <v>460</v>
      </c>
      <c r="O3159">
        <v>113</v>
      </c>
      <c r="P3159">
        <v>34</v>
      </c>
      <c r="Q3159">
        <v>16</v>
      </c>
      <c r="R3159">
        <v>27</v>
      </c>
      <c r="S3159">
        <v>10</v>
      </c>
      <c r="T3159">
        <v>0.1</v>
      </c>
      <c r="U3159">
        <v>521</v>
      </c>
      <c r="V3159">
        <v>2.2400000000000002</v>
      </c>
      <c r="W3159">
        <v>0.5</v>
      </c>
      <c r="X3159">
        <v>9</v>
      </c>
      <c r="Y3159">
        <v>1</v>
      </c>
      <c r="Z3159">
        <v>27</v>
      </c>
      <c r="AA3159">
        <v>1.1000000000000001</v>
      </c>
      <c r="AB3159">
        <v>2</v>
      </c>
      <c r="AC3159">
        <v>1674</v>
      </c>
      <c r="AD3159">
        <v>75</v>
      </c>
      <c r="AE3159">
        <v>2.6</v>
      </c>
      <c r="AF3159">
        <v>2</v>
      </c>
      <c r="AG3159">
        <v>4.2</v>
      </c>
      <c r="AH3159">
        <v>413</v>
      </c>
    </row>
    <row r="3160" spans="1:34" hidden="1" x14ac:dyDescent="0.3">
      <c r="A3160" t="s">
        <v>12052</v>
      </c>
      <c r="B3160" t="s">
        <v>12053</v>
      </c>
      <c r="C3160" s="1" t="str">
        <f t="shared" si="497"/>
        <v>21:0724</v>
      </c>
      <c r="D3160" s="1" t="str">
        <f t="shared" si="494"/>
        <v>21:0214</v>
      </c>
      <c r="E3160" t="s">
        <v>12054</v>
      </c>
      <c r="F3160" t="s">
        <v>12055</v>
      </c>
      <c r="H3160">
        <v>63.012536099999998</v>
      </c>
      <c r="I3160">
        <v>-134.86412340000001</v>
      </c>
      <c r="J3160" s="1" t="str">
        <f t="shared" si="495"/>
        <v>NGR bulk stream sediment</v>
      </c>
      <c r="K3160" s="1" t="str">
        <f t="shared" si="496"/>
        <v>&lt;177 micron (NGR)</v>
      </c>
      <c r="L3160">
        <v>24</v>
      </c>
      <c r="M3160" t="s">
        <v>453</v>
      </c>
      <c r="N3160">
        <v>461</v>
      </c>
      <c r="O3160">
        <v>146</v>
      </c>
      <c r="P3160">
        <v>60</v>
      </c>
      <c r="Q3160">
        <v>18</v>
      </c>
      <c r="R3160">
        <v>30</v>
      </c>
      <c r="S3160">
        <v>12</v>
      </c>
      <c r="T3160">
        <v>0.4</v>
      </c>
      <c r="U3160">
        <v>3500</v>
      </c>
      <c r="V3160">
        <v>3.47</v>
      </c>
      <c r="W3160">
        <v>1.4</v>
      </c>
      <c r="X3160">
        <v>9</v>
      </c>
      <c r="Y3160">
        <v>1</v>
      </c>
      <c r="Z3160">
        <v>28</v>
      </c>
      <c r="AA3160">
        <v>0.3</v>
      </c>
      <c r="AB3160">
        <v>7</v>
      </c>
      <c r="AC3160">
        <v>2084</v>
      </c>
      <c r="AD3160">
        <v>354</v>
      </c>
      <c r="AE3160">
        <v>32.4</v>
      </c>
      <c r="AF3160">
        <v>2</v>
      </c>
      <c r="AG3160">
        <v>4.5999999999999996</v>
      </c>
      <c r="AH3160">
        <v>329</v>
      </c>
    </row>
    <row r="3161" spans="1:34" hidden="1" x14ac:dyDescent="0.3">
      <c r="A3161" t="s">
        <v>12056</v>
      </c>
      <c r="B3161" t="s">
        <v>12057</v>
      </c>
      <c r="C3161" s="1" t="str">
        <f t="shared" si="497"/>
        <v>21:0724</v>
      </c>
      <c r="D3161" s="1" t="str">
        <f t="shared" si="494"/>
        <v>21:0214</v>
      </c>
      <c r="E3161" t="s">
        <v>12054</v>
      </c>
      <c r="F3161" t="s">
        <v>12058</v>
      </c>
      <c r="H3161">
        <v>63.012536099999998</v>
      </c>
      <c r="I3161">
        <v>-134.86412340000001</v>
      </c>
      <c r="J3161" s="1" t="str">
        <f t="shared" si="495"/>
        <v>NGR bulk stream sediment</v>
      </c>
      <c r="K3161" s="1" t="str">
        <f t="shared" si="496"/>
        <v>&lt;177 micron (NGR)</v>
      </c>
      <c r="L3161">
        <v>24</v>
      </c>
      <c r="M3161" t="s">
        <v>457</v>
      </c>
      <c r="N3161">
        <v>462</v>
      </c>
      <c r="O3161">
        <v>140</v>
      </c>
      <c r="P3161">
        <v>62</v>
      </c>
      <c r="Q3161">
        <v>18</v>
      </c>
      <c r="R3161">
        <v>31</v>
      </c>
      <c r="S3161">
        <v>12</v>
      </c>
      <c r="T3161">
        <v>0.5</v>
      </c>
      <c r="U3161">
        <v>3540</v>
      </c>
      <c r="V3161">
        <v>3.47</v>
      </c>
      <c r="W3161">
        <v>1.2</v>
      </c>
      <c r="X3161">
        <v>8</v>
      </c>
      <c r="Y3161">
        <v>1</v>
      </c>
      <c r="Z3161">
        <v>28</v>
      </c>
      <c r="AA3161">
        <v>0.3</v>
      </c>
      <c r="AB3161">
        <v>7</v>
      </c>
      <c r="AC3161">
        <v>2014</v>
      </c>
      <c r="AD3161">
        <v>354</v>
      </c>
      <c r="AE3161">
        <v>30.7</v>
      </c>
      <c r="AF3161">
        <v>2</v>
      </c>
      <c r="AG3161">
        <v>4.7</v>
      </c>
      <c r="AH3161">
        <v>372</v>
      </c>
    </row>
    <row r="3162" spans="1:34" hidden="1" x14ac:dyDescent="0.3">
      <c r="A3162" t="s">
        <v>12059</v>
      </c>
      <c r="B3162" t="s">
        <v>12060</v>
      </c>
      <c r="C3162" s="1" t="str">
        <f t="shared" si="497"/>
        <v>21:0724</v>
      </c>
      <c r="D3162" s="1" t="str">
        <f t="shared" si="494"/>
        <v>21:0214</v>
      </c>
      <c r="E3162" t="s">
        <v>12046</v>
      </c>
      <c r="F3162" t="s">
        <v>12061</v>
      </c>
      <c r="H3162">
        <v>63.048644600000003</v>
      </c>
      <c r="I3162">
        <v>-134.94050139999999</v>
      </c>
      <c r="J3162" s="1" t="str">
        <f t="shared" si="495"/>
        <v>NGR bulk stream sediment</v>
      </c>
      <c r="K3162" s="1" t="str">
        <f t="shared" si="496"/>
        <v>&lt;177 micron (NGR)</v>
      </c>
      <c r="L3162">
        <v>24</v>
      </c>
      <c r="M3162" t="s">
        <v>461</v>
      </c>
      <c r="N3162">
        <v>463</v>
      </c>
      <c r="O3162">
        <v>133</v>
      </c>
      <c r="P3162">
        <v>38</v>
      </c>
      <c r="Q3162">
        <v>13</v>
      </c>
      <c r="R3162">
        <v>29</v>
      </c>
      <c r="S3162">
        <v>7</v>
      </c>
      <c r="T3162">
        <v>0.2</v>
      </c>
      <c r="U3162">
        <v>597</v>
      </c>
      <c r="V3162">
        <v>1.93</v>
      </c>
      <c r="W3162">
        <v>0.8</v>
      </c>
      <c r="X3162">
        <v>8</v>
      </c>
      <c r="Y3162">
        <v>2</v>
      </c>
      <c r="Z3162">
        <v>32</v>
      </c>
      <c r="AA3162">
        <v>0.4</v>
      </c>
      <c r="AB3162">
        <v>2</v>
      </c>
      <c r="AC3162">
        <v>3324</v>
      </c>
      <c r="AD3162">
        <v>124</v>
      </c>
      <c r="AE3162">
        <v>7.2</v>
      </c>
      <c r="AF3162">
        <v>2</v>
      </c>
      <c r="AG3162">
        <v>4.5999999999999996</v>
      </c>
      <c r="AH3162">
        <v>425</v>
      </c>
    </row>
    <row r="3163" spans="1:34" hidden="1" x14ac:dyDescent="0.3">
      <c r="A3163" t="s">
        <v>12062</v>
      </c>
      <c r="B3163" t="s">
        <v>12063</v>
      </c>
      <c r="C3163" s="1" t="str">
        <f t="shared" si="497"/>
        <v>21:0724</v>
      </c>
      <c r="D3163" s="1" t="str">
        <f t="shared" si="494"/>
        <v>21:0214</v>
      </c>
      <c r="E3163" t="s">
        <v>12064</v>
      </c>
      <c r="F3163" t="s">
        <v>12065</v>
      </c>
      <c r="H3163">
        <v>63.064093800000002</v>
      </c>
      <c r="I3163">
        <v>-134.9800003</v>
      </c>
      <c r="J3163" s="1" t="str">
        <f t="shared" si="495"/>
        <v>NGR bulk stream sediment</v>
      </c>
      <c r="K3163" s="1" t="str">
        <f t="shared" si="496"/>
        <v>&lt;177 micron (NGR)</v>
      </c>
      <c r="L3163">
        <v>24</v>
      </c>
      <c r="M3163" t="s">
        <v>48</v>
      </c>
      <c r="N3163">
        <v>464</v>
      </c>
      <c r="O3163">
        <v>156</v>
      </c>
      <c r="P3163">
        <v>39</v>
      </c>
      <c r="Q3163">
        <v>13</v>
      </c>
      <c r="R3163">
        <v>33</v>
      </c>
      <c r="S3163">
        <v>7</v>
      </c>
      <c r="T3163">
        <v>0.2</v>
      </c>
      <c r="U3163">
        <v>346</v>
      </c>
      <c r="V3163">
        <v>1.64</v>
      </c>
      <c r="W3163">
        <v>1.3</v>
      </c>
      <c r="X3163">
        <v>8</v>
      </c>
      <c r="Y3163">
        <v>2</v>
      </c>
      <c r="Z3163">
        <v>37</v>
      </c>
      <c r="AA3163">
        <v>1</v>
      </c>
      <c r="AB3163">
        <v>3</v>
      </c>
      <c r="AC3163">
        <v>4530</v>
      </c>
      <c r="AD3163">
        <v>123</v>
      </c>
      <c r="AE3163">
        <v>4.4000000000000004</v>
      </c>
      <c r="AF3163">
        <v>2</v>
      </c>
      <c r="AG3163">
        <v>5.5</v>
      </c>
      <c r="AH3163">
        <v>570</v>
      </c>
    </row>
    <row r="3164" spans="1:34" hidden="1" x14ac:dyDescent="0.3">
      <c r="A3164" t="s">
        <v>12066</v>
      </c>
      <c r="B3164" t="s">
        <v>12067</v>
      </c>
      <c r="C3164" s="1" t="str">
        <f t="shared" si="497"/>
        <v>21:0724</v>
      </c>
      <c r="D3164" s="1" t="str">
        <f t="shared" si="494"/>
        <v>21:0214</v>
      </c>
      <c r="E3164" t="s">
        <v>12068</v>
      </c>
      <c r="F3164" t="s">
        <v>12069</v>
      </c>
      <c r="H3164">
        <v>63.069270099999997</v>
      </c>
      <c r="I3164">
        <v>-134.9679251</v>
      </c>
      <c r="J3164" s="1" t="str">
        <f t="shared" si="495"/>
        <v>NGR bulk stream sediment</v>
      </c>
      <c r="K3164" s="1" t="str">
        <f t="shared" si="496"/>
        <v>&lt;177 micron (NGR)</v>
      </c>
      <c r="L3164">
        <v>24</v>
      </c>
      <c r="M3164" t="s">
        <v>53</v>
      </c>
      <c r="N3164">
        <v>465</v>
      </c>
      <c r="O3164">
        <v>155</v>
      </c>
      <c r="P3164">
        <v>39</v>
      </c>
      <c r="Q3164">
        <v>16</v>
      </c>
      <c r="R3164">
        <v>34</v>
      </c>
      <c r="S3164">
        <v>8</v>
      </c>
      <c r="T3164">
        <v>0.2</v>
      </c>
      <c r="U3164">
        <v>847</v>
      </c>
      <c r="V3164">
        <v>1.98</v>
      </c>
      <c r="W3164">
        <v>1</v>
      </c>
      <c r="X3164">
        <v>10</v>
      </c>
      <c r="Y3164">
        <v>3</v>
      </c>
      <c r="Z3164">
        <v>39</v>
      </c>
      <c r="AA3164">
        <v>1.1000000000000001</v>
      </c>
      <c r="AB3164">
        <v>3</v>
      </c>
      <c r="AC3164">
        <v>1724</v>
      </c>
      <c r="AD3164">
        <v>145</v>
      </c>
      <c r="AE3164">
        <v>6.6</v>
      </c>
      <c r="AF3164">
        <v>2</v>
      </c>
      <c r="AG3164">
        <v>5.3</v>
      </c>
      <c r="AH3164">
        <v>499</v>
      </c>
    </row>
    <row r="3165" spans="1:34" hidden="1" x14ac:dyDescent="0.3">
      <c r="A3165" t="s">
        <v>12070</v>
      </c>
      <c r="B3165" t="s">
        <v>12071</v>
      </c>
      <c r="C3165" s="1" t="str">
        <f t="shared" si="497"/>
        <v>21:0724</v>
      </c>
      <c r="D3165" s="1" t="str">
        <f t="shared" si="494"/>
        <v>21:0214</v>
      </c>
      <c r="E3165" t="s">
        <v>12072</v>
      </c>
      <c r="F3165" t="s">
        <v>12073</v>
      </c>
      <c r="H3165">
        <v>63.0830865</v>
      </c>
      <c r="I3165">
        <v>-134.9498332</v>
      </c>
      <c r="J3165" s="1" t="str">
        <f t="shared" si="495"/>
        <v>NGR bulk stream sediment</v>
      </c>
      <c r="K3165" s="1" t="str">
        <f t="shared" si="496"/>
        <v>&lt;177 micron (NGR)</v>
      </c>
      <c r="L3165">
        <v>24</v>
      </c>
      <c r="M3165" t="s">
        <v>58</v>
      </c>
      <c r="N3165">
        <v>466</v>
      </c>
      <c r="O3165">
        <v>143</v>
      </c>
      <c r="P3165">
        <v>41</v>
      </c>
      <c r="Q3165">
        <v>14</v>
      </c>
      <c r="R3165">
        <v>31</v>
      </c>
      <c r="S3165">
        <v>8</v>
      </c>
      <c r="T3165">
        <v>0.1</v>
      </c>
      <c r="U3165">
        <v>669</v>
      </c>
      <c r="V3165">
        <v>1.81</v>
      </c>
      <c r="W3165">
        <v>1.4</v>
      </c>
      <c r="X3165">
        <v>9</v>
      </c>
      <c r="Y3165">
        <v>3</v>
      </c>
      <c r="Z3165">
        <v>47</v>
      </c>
      <c r="AA3165">
        <v>1.3</v>
      </c>
      <c r="AB3165">
        <v>3</v>
      </c>
      <c r="AC3165">
        <v>2114</v>
      </c>
      <c r="AD3165">
        <v>145</v>
      </c>
      <c r="AE3165">
        <v>7.6</v>
      </c>
      <c r="AF3165">
        <v>2</v>
      </c>
      <c r="AG3165">
        <v>5.6</v>
      </c>
      <c r="AH3165">
        <v>441</v>
      </c>
    </row>
    <row r="3166" spans="1:34" hidden="1" x14ac:dyDescent="0.3">
      <c r="A3166" t="s">
        <v>12074</v>
      </c>
      <c r="B3166" t="s">
        <v>12075</v>
      </c>
      <c r="C3166" s="1" t="str">
        <f t="shared" si="497"/>
        <v>21:0724</v>
      </c>
      <c r="D3166" s="1" t="str">
        <f t="shared" si="494"/>
        <v>21:0214</v>
      </c>
      <c r="E3166" t="s">
        <v>12076</v>
      </c>
      <c r="F3166" t="s">
        <v>12077</v>
      </c>
      <c r="H3166">
        <v>63.076600800000001</v>
      </c>
      <c r="I3166">
        <v>-134.90513000000001</v>
      </c>
      <c r="J3166" s="1" t="str">
        <f t="shared" si="495"/>
        <v>NGR bulk stream sediment</v>
      </c>
      <c r="K3166" s="1" t="str">
        <f t="shared" si="496"/>
        <v>&lt;177 micron (NGR)</v>
      </c>
      <c r="L3166">
        <v>24</v>
      </c>
      <c r="M3166" t="s">
        <v>63</v>
      </c>
      <c r="N3166">
        <v>467</v>
      </c>
      <c r="O3166">
        <v>160</v>
      </c>
      <c r="P3166">
        <v>55</v>
      </c>
      <c r="Q3166">
        <v>15</v>
      </c>
      <c r="R3166">
        <v>34</v>
      </c>
      <c r="S3166">
        <v>8</v>
      </c>
      <c r="T3166">
        <v>0.2</v>
      </c>
      <c r="U3166">
        <v>227</v>
      </c>
      <c r="V3166">
        <v>1.77</v>
      </c>
      <c r="W3166">
        <v>1.9</v>
      </c>
      <c r="X3166">
        <v>8</v>
      </c>
      <c r="Y3166">
        <v>3</v>
      </c>
      <c r="Z3166">
        <v>49</v>
      </c>
      <c r="AA3166">
        <v>1.3</v>
      </c>
      <c r="AB3166">
        <v>3</v>
      </c>
      <c r="AC3166">
        <v>2194</v>
      </c>
      <c r="AD3166">
        <v>186</v>
      </c>
      <c r="AE3166">
        <v>7.2</v>
      </c>
      <c r="AF3166">
        <v>2</v>
      </c>
      <c r="AG3166">
        <v>6.9</v>
      </c>
      <c r="AH3166">
        <v>580</v>
      </c>
    </row>
    <row r="3167" spans="1:34" hidden="1" x14ac:dyDescent="0.3">
      <c r="A3167" t="s">
        <v>12078</v>
      </c>
      <c r="B3167" t="s">
        <v>12079</v>
      </c>
      <c r="C3167" s="1" t="str">
        <f t="shared" si="497"/>
        <v>21:0724</v>
      </c>
      <c r="D3167" s="1" t="str">
        <f>HYPERLINK("https://geochem.nrcan.gc.ca/cdogs/content/svy/svy_e.htm", "")</f>
        <v/>
      </c>
      <c r="G3167" s="1" t="str">
        <f>HYPERLINK("https://geochem.nrcan.gc.ca/cdogs/content/cr_/cr_00083_e.htm", "83")</f>
        <v>83</v>
      </c>
      <c r="J3167" t="s">
        <v>119</v>
      </c>
      <c r="K3167" t="s">
        <v>120</v>
      </c>
      <c r="L3167">
        <v>24</v>
      </c>
      <c r="M3167" t="s">
        <v>121</v>
      </c>
      <c r="N3167">
        <v>468</v>
      </c>
      <c r="O3167">
        <v>83</v>
      </c>
      <c r="P3167">
        <v>30</v>
      </c>
      <c r="Q3167">
        <v>18</v>
      </c>
      <c r="R3167">
        <v>22</v>
      </c>
      <c r="S3167">
        <v>9</v>
      </c>
      <c r="T3167">
        <v>0.1</v>
      </c>
      <c r="U3167">
        <v>308</v>
      </c>
      <c r="V3167">
        <v>2.0299999999999998</v>
      </c>
      <c r="W3167">
        <v>0.2</v>
      </c>
      <c r="X3167">
        <v>8</v>
      </c>
      <c r="Y3167">
        <v>1</v>
      </c>
      <c r="Z3167">
        <v>33</v>
      </c>
      <c r="AA3167">
        <v>0.2</v>
      </c>
      <c r="AB3167">
        <v>3</v>
      </c>
      <c r="AC3167">
        <v>1624</v>
      </c>
      <c r="AD3167">
        <v>42</v>
      </c>
      <c r="AE3167">
        <v>3.8</v>
      </c>
      <c r="AF3167">
        <v>2</v>
      </c>
      <c r="AG3167">
        <v>4.5</v>
      </c>
      <c r="AH3167">
        <v>379</v>
      </c>
    </row>
    <row r="3168" spans="1:34" hidden="1" x14ac:dyDescent="0.3">
      <c r="A3168" t="s">
        <v>12080</v>
      </c>
      <c r="B3168" t="s">
        <v>12081</v>
      </c>
      <c r="C3168" s="1" t="str">
        <f t="shared" si="497"/>
        <v>21:0724</v>
      </c>
      <c r="D3168" s="1" t="str">
        <f t="shared" ref="D3168:D3179" si="498">HYPERLINK("https://geochem.nrcan.gc.ca/cdogs/content/svy/svy210214_e.htm", "21:0214")</f>
        <v>21:0214</v>
      </c>
      <c r="E3168" t="s">
        <v>12082</v>
      </c>
      <c r="F3168" t="s">
        <v>12083</v>
      </c>
      <c r="H3168">
        <v>63.111681599999997</v>
      </c>
      <c r="I3168">
        <v>-134.88761270000001</v>
      </c>
      <c r="J3168" s="1" t="str">
        <f t="shared" ref="J3168:J3179" si="499">HYPERLINK("https://geochem.nrcan.gc.ca/cdogs/content/kwd/kwd020030_e.htm", "NGR bulk stream sediment")</f>
        <v>NGR bulk stream sediment</v>
      </c>
      <c r="K3168" s="1" t="str">
        <f t="shared" ref="K3168:K3179" si="500">HYPERLINK("https://geochem.nrcan.gc.ca/cdogs/content/kwd/kwd080006_e.htm", "&lt;177 micron (NGR)")</f>
        <v>&lt;177 micron (NGR)</v>
      </c>
      <c r="L3168">
        <v>24</v>
      </c>
      <c r="M3168" t="s">
        <v>76</v>
      </c>
      <c r="N3168">
        <v>469</v>
      </c>
      <c r="O3168">
        <v>132</v>
      </c>
      <c r="P3168">
        <v>43</v>
      </c>
      <c r="Q3168">
        <v>14</v>
      </c>
      <c r="R3168">
        <v>32</v>
      </c>
      <c r="S3168">
        <v>8</v>
      </c>
      <c r="T3168">
        <v>0.1</v>
      </c>
      <c r="U3168">
        <v>444</v>
      </c>
      <c r="V3168">
        <v>1.88</v>
      </c>
      <c r="W3168">
        <v>1.1000000000000001</v>
      </c>
      <c r="X3168">
        <v>10</v>
      </c>
      <c r="Y3168">
        <v>2</v>
      </c>
      <c r="Z3168">
        <v>39</v>
      </c>
      <c r="AA3168">
        <v>0.8</v>
      </c>
      <c r="AB3168">
        <v>2</v>
      </c>
      <c r="AC3168">
        <v>2024</v>
      </c>
      <c r="AD3168">
        <v>100</v>
      </c>
      <c r="AE3168">
        <v>3</v>
      </c>
      <c r="AF3168">
        <v>2</v>
      </c>
      <c r="AG3168">
        <v>5.3</v>
      </c>
      <c r="AH3168">
        <v>473</v>
      </c>
    </row>
    <row r="3169" spans="1:34" hidden="1" x14ac:dyDescent="0.3">
      <c r="A3169" t="s">
        <v>12084</v>
      </c>
      <c r="B3169" t="s">
        <v>12085</v>
      </c>
      <c r="C3169" s="1" t="str">
        <f t="shared" si="497"/>
        <v>21:0724</v>
      </c>
      <c r="D3169" s="1" t="str">
        <f t="shared" si="498"/>
        <v>21:0214</v>
      </c>
      <c r="E3169" t="s">
        <v>12086</v>
      </c>
      <c r="F3169" t="s">
        <v>12087</v>
      </c>
      <c r="H3169">
        <v>63.137961199999999</v>
      </c>
      <c r="I3169">
        <v>-134.87673810000001</v>
      </c>
      <c r="J3169" s="1" t="str">
        <f t="shared" si="499"/>
        <v>NGR bulk stream sediment</v>
      </c>
      <c r="K3169" s="1" t="str">
        <f t="shared" si="500"/>
        <v>&lt;177 micron (NGR)</v>
      </c>
      <c r="L3169">
        <v>24</v>
      </c>
      <c r="M3169" t="s">
        <v>81</v>
      </c>
      <c r="N3169">
        <v>470</v>
      </c>
      <c r="O3169">
        <v>166</v>
      </c>
      <c r="P3169">
        <v>34</v>
      </c>
      <c r="Q3169">
        <v>13</v>
      </c>
      <c r="R3169">
        <v>33</v>
      </c>
      <c r="S3169">
        <v>6</v>
      </c>
      <c r="T3169">
        <v>0.3</v>
      </c>
      <c r="U3169">
        <v>1035</v>
      </c>
      <c r="V3169">
        <v>1.61</v>
      </c>
      <c r="W3169">
        <v>2.2999999999999998</v>
      </c>
      <c r="X3169">
        <v>11</v>
      </c>
      <c r="Y3169">
        <v>7</v>
      </c>
      <c r="Z3169">
        <v>55</v>
      </c>
      <c r="AA3169">
        <v>0.4</v>
      </c>
      <c r="AB3169">
        <v>2</v>
      </c>
      <c r="AC3169">
        <v>1604</v>
      </c>
      <c r="AD3169">
        <v>150</v>
      </c>
      <c r="AE3169">
        <v>7.2</v>
      </c>
      <c r="AF3169">
        <v>2</v>
      </c>
      <c r="AG3169">
        <v>5.7</v>
      </c>
      <c r="AH3169">
        <v>430</v>
      </c>
    </row>
    <row r="3170" spans="1:34" hidden="1" x14ac:dyDescent="0.3">
      <c r="A3170" t="s">
        <v>12088</v>
      </c>
      <c r="B3170" t="s">
        <v>12089</v>
      </c>
      <c r="C3170" s="1" t="str">
        <f t="shared" si="497"/>
        <v>21:0724</v>
      </c>
      <c r="D3170" s="1" t="str">
        <f t="shared" si="498"/>
        <v>21:0214</v>
      </c>
      <c r="E3170" t="s">
        <v>12090</v>
      </c>
      <c r="F3170" t="s">
        <v>12091</v>
      </c>
      <c r="H3170">
        <v>63.160763799999998</v>
      </c>
      <c r="I3170">
        <v>-134.8232203</v>
      </c>
      <c r="J3170" s="1" t="str">
        <f t="shared" si="499"/>
        <v>NGR bulk stream sediment</v>
      </c>
      <c r="K3170" s="1" t="str">
        <f t="shared" si="500"/>
        <v>&lt;177 micron (NGR)</v>
      </c>
      <c r="L3170">
        <v>24</v>
      </c>
      <c r="M3170" t="s">
        <v>86</v>
      </c>
      <c r="N3170">
        <v>471</v>
      </c>
      <c r="O3170">
        <v>177</v>
      </c>
      <c r="P3170">
        <v>42</v>
      </c>
      <c r="Q3170">
        <v>19</v>
      </c>
      <c r="R3170">
        <v>34</v>
      </c>
      <c r="S3170">
        <v>11</v>
      </c>
      <c r="T3170">
        <v>0.2</v>
      </c>
      <c r="U3170">
        <v>656</v>
      </c>
      <c r="V3170">
        <v>2.36</v>
      </c>
      <c r="W3170">
        <v>0.8</v>
      </c>
      <c r="X3170">
        <v>7</v>
      </c>
      <c r="Y3170">
        <v>2</v>
      </c>
      <c r="Z3170">
        <v>34</v>
      </c>
      <c r="AA3170">
        <v>0.3</v>
      </c>
      <c r="AB3170">
        <v>3</v>
      </c>
      <c r="AC3170">
        <v>2044</v>
      </c>
      <c r="AD3170">
        <v>131</v>
      </c>
      <c r="AE3170">
        <v>5.8</v>
      </c>
      <c r="AF3170">
        <v>2</v>
      </c>
      <c r="AG3170">
        <v>6.3</v>
      </c>
      <c r="AH3170">
        <v>468</v>
      </c>
    </row>
    <row r="3171" spans="1:34" hidden="1" x14ac:dyDescent="0.3">
      <c r="A3171" t="s">
        <v>12092</v>
      </c>
      <c r="B3171" t="s">
        <v>12093</v>
      </c>
      <c r="C3171" s="1" t="str">
        <f t="shared" si="497"/>
        <v>21:0724</v>
      </c>
      <c r="D3171" s="1" t="str">
        <f t="shared" si="498"/>
        <v>21:0214</v>
      </c>
      <c r="E3171" t="s">
        <v>12094</v>
      </c>
      <c r="F3171" t="s">
        <v>12095</v>
      </c>
      <c r="H3171">
        <v>63.150773700000002</v>
      </c>
      <c r="I3171">
        <v>-134.83008839999999</v>
      </c>
      <c r="J3171" s="1" t="str">
        <f t="shared" si="499"/>
        <v>NGR bulk stream sediment</v>
      </c>
      <c r="K3171" s="1" t="str">
        <f t="shared" si="500"/>
        <v>&lt;177 micron (NGR)</v>
      </c>
      <c r="L3171">
        <v>24</v>
      </c>
      <c r="M3171" t="s">
        <v>91</v>
      </c>
      <c r="N3171">
        <v>472</v>
      </c>
      <c r="O3171">
        <v>92</v>
      </c>
      <c r="P3171">
        <v>32</v>
      </c>
      <c r="Q3171">
        <v>12</v>
      </c>
      <c r="R3171">
        <v>21</v>
      </c>
      <c r="S3171">
        <v>6</v>
      </c>
      <c r="T3171">
        <v>0.2</v>
      </c>
      <c r="U3171">
        <v>317</v>
      </c>
      <c r="V3171">
        <v>1.63</v>
      </c>
      <c r="W3171">
        <v>0.3</v>
      </c>
      <c r="X3171">
        <v>6</v>
      </c>
      <c r="Y3171">
        <v>1</v>
      </c>
      <c r="Z3171">
        <v>27</v>
      </c>
      <c r="AA3171">
        <v>0.3</v>
      </c>
      <c r="AB3171">
        <v>2</v>
      </c>
      <c r="AC3171">
        <v>1554</v>
      </c>
      <c r="AD3171">
        <v>108</v>
      </c>
      <c r="AE3171">
        <v>4.2</v>
      </c>
      <c r="AF3171">
        <v>2</v>
      </c>
      <c r="AG3171">
        <v>4.7</v>
      </c>
      <c r="AH3171">
        <v>370</v>
      </c>
    </row>
    <row r="3172" spans="1:34" hidden="1" x14ac:dyDescent="0.3">
      <c r="A3172" t="s">
        <v>12096</v>
      </c>
      <c r="B3172" t="s">
        <v>12097</v>
      </c>
      <c r="C3172" s="1" t="str">
        <f t="shared" si="497"/>
        <v>21:0724</v>
      </c>
      <c r="D3172" s="1" t="str">
        <f t="shared" si="498"/>
        <v>21:0214</v>
      </c>
      <c r="E3172" t="s">
        <v>12098</v>
      </c>
      <c r="F3172" t="s">
        <v>12099</v>
      </c>
      <c r="H3172">
        <v>63.163626399999998</v>
      </c>
      <c r="I3172">
        <v>-134.90545349999999</v>
      </c>
      <c r="J3172" s="1" t="str">
        <f t="shared" si="499"/>
        <v>NGR bulk stream sediment</v>
      </c>
      <c r="K3172" s="1" t="str">
        <f t="shared" si="500"/>
        <v>&lt;177 micron (NGR)</v>
      </c>
      <c r="L3172">
        <v>24</v>
      </c>
      <c r="M3172" t="s">
        <v>96</v>
      </c>
      <c r="N3172">
        <v>473</v>
      </c>
      <c r="O3172">
        <v>123</v>
      </c>
      <c r="P3172">
        <v>32</v>
      </c>
      <c r="Q3172">
        <v>13</v>
      </c>
      <c r="R3172">
        <v>26</v>
      </c>
      <c r="S3172">
        <v>8</v>
      </c>
      <c r="T3172">
        <v>0.1</v>
      </c>
      <c r="U3172">
        <v>412</v>
      </c>
      <c r="V3172">
        <v>1.64</v>
      </c>
      <c r="W3172">
        <v>1.1000000000000001</v>
      </c>
      <c r="X3172">
        <v>6</v>
      </c>
      <c r="Y3172">
        <v>2</v>
      </c>
      <c r="Z3172">
        <v>30</v>
      </c>
      <c r="AA3172">
        <v>1</v>
      </c>
      <c r="AB3172">
        <v>1</v>
      </c>
      <c r="AC3172">
        <v>1584</v>
      </c>
      <c r="AD3172">
        <v>97</v>
      </c>
      <c r="AE3172">
        <v>5.2</v>
      </c>
      <c r="AF3172">
        <v>2</v>
      </c>
      <c r="AG3172">
        <v>5.3</v>
      </c>
      <c r="AH3172">
        <v>402</v>
      </c>
    </row>
    <row r="3173" spans="1:34" hidden="1" x14ac:dyDescent="0.3">
      <c r="A3173" t="s">
        <v>12100</v>
      </c>
      <c r="B3173" t="s">
        <v>12101</v>
      </c>
      <c r="C3173" s="1" t="str">
        <f t="shared" si="497"/>
        <v>21:0724</v>
      </c>
      <c r="D3173" s="1" t="str">
        <f t="shared" si="498"/>
        <v>21:0214</v>
      </c>
      <c r="E3173" t="s">
        <v>12102</v>
      </c>
      <c r="F3173" t="s">
        <v>12103</v>
      </c>
      <c r="H3173">
        <v>63.165816</v>
      </c>
      <c r="I3173">
        <v>-134.95782209999999</v>
      </c>
      <c r="J3173" s="1" t="str">
        <f t="shared" si="499"/>
        <v>NGR bulk stream sediment</v>
      </c>
      <c r="K3173" s="1" t="str">
        <f t="shared" si="500"/>
        <v>&lt;177 micron (NGR)</v>
      </c>
      <c r="L3173">
        <v>24</v>
      </c>
      <c r="M3173" t="s">
        <v>101</v>
      </c>
      <c r="N3173">
        <v>474</v>
      </c>
      <c r="O3173">
        <v>163</v>
      </c>
      <c r="P3173">
        <v>33</v>
      </c>
      <c r="Q3173">
        <v>14</v>
      </c>
      <c r="R3173">
        <v>32</v>
      </c>
      <c r="S3173">
        <v>7</v>
      </c>
      <c r="T3173">
        <v>0.1</v>
      </c>
      <c r="U3173">
        <v>731</v>
      </c>
      <c r="V3173">
        <v>1.61</v>
      </c>
      <c r="W3173">
        <v>1.3</v>
      </c>
      <c r="X3173">
        <v>11</v>
      </c>
      <c r="Y3173">
        <v>1</v>
      </c>
      <c r="Z3173">
        <v>41</v>
      </c>
      <c r="AA3173">
        <v>1.1000000000000001</v>
      </c>
      <c r="AB3173">
        <v>3</v>
      </c>
      <c r="AC3173">
        <v>2044</v>
      </c>
      <c r="AD3173">
        <v>95</v>
      </c>
      <c r="AE3173">
        <v>7</v>
      </c>
      <c r="AF3173">
        <v>2</v>
      </c>
      <c r="AG3173">
        <v>5.2</v>
      </c>
      <c r="AH3173">
        <v>441</v>
      </c>
    </row>
    <row r="3174" spans="1:34" hidden="1" x14ac:dyDescent="0.3">
      <c r="A3174" t="s">
        <v>12104</v>
      </c>
      <c r="B3174" t="s">
        <v>12105</v>
      </c>
      <c r="C3174" s="1" t="str">
        <f t="shared" si="497"/>
        <v>21:0724</v>
      </c>
      <c r="D3174" s="1" t="str">
        <f t="shared" si="498"/>
        <v>21:0214</v>
      </c>
      <c r="E3174" t="s">
        <v>12106</v>
      </c>
      <c r="F3174" t="s">
        <v>12107</v>
      </c>
      <c r="H3174">
        <v>63.1408591</v>
      </c>
      <c r="I3174">
        <v>-134.9716281</v>
      </c>
      <c r="J3174" s="1" t="str">
        <f t="shared" si="499"/>
        <v>NGR bulk stream sediment</v>
      </c>
      <c r="K3174" s="1" t="str">
        <f t="shared" si="500"/>
        <v>&lt;177 micron (NGR)</v>
      </c>
      <c r="L3174">
        <v>24</v>
      </c>
      <c r="M3174" t="s">
        <v>106</v>
      </c>
      <c r="N3174">
        <v>475</v>
      </c>
      <c r="O3174">
        <v>366</v>
      </c>
      <c r="P3174">
        <v>35</v>
      </c>
      <c r="Q3174">
        <v>12</v>
      </c>
      <c r="R3174">
        <v>58</v>
      </c>
      <c r="S3174">
        <v>8</v>
      </c>
      <c r="T3174">
        <v>0.3</v>
      </c>
      <c r="U3174">
        <v>4720</v>
      </c>
      <c r="V3174">
        <v>1.73</v>
      </c>
      <c r="W3174">
        <v>3.1</v>
      </c>
      <c r="X3174">
        <v>12</v>
      </c>
      <c r="Y3174">
        <v>6</v>
      </c>
      <c r="Z3174">
        <v>72</v>
      </c>
      <c r="AA3174">
        <v>2</v>
      </c>
      <c r="AB3174">
        <v>4</v>
      </c>
      <c r="AC3174">
        <v>2284</v>
      </c>
      <c r="AD3174">
        <v>138</v>
      </c>
      <c r="AE3174">
        <v>8.6</v>
      </c>
      <c r="AF3174">
        <v>2</v>
      </c>
      <c r="AG3174">
        <v>8.4</v>
      </c>
      <c r="AH3174">
        <v>475</v>
      </c>
    </row>
    <row r="3175" spans="1:34" hidden="1" x14ac:dyDescent="0.3">
      <c r="A3175" t="s">
        <v>12108</v>
      </c>
      <c r="B3175" t="s">
        <v>12109</v>
      </c>
      <c r="C3175" s="1" t="str">
        <f t="shared" si="497"/>
        <v>21:0724</v>
      </c>
      <c r="D3175" s="1" t="str">
        <f t="shared" si="498"/>
        <v>21:0214</v>
      </c>
      <c r="E3175" t="s">
        <v>12110</v>
      </c>
      <c r="F3175" t="s">
        <v>12111</v>
      </c>
      <c r="H3175">
        <v>63.184638200000002</v>
      </c>
      <c r="I3175">
        <v>-134.86356290000001</v>
      </c>
      <c r="J3175" s="1" t="str">
        <f t="shared" si="499"/>
        <v>NGR bulk stream sediment</v>
      </c>
      <c r="K3175" s="1" t="str">
        <f t="shared" si="500"/>
        <v>&lt;177 micron (NGR)</v>
      </c>
      <c r="L3175">
        <v>24</v>
      </c>
      <c r="M3175" t="s">
        <v>111</v>
      </c>
      <c r="N3175">
        <v>476</v>
      </c>
      <c r="O3175">
        <v>123</v>
      </c>
      <c r="P3175">
        <v>24</v>
      </c>
      <c r="Q3175">
        <v>15</v>
      </c>
      <c r="R3175">
        <v>50</v>
      </c>
      <c r="S3175">
        <v>21</v>
      </c>
      <c r="T3175">
        <v>0.1</v>
      </c>
      <c r="U3175">
        <v>6800</v>
      </c>
      <c r="V3175">
        <v>4.04</v>
      </c>
      <c r="W3175">
        <v>0.3</v>
      </c>
      <c r="X3175">
        <v>8</v>
      </c>
      <c r="Y3175">
        <v>1</v>
      </c>
      <c r="Z3175">
        <v>41</v>
      </c>
      <c r="AA3175">
        <v>0.2</v>
      </c>
      <c r="AB3175">
        <v>5</v>
      </c>
      <c r="AC3175">
        <v>1434</v>
      </c>
      <c r="AD3175">
        <v>200</v>
      </c>
      <c r="AE3175">
        <v>18.5</v>
      </c>
      <c r="AF3175">
        <v>2</v>
      </c>
      <c r="AG3175">
        <v>3</v>
      </c>
      <c r="AH3175">
        <v>304</v>
      </c>
    </row>
    <row r="3176" spans="1:34" hidden="1" x14ac:dyDescent="0.3">
      <c r="A3176" t="s">
        <v>12112</v>
      </c>
      <c r="B3176" t="s">
        <v>12113</v>
      </c>
      <c r="C3176" s="1" t="str">
        <f t="shared" si="497"/>
        <v>21:0724</v>
      </c>
      <c r="D3176" s="1" t="str">
        <f t="shared" si="498"/>
        <v>21:0214</v>
      </c>
      <c r="E3176" t="s">
        <v>12114</v>
      </c>
      <c r="F3176" t="s">
        <v>12115</v>
      </c>
      <c r="H3176">
        <v>63.302654500000003</v>
      </c>
      <c r="I3176">
        <v>-134.62119799999999</v>
      </c>
      <c r="J3176" s="1" t="str">
        <f t="shared" si="499"/>
        <v>NGR bulk stream sediment</v>
      </c>
      <c r="K3176" s="1" t="str">
        <f t="shared" si="500"/>
        <v>&lt;177 micron (NGR)</v>
      </c>
      <c r="L3176">
        <v>24</v>
      </c>
      <c r="M3176" t="s">
        <v>116</v>
      </c>
      <c r="N3176">
        <v>477</v>
      </c>
      <c r="O3176">
        <v>114</v>
      </c>
      <c r="P3176">
        <v>48</v>
      </c>
      <c r="Q3176">
        <v>37</v>
      </c>
      <c r="R3176">
        <v>40</v>
      </c>
      <c r="S3176">
        <v>15</v>
      </c>
      <c r="T3176">
        <v>0.1</v>
      </c>
      <c r="U3176">
        <v>709</v>
      </c>
      <c r="V3176">
        <v>3.16</v>
      </c>
      <c r="W3176">
        <v>0.1</v>
      </c>
      <c r="X3176">
        <v>14</v>
      </c>
      <c r="Y3176">
        <v>1</v>
      </c>
      <c r="Z3176">
        <v>16</v>
      </c>
      <c r="AA3176">
        <v>0.4</v>
      </c>
      <c r="AB3176">
        <v>4</v>
      </c>
      <c r="AC3176">
        <v>990</v>
      </c>
      <c r="AD3176">
        <v>44</v>
      </c>
      <c r="AE3176">
        <v>10.8</v>
      </c>
      <c r="AF3176">
        <v>2</v>
      </c>
      <c r="AG3176">
        <v>5</v>
      </c>
      <c r="AH3176">
        <v>439</v>
      </c>
    </row>
    <row r="3177" spans="1:34" hidden="1" x14ac:dyDescent="0.3">
      <c r="A3177" t="s">
        <v>12116</v>
      </c>
      <c r="B3177" t="s">
        <v>12117</v>
      </c>
      <c r="C3177" s="1" t="str">
        <f t="shared" si="497"/>
        <v>21:0724</v>
      </c>
      <c r="D3177" s="1" t="str">
        <f t="shared" si="498"/>
        <v>21:0214</v>
      </c>
      <c r="E3177" t="s">
        <v>12118</v>
      </c>
      <c r="F3177" t="s">
        <v>12119</v>
      </c>
      <c r="H3177">
        <v>63.264446499999998</v>
      </c>
      <c r="I3177">
        <v>-134.61385229999999</v>
      </c>
      <c r="J3177" s="1" t="str">
        <f t="shared" si="499"/>
        <v>NGR bulk stream sediment</v>
      </c>
      <c r="K3177" s="1" t="str">
        <f t="shared" si="500"/>
        <v>&lt;177 micron (NGR)</v>
      </c>
      <c r="L3177">
        <v>24</v>
      </c>
      <c r="M3177" t="s">
        <v>126</v>
      </c>
      <c r="N3177">
        <v>478</v>
      </c>
      <c r="O3177">
        <v>64</v>
      </c>
      <c r="P3177">
        <v>16</v>
      </c>
      <c r="Q3177">
        <v>14</v>
      </c>
      <c r="R3177">
        <v>18</v>
      </c>
      <c r="S3177">
        <v>8</v>
      </c>
      <c r="T3177">
        <v>0.1</v>
      </c>
      <c r="U3177">
        <v>280</v>
      </c>
      <c r="V3177">
        <v>1.97</v>
      </c>
      <c r="W3177">
        <v>0.1</v>
      </c>
      <c r="X3177">
        <v>5</v>
      </c>
      <c r="Y3177">
        <v>1</v>
      </c>
      <c r="Z3177">
        <v>16</v>
      </c>
      <c r="AA3177">
        <v>0.3</v>
      </c>
      <c r="AB3177">
        <v>2</v>
      </c>
      <c r="AC3177">
        <v>905</v>
      </c>
      <c r="AD3177">
        <v>53</v>
      </c>
      <c r="AE3177">
        <v>7.2</v>
      </c>
      <c r="AF3177">
        <v>2</v>
      </c>
      <c r="AG3177">
        <v>3.7</v>
      </c>
      <c r="AH3177">
        <v>294</v>
      </c>
    </row>
    <row r="3178" spans="1:34" hidden="1" x14ac:dyDescent="0.3">
      <c r="A3178" t="s">
        <v>12120</v>
      </c>
      <c r="B3178" t="s">
        <v>12121</v>
      </c>
      <c r="C3178" s="1" t="str">
        <f t="shared" si="497"/>
        <v>21:0724</v>
      </c>
      <c r="D3178" s="1" t="str">
        <f t="shared" si="498"/>
        <v>21:0214</v>
      </c>
      <c r="E3178" t="s">
        <v>12122</v>
      </c>
      <c r="F3178" t="s">
        <v>12123</v>
      </c>
      <c r="H3178">
        <v>63.208057500000002</v>
      </c>
      <c r="I3178">
        <v>-135.90006869999999</v>
      </c>
      <c r="J3178" s="1" t="str">
        <f t="shared" si="499"/>
        <v>NGR bulk stream sediment</v>
      </c>
      <c r="K3178" s="1" t="str">
        <f t="shared" si="500"/>
        <v>&lt;177 micron (NGR)</v>
      </c>
      <c r="L3178">
        <v>25</v>
      </c>
      <c r="M3178" t="s">
        <v>38</v>
      </c>
      <c r="N3178">
        <v>479</v>
      </c>
      <c r="O3178">
        <v>51</v>
      </c>
      <c r="P3178">
        <v>16</v>
      </c>
      <c r="Q3178">
        <v>13</v>
      </c>
      <c r="R3178">
        <v>18</v>
      </c>
      <c r="S3178">
        <v>6</v>
      </c>
      <c r="T3178">
        <v>0.1</v>
      </c>
      <c r="U3178">
        <v>261</v>
      </c>
      <c r="V3178">
        <v>1.62</v>
      </c>
      <c r="W3178">
        <v>0.1</v>
      </c>
      <c r="X3178">
        <v>4</v>
      </c>
      <c r="Y3178">
        <v>1</v>
      </c>
      <c r="Z3178">
        <v>12</v>
      </c>
      <c r="AA3178">
        <v>0.2</v>
      </c>
      <c r="AB3178">
        <v>1</v>
      </c>
      <c r="AC3178">
        <v>817</v>
      </c>
      <c r="AD3178">
        <v>22</v>
      </c>
      <c r="AE3178">
        <v>5.8</v>
      </c>
      <c r="AF3178">
        <v>2</v>
      </c>
      <c r="AG3178">
        <v>4.2</v>
      </c>
      <c r="AH3178">
        <v>253</v>
      </c>
    </row>
    <row r="3179" spans="1:34" hidden="1" x14ac:dyDescent="0.3">
      <c r="A3179" t="s">
        <v>12124</v>
      </c>
      <c r="B3179" t="s">
        <v>12125</v>
      </c>
      <c r="C3179" s="1" t="str">
        <f t="shared" si="497"/>
        <v>21:0724</v>
      </c>
      <c r="D3179" s="1" t="str">
        <f t="shared" si="498"/>
        <v>21:0214</v>
      </c>
      <c r="E3179" t="s">
        <v>12126</v>
      </c>
      <c r="F3179" t="s">
        <v>12127</v>
      </c>
      <c r="H3179">
        <v>63.270395600000001</v>
      </c>
      <c r="I3179">
        <v>-134.6234968</v>
      </c>
      <c r="J3179" s="1" t="str">
        <f t="shared" si="499"/>
        <v>NGR bulk stream sediment</v>
      </c>
      <c r="K3179" s="1" t="str">
        <f t="shared" si="500"/>
        <v>&lt;177 micron (NGR)</v>
      </c>
      <c r="L3179">
        <v>25</v>
      </c>
      <c r="M3179" t="s">
        <v>43</v>
      </c>
      <c r="N3179">
        <v>480</v>
      </c>
      <c r="O3179">
        <v>86</v>
      </c>
      <c r="P3179">
        <v>20</v>
      </c>
      <c r="Q3179">
        <v>23</v>
      </c>
      <c r="R3179">
        <v>18</v>
      </c>
      <c r="S3179">
        <v>10</v>
      </c>
      <c r="T3179">
        <v>0.2</v>
      </c>
      <c r="U3179">
        <v>656</v>
      </c>
      <c r="V3179">
        <v>2.33</v>
      </c>
      <c r="W3179">
        <v>0.6</v>
      </c>
      <c r="X3179">
        <v>7</v>
      </c>
      <c r="Y3179">
        <v>1</v>
      </c>
      <c r="Z3179">
        <v>22</v>
      </c>
      <c r="AA3179">
        <v>0.2</v>
      </c>
      <c r="AB3179">
        <v>1</v>
      </c>
      <c r="AC3179">
        <v>1024</v>
      </c>
      <c r="AD3179">
        <v>39</v>
      </c>
      <c r="AE3179">
        <v>18.399999999999999</v>
      </c>
      <c r="AF3179">
        <v>2</v>
      </c>
      <c r="AG3179">
        <v>4</v>
      </c>
      <c r="AH3179">
        <v>263</v>
      </c>
    </row>
    <row r="3180" spans="1:34" hidden="1" x14ac:dyDescent="0.3">
      <c r="A3180" t="s">
        <v>12128</v>
      </c>
      <c r="B3180" t="s">
        <v>12129</v>
      </c>
      <c r="C3180" s="1" t="str">
        <f t="shared" si="497"/>
        <v>21:0724</v>
      </c>
      <c r="D3180" s="1" t="str">
        <f>HYPERLINK("https://geochem.nrcan.gc.ca/cdogs/content/svy/svy_e.htm", "")</f>
        <v/>
      </c>
      <c r="G3180" s="1" t="str">
        <f>HYPERLINK("https://geochem.nrcan.gc.ca/cdogs/content/cr_/cr_00083_e.htm", "83")</f>
        <v>83</v>
      </c>
      <c r="J3180" t="s">
        <v>119</v>
      </c>
      <c r="K3180" t="s">
        <v>120</v>
      </c>
      <c r="L3180">
        <v>25</v>
      </c>
      <c r="M3180" t="s">
        <v>121</v>
      </c>
      <c r="N3180">
        <v>481</v>
      </c>
      <c r="O3180">
        <v>76</v>
      </c>
      <c r="P3180">
        <v>28</v>
      </c>
      <c r="Q3180">
        <v>19</v>
      </c>
      <c r="R3180">
        <v>22</v>
      </c>
      <c r="S3180">
        <v>10</v>
      </c>
      <c r="T3180">
        <v>0.1</v>
      </c>
      <c r="U3180">
        <v>342</v>
      </c>
      <c r="V3180">
        <v>2.2000000000000002</v>
      </c>
      <c r="W3180">
        <v>0.2</v>
      </c>
      <c r="X3180">
        <v>7</v>
      </c>
      <c r="Y3180">
        <v>1</v>
      </c>
      <c r="Z3180">
        <v>37</v>
      </c>
      <c r="AA3180">
        <v>0.3</v>
      </c>
      <c r="AB3180">
        <v>2</v>
      </c>
      <c r="AC3180">
        <v>1450</v>
      </c>
      <c r="AD3180">
        <v>38</v>
      </c>
      <c r="AE3180">
        <v>4.8</v>
      </c>
      <c r="AF3180">
        <v>2</v>
      </c>
      <c r="AG3180">
        <v>4.5999999999999996</v>
      </c>
      <c r="AH3180">
        <v>375</v>
      </c>
    </row>
    <row r="3181" spans="1:34" hidden="1" x14ac:dyDescent="0.3">
      <c r="A3181" t="s">
        <v>12130</v>
      </c>
      <c r="B3181" t="s">
        <v>12131</v>
      </c>
      <c r="C3181" s="1" t="str">
        <f t="shared" si="497"/>
        <v>21:0724</v>
      </c>
      <c r="D3181" s="1" t="str">
        <f t="shared" ref="D3181:D3212" si="501">HYPERLINK("https://geochem.nrcan.gc.ca/cdogs/content/svy/svy210214_e.htm", "21:0214")</f>
        <v>21:0214</v>
      </c>
      <c r="E3181" t="s">
        <v>12132</v>
      </c>
      <c r="F3181" t="s">
        <v>12133</v>
      </c>
      <c r="H3181">
        <v>63.237898999999999</v>
      </c>
      <c r="I3181">
        <v>-134.66813089999999</v>
      </c>
      <c r="J3181" s="1" t="str">
        <f t="shared" ref="J3181:J3212" si="502">HYPERLINK("https://geochem.nrcan.gc.ca/cdogs/content/kwd/kwd020030_e.htm", "NGR bulk stream sediment")</f>
        <v>NGR bulk stream sediment</v>
      </c>
      <c r="K3181" s="1" t="str">
        <f t="shared" ref="K3181:K3212" si="503">HYPERLINK("https://geochem.nrcan.gc.ca/cdogs/content/kwd/kwd080006_e.htm", "&lt;177 micron (NGR)")</f>
        <v>&lt;177 micron (NGR)</v>
      </c>
      <c r="L3181">
        <v>25</v>
      </c>
      <c r="M3181" t="s">
        <v>48</v>
      </c>
      <c r="N3181">
        <v>482</v>
      </c>
      <c r="O3181">
        <v>54</v>
      </c>
      <c r="P3181">
        <v>15</v>
      </c>
      <c r="Q3181">
        <v>11</v>
      </c>
      <c r="R3181">
        <v>15</v>
      </c>
      <c r="S3181">
        <v>5</v>
      </c>
      <c r="T3181">
        <v>0.1</v>
      </c>
      <c r="U3181">
        <v>67</v>
      </c>
      <c r="V3181">
        <v>1.4</v>
      </c>
      <c r="W3181">
        <v>0.1</v>
      </c>
      <c r="X3181">
        <v>3</v>
      </c>
      <c r="Y3181">
        <v>1</v>
      </c>
      <c r="Z3181">
        <v>12</v>
      </c>
      <c r="AA3181">
        <v>0.2</v>
      </c>
      <c r="AB3181">
        <v>2</v>
      </c>
      <c r="AC3181">
        <v>711</v>
      </c>
      <c r="AD3181">
        <v>33</v>
      </c>
      <c r="AE3181">
        <v>4.2</v>
      </c>
      <c r="AF3181">
        <v>2</v>
      </c>
      <c r="AG3181">
        <v>4.4000000000000004</v>
      </c>
      <c r="AH3181">
        <v>275</v>
      </c>
    </row>
    <row r="3182" spans="1:34" hidden="1" x14ac:dyDescent="0.3">
      <c r="A3182" t="s">
        <v>12134</v>
      </c>
      <c r="B3182" t="s">
        <v>12135</v>
      </c>
      <c r="C3182" s="1" t="str">
        <f t="shared" si="497"/>
        <v>21:0724</v>
      </c>
      <c r="D3182" s="1" t="str">
        <f t="shared" si="501"/>
        <v>21:0214</v>
      </c>
      <c r="E3182" t="s">
        <v>12136</v>
      </c>
      <c r="F3182" t="s">
        <v>12137</v>
      </c>
      <c r="H3182">
        <v>63.192689000000001</v>
      </c>
      <c r="I3182">
        <v>-135.9324273</v>
      </c>
      <c r="J3182" s="1" t="str">
        <f t="shared" si="502"/>
        <v>NGR bulk stream sediment</v>
      </c>
      <c r="K3182" s="1" t="str">
        <f t="shared" si="503"/>
        <v>&lt;177 micron (NGR)</v>
      </c>
      <c r="L3182">
        <v>25</v>
      </c>
      <c r="M3182" t="s">
        <v>53</v>
      </c>
      <c r="N3182">
        <v>483</v>
      </c>
      <c r="O3182">
        <v>92</v>
      </c>
      <c r="P3182">
        <v>25</v>
      </c>
      <c r="Q3182">
        <v>24</v>
      </c>
      <c r="R3182">
        <v>20</v>
      </c>
      <c r="S3182">
        <v>10</v>
      </c>
      <c r="T3182">
        <v>0.2</v>
      </c>
      <c r="U3182">
        <v>559</v>
      </c>
      <c r="V3182">
        <v>2.38</v>
      </c>
      <c r="W3182">
        <v>0.1</v>
      </c>
      <c r="X3182">
        <v>69</v>
      </c>
      <c r="Y3182">
        <v>1</v>
      </c>
      <c r="Z3182">
        <v>27</v>
      </c>
      <c r="AA3182">
        <v>1.4</v>
      </c>
      <c r="AB3182">
        <v>3</v>
      </c>
      <c r="AC3182">
        <v>1100</v>
      </c>
      <c r="AD3182">
        <v>33</v>
      </c>
      <c r="AE3182">
        <v>6.6</v>
      </c>
      <c r="AF3182">
        <v>2</v>
      </c>
      <c r="AG3182">
        <v>6.5</v>
      </c>
      <c r="AH3182">
        <v>391</v>
      </c>
    </row>
    <row r="3183" spans="1:34" hidden="1" x14ac:dyDescent="0.3">
      <c r="A3183" t="s">
        <v>12138</v>
      </c>
      <c r="B3183" t="s">
        <v>12139</v>
      </c>
      <c r="C3183" s="1" t="str">
        <f t="shared" si="497"/>
        <v>21:0724</v>
      </c>
      <c r="D3183" s="1" t="str">
        <f t="shared" si="501"/>
        <v>21:0214</v>
      </c>
      <c r="E3183" t="s">
        <v>12122</v>
      </c>
      <c r="F3183" t="s">
        <v>12140</v>
      </c>
      <c r="H3183">
        <v>63.208057500000002</v>
      </c>
      <c r="I3183">
        <v>-135.90006869999999</v>
      </c>
      <c r="J3183" s="1" t="str">
        <f t="shared" si="502"/>
        <v>NGR bulk stream sediment</v>
      </c>
      <c r="K3183" s="1" t="str">
        <f t="shared" si="503"/>
        <v>&lt;177 micron (NGR)</v>
      </c>
      <c r="L3183">
        <v>25</v>
      </c>
      <c r="M3183" t="s">
        <v>67</v>
      </c>
      <c r="N3183">
        <v>484</v>
      </c>
      <c r="O3183">
        <v>48</v>
      </c>
      <c r="P3183">
        <v>16</v>
      </c>
      <c r="Q3183">
        <v>10</v>
      </c>
      <c r="R3183">
        <v>17</v>
      </c>
      <c r="S3183">
        <v>7</v>
      </c>
      <c r="T3183">
        <v>0.1</v>
      </c>
      <c r="U3183">
        <v>254</v>
      </c>
      <c r="V3183">
        <v>1.49</v>
      </c>
      <c r="W3183">
        <v>0.1</v>
      </c>
      <c r="X3183">
        <v>3</v>
      </c>
      <c r="Y3183">
        <v>1</v>
      </c>
      <c r="Z3183">
        <v>14</v>
      </c>
      <c r="AA3183">
        <v>0.2</v>
      </c>
      <c r="AB3183">
        <v>3</v>
      </c>
      <c r="AC3183">
        <v>665</v>
      </c>
      <c r="AD3183">
        <v>25</v>
      </c>
      <c r="AE3183">
        <v>6.8</v>
      </c>
      <c r="AF3183">
        <v>2</v>
      </c>
      <c r="AG3183">
        <v>4.7</v>
      </c>
      <c r="AH3183">
        <v>283</v>
      </c>
    </row>
    <row r="3184" spans="1:34" hidden="1" x14ac:dyDescent="0.3">
      <c r="A3184" t="s">
        <v>12141</v>
      </c>
      <c r="B3184" t="s">
        <v>12142</v>
      </c>
      <c r="C3184" s="1" t="str">
        <f t="shared" si="497"/>
        <v>21:0724</v>
      </c>
      <c r="D3184" s="1" t="str">
        <f t="shared" si="501"/>
        <v>21:0214</v>
      </c>
      <c r="E3184" t="s">
        <v>12122</v>
      </c>
      <c r="F3184" t="s">
        <v>12143</v>
      </c>
      <c r="H3184">
        <v>63.208057500000002</v>
      </c>
      <c r="I3184">
        <v>-135.90006869999999</v>
      </c>
      <c r="J3184" s="1" t="str">
        <f t="shared" si="502"/>
        <v>NGR bulk stream sediment</v>
      </c>
      <c r="K3184" s="1" t="str">
        <f t="shared" si="503"/>
        <v>&lt;177 micron (NGR)</v>
      </c>
      <c r="L3184">
        <v>25</v>
      </c>
      <c r="M3184" t="s">
        <v>71</v>
      </c>
      <c r="N3184">
        <v>485</v>
      </c>
      <c r="O3184">
        <v>58</v>
      </c>
      <c r="P3184">
        <v>20</v>
      </c>
      <c r="Q3184">
        <v>12</v>
      </c>
      <c r="R3184">
        <v>20</v>
      </c>
      <c r="S3184">
        <v>8</v>
      </c>
      <c r="T3184">
        <v>0.1</v>
      </c>
      <c r="U3184">
        <v>280</v>
      </c>
      <c r="V3184">
        <v>1.72</v>
      </c>
      <c r="W3184">
        <v>0.1</v>
      </c>
      <c r="X3184">
        <v>4</v>
      </c>
      <c r="Y3184">
        <v>1</v>
      </c>
      <c r="Z3184">
        <v>17</v>
      </c>
      <c r="AA3184">
        <v>0.2</v>
      </c>
      <c r="AB3184">
        <v>2</v>
      </c>
      <c r="AC3184">
        <v>642</v>
      </c>
      <c r="AD3184">
        <v>22</v>
      </c>
      <c r="AE3184">
        <v>7</v>
      </c>
      <c r="AF3184">
        <v>2</v>
      </c>
      <c r="AG3184">
        <v>4.5</v>
      </c>
      <c r="AH3184">
        <v>249</v>
      </c>
    </row>
    <row r="3185" spans="1:34" hidden="1" x14ac:dyDescent="0.3">
      <c r="A3185" t="s">
        <v>12144</v>
      </c>
      <c r="B3185" t="s">
        <v>12145</v>
      </c>
      <c r="C3185" s="1" t="str">
        <f t="shared" si="497"/>
        <v>21:0724</v>
      </c>
      <c r="D3185" s="1" t="str">
        <f t="shared" si="501"/>
        <v>21:0214</v>
      </c>
      <c r="E3185" t="s">
        <v>12146</v>
      </c>
      <c r="F3185" t="s">
        <v>12147</v>
      </c>
      <c r="H3185">
        <v>63.202627800000002</v>
      </c>
      <c r="I3185">
        <v>-135.99686610000001</v>
      </c>
      <c r="J3185" s="1" t="str">
        <f t="shared" si="502"/>
        <v>NGR bulk stream sediment</v>
      </c>
      <c r="K3185" s="1" t="str">
        <f t="shared" si="503"/>
        <v>&lt;177 micron (NGR)</v>
      </c>
      <c r="L3185">
        <v>25</v>
      </c>
      <c r="M3185" t="s">
        <v>58</v>
      </c>
      <c r="N3185">
        <v>486</v>
      </c>
      <c r="O3185">
        <v>62</v>
      </c>
      <c r="P3185">
        <v>20</v>
      </c>
      <c r="Q3185">
        <v>14</v>
      </c>
      <c r="R3185">
        <v>19</v>
      </c>
      <c r="S3185">
        <v>9</v>
      </c>
      <c r="T3185">
        <v>0.1</v>
      </c>
      <c r="U3185">
        <v>431</v>
      </c>
      <c r="V3185">
        <v>1.88</v>
      </c>
      <c r="W3185">
        <v>0.1</v>
      </c>
      <c r="X3185">
        <v>5</v>
      </c>
      <c r="Y3185">
        <v>1</v>
      </c>
      <c r="Z3185">
        <v>18</v>
      </c>
      <c r="AA3185">
        <v>0.3</v>
      </c>
      <c r="AB3185">
        <v>2</v>
      </c>
      <c r="AC3185">
        <v>718</v>
      </c>
      <c r="AD3185">
        <v>22</v>
      </c>
      <c r="AE3185">
        <v>7.2</v>
      </c>
      <c r="AF3185">
        <v>2</v>
      </c>
      <c r="AG3185">
        <v>4.5</v>
      </c>
      <c r="AH3185">
        <v>296</v>
      </c>
    </row>
    <row r="3186" spans="1:34" hidden="1" x14ac:dyDescent="0.3">
      <c r="A3186" t="s">
        <v>12148</v>
      </c>
      <c r="B3186" t="s">
        <v>12149</v>
      </c>
      <c r="C3186" s="1" t="str">
        <f t="shared" si="497"/>
        <v>21:0724</v>
      </c>
      <c r="D3186" s="1" t="str">
        <f t="shared" si="501"/>
        <v>21:0214</v>
      </c>
      <c r="E3186" t="s">
        <v>12150</v>
      </c>
      <c r="F3186" t="s">
        <v>12151</v>
      </c>
      <c r="H3186">
        <v>63.229244700000002</v>
      </c>
      <c r="I3186">
        <v>-135.9716899</v>
      </c>
      <c r="J3186" s="1" t="str">
        <f t="shared" si="502"/>
        <v>NGR bulk stream sediment</v>
      </c>
      <c r="K3186" s="1" t="str">
        <f t="shared" si="503"/>
        <v>&lt;177 micron (NGR)</v>
      </c>
      <c r="L3186">
        <v>25</v>
      </c>
      <c r="M3186" t="s">
        <v>63</v>
      </c>
      <c r="N3186">
        <v>487</v>
      </c>
      <c r="O3186">
        <v>64</v>
      </c>
      <c r="P3186">
        <v>17</v>
      </c>
      <c r="Q3186">
        <v>13</v>
      </c>
      <c r="R3186">
        <v>19</v>
      </c>
      <c r="S3186">
        <v>9</v>
      </c>
      <c r="T3186">
        <v>0.1</v>
      </c>
      <c r="U3186">
        <v>353</v>
      </c>
      <c r="V3186">
        <v>1.82</v>
      </c>
      <c r="W3186">
        <v>0.1</v>
      </c>
      <c r="X3186">
        <v>4</v>
      </c>
      <c r="Y3186">
        <v>1</v>
      </c>
      <c r="Z3186">
        <v>18</v>
      </c>
      <c r="AA3186">
        <v>0.2</v>
      </c>
      <c r="AB3186">
        <v>2</v>
      </c>
      <c r="AC3186">
        <v>698</v>
      </c>
      <c r="AD3186">
        <v>28</v>
      </c>
      <c r="AE3186">
        <v>7</v>
      </c>
      <c r="AF3186">
        <v>2</v>
      </c>
      <c r="AG3186">
        <v>3.5</v>
      </c>
      <c r="AH3186">
        <v>296</v>
      </c>
    </row>
    <row r="3187" spans="1:34" hidden="1" x14ac:dyDescent="0.3">
      <c r="A3187" t="s">
        <v>12152</v>
      </c>
      <c r="B3187" t="s">
        <v>12153</v>
      </c>
      <c r="C3187" s="1" t="str">
        <f t="shared" si="497"/>
        <v>21:0724</v>
      </c>
      <c r="D3187" s="1" t="str">
        <f t="shared" si="501"/>
        <v>21:0214</v>
      </c>
      <c r="E3187" t="s">
        <v>12154</v>
      </c>
      <c r="F3187" t="s">
        <v>12155</v>
      </c>
      <c r="H3187">
        <v>63.268379400000001</v>
      </c>
      <c r="I3187">
        <v>-135.98991810000001</v>
      </c>
      <c r="J3187" s="1" t="str">
        <f t="shared" si="502"/>
        <v>NGR bulk stream sediment</v>
      </c>
      <c r="K3187" s="1" t="str">
        <f t="shared" si="503"/>
        <v>&lt;177 micron (NGR)</v>
      </c>
      <c r="L3187">
        <v>25</v>
      </c>
      <c r="M3187" t="s">
        <v>76</v>
      </c>
      <c r="N3187">
        <v>488</v>
      </c>
      <c r="O3187">
        <v>59</v>
      </c>
      <c r="P3187">
        <v>14</v>
      </c>
      <c r="Q3187">
        <v>12</v>
      </c>
      <c r="R3187">
        <v>15</v>
      </c>
      <c r="S3187">
        <v>6</v>
      </c>
      <c r="T3187">
        <v>0.1</v>
      </c>
      <c r="U3187">
        <v>246</v>
      </c>
      <c r="V3187">
        <v>1.53</v>
      </c>
      <c r="W3187">
        <v>0.1</v>
      </c>
      <c r="X3187">
        <v>5</v>
      </c>
      <c r="Y3187">
        <v>1</v>
      </c>
      <c r="Z3187">
        <v>17</v>
      </c>
      <c r="AA3187">
        <v>0.2</v>
      </c>
      <c r="AB3187">
        <v>1</v>
      </c>
      <c r="AC3187">
        <v>568</v>
      </c>
      <c r="AD3187">
        <v>28</v>
      </c>
      <c r="AE3187">
        <v>6</v>
      </c>
      <c r="AF3187">
        <v>2</v>
      </c>
      <c r="AG3187">
        <v>4.3</v>
      </c>
      <c r="AH3187">
        <v>243</v>
      </c>
    </row>
    <row r="3188" spans="1:34" hidden="1" x14ac:dyDescent="0.3">
      <c r="A3188" t="s">
        <v>12156</v>
      </c>
      <c r="B3188" t="s">
        <v>12157</v>
      </c>
      <c r="C3188" s="1" t="str">
        <f t="shared" si="497"/>
        <v>21:0724</v>
      </c>
      <c r="D3188" s="1" t="str">
        <f t="shared" si="501"/>
        <v>21:0214</v>
      </c>
      <c r="E3188" t="s">
        <v>12158</v>
      </c>
      <c r="F3188" t="s">
        <v>12159</v>
      </c>
      <c r="H3188">
        <v>63.270221399999997</v>
      </c>
      <c r="I3188">
        <v>-135.94059770000001</v>
      </c>
      <c r="J3188" s="1" t="str">
        <f t="shared" si="502"/>
        <v>NGR bulk stream sediment</v>
      </c>
      <c r="K3188" s="1" t="str">
        <f t="shared" si="503"/>
        <v>&lt;177 micron (NGR)</v>
      </c>
      <c r="L3188">
        <v>25</v>
      </c>
      <c r="M3188" t="s">
        <v>81</v>
      </c>
      <c r="N3188">
        <v>489</v>
      </c>
      <c r="O3188">
        <v>85</v>
      </c>
      <c r="P3188">
        <v>31</v>
      </c>
      <c r="Q3188">
        <v>18</v>
      </c>
      <c r="R3188">
        <v>28</v>
      </c>
      <c r="S3188">
        <v>11</v>
      </c>
      <c r="T3188">
        <v>0.1</v>
      </c>
      <c r="U3188">
        <v>227</v>
      </c>
      <c r="V3188">
        <v>3.01</v>
      </c>
      <c r="W3188">
        <v>0.1</v>
      </c>
      <c r="X3188">
        <v>5</v>
      </c>
      <c r="Y3188">
        <v>1</v>
      </c>
      <c r="Z3188">
        <v>19</v>
      </c>
      <c r="AA3188">
        <v>0.2</v>
      </c>
      <c r="AB3188">
        <v>4</v>
      </c>
      <c r="AC3188">
        <v>964</v>
      </c>
      <c r="AD3188">
        <v>39</v>
      </c>
      <c r="AE3188">
        <v>13.2</v>
      </c>
      <c r="AF3188">
        <v>2</v>
      </c>
      <c r="AG3188">
        <v>6.2</v>
      </c>
      <c r="AH3188">
        <v>344</v>
      </c>
    </row>
    <row r="3189" spans="1:34" hidden="1" x14ac:dyDescent="0.3">
      <c r="A3189" t="s">
        <v>12160</v>
      </c>
      <c r="B3189" t="s">
        <v>12161</v>
      </c>
      <c r="C3189" s="1" t="str">
        <f t="shared" si="497"/>
        <v>21:0724</v>
      </c>
      <c r="D3189" s="1" t="str">
        <f t="shared" si="501"/>
        <v>21:0214</v>
      </c>
      <c r="E3189" t="s">
        <v>12162</v>
      </c>
      <c r="F3189" t="s">
        <v>12163</v>
      </c>
      <c r="H3189">
        <v>63.261380299999999</v>
      </c>
      <c r="I3189">
        <v>-135.8874175</v>
      </c>
      <c r="J3189" s="1" t="str">
        <f t="shared" si="502"/>
        <v>NGR bulk stream sediment</v>
      </c>
      <c r="K3189" s="1" t="str">
        <f t="shared" si="503"/>
        <v>&lt;177 micron (NGR)</v>
      </c>
      <c r="L3189">
        <v>25</v>
      </c>
      <c r="M3189" t="s">
        <v>86</v>
      </c>
      <c r="N3189">
        <v>490</v>
      </c>
      <c r="O3189">
        <v>56</v>
      </c>
      <c r="P3189">
        <v>16</v>
      </c>
      <c r="Q3189">
        <v>9</v>
      </c>
      <c r="R3189">
        <v>15</v>
      </c>
      <c r="S3189">
        <v>6</v>
      </c>
      <c r="T3189">
        <v>0.1</v>
      </c>
      <c r="U3189">
        <v>373</v>
      </c>
      <c r="V3189">
        <v>1.91</v>
      </c>
      <c r="W3189">
        <v>0.1</v>
      </c>
      <c r="X3189">
        <v>4</v>
      </c>
      <c r="Y3189">
        <v>1</v>
      </c>
      <c r="Z3189">
        <v>15</v>
      </c>
      <c r="AA3189">
        <v>0.2</v>
      </c>
      <c r="AB3189">
        <v>1</v>
      </c>
      <c r="AC3189">
        <v>807</v>
      </c>
      <c r="AD3189">
        <v>35</v>
      </c>
      <c r="AE3189">
        <v>5.6</v>
      </c>
      <c r="AF3189">
        <v>2</v>
      </c>
      <c r="AG3189">
        <v>4.2</v>
      </c>
      <c r="AH3189">
        <v>245</v>
      </c>
    </row>
    <row r="3190" spans="1:34" hidden="1" x14ac:dyDescent="0.3">
      <c r="A3190" t="s">
        <v>12164</v>
      </c>
      <c r="B3190" t="s">
        <v>12165</v>
      </c>
      <c r="C3190" s="1" t="str">
        <f t="shared" si="497"/>
        <v>21:0724</v>
      </c>
      <c r="D3190" s="1" t="str">
        <f t="shared" si="501"/>
        <v>21:0214</v>
      </c>
      <c r="E3190" t="s">
        <v>12166</v>
      </c>
      <c r="F3190" t="s">
        <v>12167</v>
      </c>
      <c r="H3190">
        <v>63.271336499999997</v>
      </c>
      <c r="I3190">
        <v>-135.8380986</v>
      </c>
      <c r="J3190" s="1" t="str">
        <f t="shared" si="502"/>
        <v>NGR bulk stream sediment</v>
      </c>
      <c r="K3190" s="1" t="str">
        <f t="shared" si="503"/>
        <v>&lt;177 micron (NGR)</v>
      </c>
      <c r="L3190">
        <v>25</v>
      </c>
      <c r="M3190" t="s">
        <v>91</v>
      </c>
      <c r="N3190">
        <v>491</v>
      </c>
      <c r="O3190">
        <v>47</v>
      </c>
      <c r="P3190">
        <v>16</v>
      </c>
      <c r="Q3190">
        <v>10</v>
      </c>
      <c r="R3190">
        <v>17</v>
      </c>
      <c r="S3190">
        <v>7</v>
      </c>
      <c r="T3190">
        <v>0.1</v>
      </c>
      <c r="U3190">
        <v>176</v>
      </c>
      <c r="V3190">
        <v>1.58</v>
      </c>
      <c r="W3190">
        <v>0.1</v>
      </c>
      <c r="X3190">
        <v>5</v>
      </c>
      <c r="Y3190">
        <v>1</v>
      </c>
      <c r="Z3190">
        <v>18</v>
      </c>
      <c r="AA3190">
        <v>0.2</v>
      </c>
      <c r="AB3190">
        <v>2</v>
      </c>
      <c r="AC3190">
        <v>753</v>
      </c>
      <c r="AD3190">
        <v>19</v>
      </c>
      <c r="AE3190">
        <v>3</v>
      </c>
      <c r="AF3190">
        <v>2</v>
      </c>
      <c r="AG3190">
        <v>4.2</v>
      </c>
      <c r="AH3190">
        <v>246</v>
      </c>
    </row>
    <row r="3191" spans="1:34" hidden="1" x14ac:dyDescent="0.3">
      <c r="A3191" t="s">
        <v>12168</v>
      </c>
      <c r="B3191" t="s">
        <v>12169</v>
      </c>
      <c r="C3191" s="1" t="str">
        <f t="shared" si="497"/>
        <v>21:0724</v>
      </c>
      <c r="D3191" s="1" t="str">
        <f t="shared" si="501"/>
        <v>21:0214</v>
      </c>
      <c r="E3191" t="s">
        <v>12170</v>
      </c>
      <c r="F3191" t="s">
        <v>12171</v>
      </c>
      <c r="H3191">
        <v>63.255676000000001</v>
      </c>
      <c r="I3191">
        <v>-135.80026100000001</v>
      </c>
      <c r="J3191" s="1" t="str">
        <f t="shared" si="502"/>
        <v>NGR bulk stream sediment</v>
      </c>
      <c r="K3191" s="1" t="str">
        <f t="shared" si="503"/>
        <v>&lt;177 micron (NGR)</v>
      </c>
      <c r="L3191">
        <v>25</v>
      </c>
      <c r="M3191" t="s">
        <v>96</v>
      </c>
      <c r="N3191">
        <v>492</v>
      </c>
      <c r="O3191">
        <v>48</v>
      </c>
      <c r="P3191">
        <v>16</v>
      </c>
      <c r="Q3191">
        <v>12</v>
      </c>
      <c r="R3191">
        <v>17</v>
      </c>
      <c r="S3191">
        <v>7</v>
      </c>
      <c r="T3191">
        <v>0.1</v>
      </c>
      <c r="U3191">
        <v>162</v>
      </c>
      <c r="V3191">
        <v>1.68</v>
      </c>
      <c r="W3191">
        <v>0.1</v>
      </c>
      <c r="X3191">
        <v>7</v>
      </c>
      <c r="Y3191">
        <v>1</v>
      </c>
      <c r="Z3191">
        <v>18</v>
      </c>
      <c r="AA3191">
        <v>0.2</v>
      </c>
      <c r="AB3191">
        <v>1</v>
      </c>
      <c r="AC3191">
        <v>750</v>
      </c>
      <c r="AD3191">
        <v>17</v>
      </c>
      <c r="AE3191">
        <v>2.6</v>
      </c>
      <c r="AF3191">
        <v>2</v>
      </c>
      <c r="AG3191">
        <v>5.3</v>
      </c>
      <c r="AH3191">
        <v>264</v>
      </c>
    </row>
    <row r="3192" spans="1:34" hidden="1" x14ac:dyDescent="0.3">
      <c r="A3192" t="s">
        <v>12172</v>
      </c>
      <c r="B3192" t="s">
        <v>12173</v>
      </c>
      <c r="C3192" s="1" t="str">
        <f t="shared" si="497"/>
        <v>21:0724</v>
      </c>
      <c r="D3192" s="1" t="str">
        <f t="shared" si="501"/>
        <v>21:0214</v>
      </c>
      <c r="E3192" t="s">
        <v>12174</v>
      </c>
      <c r="F3192" t="s">
        <v>12175</v>
      </c>
      <c r="H3192">
        <v>63.2477509</v>
      </c>
      <c r="I3192">
        <v>-135.76750620000001</v>
      </c>
      <c r="J3192" s="1" t="str">
        <f t="shared" si="502"/>
        <v>NGR bulk stream sediment</v>
      </c>
      <c r="K3192" s="1" t="str">
        <f t="shared" si="503"/>
        <v>&lt;177 micron (NGR)</v>
      </c>
      <c r="L3192">
        <v>25</v>
      </c>
      <c r="M3192" t="s">
        <v>101</v>
      </c>
      <c r="N3192">
        <v>493</v>
      </c>
      <c r="O3192">
        <v>54</v>
      </c>
      <c r="P3192">
        <v>23</v>
      </c>
      <c r="Q3192">
        <v>23</v>
      </c>
      <c r="R3192">
        <v>21</v>
      </c>
      <c r="S3192">
        <v>10</v>
      </c>
      <c r="T3192">
        <v>0.1</v>
      </c>
      <c r="U3192">
        <v>425</v>
      </c>
      <c r="V3192">
        <v>2.0499999999999998</v>
      </c>
      <c r="W3192">
        <v>0.1</v>
      </c>
      <c r="X3192">
        <v>9</v>
      </c>
      <c r="Y3192">
        <v>1</v>
      </c>
      <c r="Z3192">
        <v>12</v>
      </c>
      <c r="AA3192">
        <v>0.3</v>
      </c>
      <c r="AB3192">
        <v>1</v>
      </c>
      <c r="AC3192">
        <v>689</v>
      </c>
      <c r="AD3192">
        <v>19</v>
      </c>
      <c r="AE3192">
        <v>3.4</v>
      </c>
      <c r="AF3192">
        <v>2</v>
      </c>
      <c r="AG3192">
        <v>5.5</v>
      </c>
      <c r="AH3192">
        <v>274</v>
      </c>
    </row>
    <row r="3193" spans="1:34" hidden="1" x14ac:dyDescent="0.3">
      <c r="A3193" t="s">
        <v>12176</v>
      </c>
      <c r="B3193" t="s">
        <v>12177</v>
      </c>
      <c r="C3193" s="1" t="str">
        <f t="shared" si="497"/>
        <v>21:0724</v>
      </c>
      <c r="D3193" s="1" t="str">
        <f t="shared" si="501"/>
        <v>21:0214</v>
      </c>
      <c r="E3193" t="s">
        <v>12178</v>
      </c>
      <c r="F3193" t="s">
        <v>12179</v>
      </c>
      <c r="H3193">
        <v>63.246441099999998</v>
      </c>
      <c r="I3193">
        <v>-135.77900020000001</v>
      </c>
      <c r="J3193" s="1" t="str">
        <f t="shared" si="502"/>
        <v>NGR bulk stream sediment</v>
      </c>
      <c r="K3193" s="1" t="str">
        <f t="shared" si="503"/>
        <v>&lt;177 micron (NGR)</v>
      </c>
      <c r="L3193">
        <v>25</v>
      </c>
      <c r="M3193" t="s">
        <v>106</v>
      </c>
      <c r="N3193">
        <v>494</v>
      </c>
      <c r="O3193">
        <v>35</v>
      </c>
      <c r="P3193">
        <v>11</v>
      </c>
      <c r="Q3193">
        <v>10</v>
      </c>
      <c r="R3193">
        <v>12</v>
      </c>
      <c r="S3193">
        <v>6</v>
      </c>
      <c r="T3193">
        <v>0.1</v>
      </c>
      <c r="U3193">
        <v>122</v>
      </c>
      <c r="V3193">
        <v>1.29</v>
      </c>
      <c r="W3193">
        <v>0.1</v>
      </c>
      <c r="X3193">
        <v>4</v>
      </c>
      <c r="Y3193">
        <v>1</v>
      </c>
      <c r="Z3193">
        <v>15</v>
      </c>
      <c r="AA3193">
        <v>0.2</v>
      </c>
      <c r="AB3193">
        <v>0.5</v>
      </c>
      <c r="AC3193">
        <v>678</v>
      </c>
      <c r="AD3193">
        <v>17</v>
      </c>
      <c r="AE3193">
        <v>1.6</v>
      </c>
      <c r="AF3193">
        <v>2</v>
      </c>
      <c r="AG3193">
        <v>3.3</v>
      </c>
      <c r="AH3193">
        <v>231</v>
      </c>
    </row>
    <row r="3194" spans="1:34" hidden="1" x14ac:dyDescent="0.3">
      <c r="A3194" t="s">
        <v>12180</v>
      </c>
      <c r="B3194" t="s">
        <v>12181</v>
      </c>
      <c r="C3194" s="1" t="str">
        <f t="shared" si="497"/>
        <v>21:0724</v>
      </c>
      <c r="D3194" s="1" t="str">
        <f t="shared" si="501"/>
        <v>21:0214</v>
      </c>
      <c r="E3194" t="s">
        <v>12182</v>
      </c>
      <c r="F3194" t="s">
        <v>12183</v>
      </c>
      <c r="H3194">
        <v>63.272156099999997</v>
      </c>
      <c r="I3194">
        <v>-135.7605389</v>
      </c>
      <c r="J3194" s="1" t="str">
        <f t="shared" si="502"/>
        <v>NGR bulk stream sediment</v>
      </c>
      <c r="K3194" s="1" t="str">
        <f t="shared" si="503"/>
        <v>&lt;177 micron (NGR)</v>
      </c>
      <c r="L3194">
        <v>25</v>
      </c>
      <c r="M3194" t="s">
        <v>111</v>
      </c>
      <c r="N3194">
        <v>495</v>
      </c>
      <c r="O3194">
        <v>45</v>
      </c>
      <c r="P3194">
        <v>15</v>
      </c>
      <c r="Q3194">
        <v>13</v>
      </c>
      <c r="R3194">
        <v>17</v>
      </c>
      <c r="S3194">
        <v>7</v>
      </c>
      <c r="T3194">
        <v>0.1</v>
      </c>
      <c r="U3194">
        <v>214</v>
      </c>
      <c r="V3194">
        <v>1.66</v>
      </c>
      <c r="W3194">
        <v>0.1</v>
      </c>
      <c r="X3194">
        <v>6</v>
      </c>
      <c r="Y3194">
        <v>1</v>
      </c>
      <c r="Z3194">
        <v>14</v>
      </c>
      <c r="AA3194">
        <v>0.2</v>
      </c>
      <c r="AB3194">
        <v>0.5</v>
      </c>
      <c r="AC3194">
        <v>591</v>
      </c>
      <c r="AD3194">
        <v>11</v>
      </c>
      <c r="AE3194">
        <v>1.8</v>
      </c>
      <c r="AF3194">
        <v>2</v>
      </c>
      <c r="AG3194">
        <v>4.8</v>
      </c>
      <c r="AH3194">
        <v>235</v>
      </c>
    </row>
    <row r="3195" spans="1:34" hidden="1" x14ac:dyDescent="0.3">
      <c r="A3195" t="s">
        <v>12184</v>
      </c>
      <c r="B3195" t="s">
        <v>12185</v>
      </c>
      <c r="C3195" s="1" t="str">
        <f t="shared" si="497"/>
        <v>21:0724</v>
      </c>
      <c r="D3195" s="1" t="str">
        <f t="shared" si="501"/>
        <v>21:0214</v>
      </c>
      <c r="E3195" t="s">
        <v>12186</v>
      </c>
      <c r="F3195" t="s">
        <v>12187</v>
      </c>
      <c r="H3195">
        <v>63.303389000000003</v>
      </c>
      <c r="I3195">
        <v>-135.71188190000001</v>
      </c>
      <c r="J3195" s="1" t="str">
        <f t="shared" si="502"/>
        <v>NGR bulk stream sediment</v>
      </c>
      <c r="K3195" s="1" t="str">
        <f t="shared" si="503"/>
        <v>&lt;177 micron (NGR)</v>
      </c>
      <c r="L3195">
        <v>25</v>
      </c>
      <c r="M3195" t="s">
        <v>116</v>
      </c>
      <c r="N3195">
        <v>496</v>
      </c>
      <c r="O3195">
        <v>42</v>
      </c>
      <c r="P3195">
        <v>14</v>
      </c>
      <c r="Q3195">
        <v>8</v>
      </c>
      <c r="R3195">
        <v>14</v>
      </c>
      <c r="S3195">
        <v>6</v>
      </c>
      <c r="T3195">
        <v>0.1</v>
      </c>
      <c r="U3195">
        <v>182</v>
      </c>
      <c r="V3195">
        <v>1.41</v>
      </c>
      <c r="W3195">
        <v>0.1</v>
      </c>
      <c r="X3195">
        <v>5</v>
      </c>
      <c r="Y3195">
        <v>1</v>
      </c>
      <c r="Z3195">
        <v>15</v>
      </c>
      <c r="AA3195">
        <v>0.3</v>
      </c>
      <c r="AB3195">
        <v>2</v>
      </c>
      <c r="AC3195">
        <v>681</v>
      </c>
      <c r="AD3195">
        <v>14</v>
      </c>
      <c r="AE3195">
        <v>1</v>
      </c>
      <c r="AF3195">
        <v>2</v>
      </c>
      <c r="AG3195">
        <v>3.7</v>
      </c>
      <c r="AH3195">
        <v>303</v>
      </c>
    </row>
    <row r="3196" spans="1:34" hidden="1" x14ac:dyDescent="0.3">
      <c r="A3196" t="s">
        <v>12188</v>
      </c>
      <c r="B3196" t="s">
        <v>12189</v>
      </c>
      <c r="C3196" s="1" t="str">
        <f t="shared" si="497"/>
        <v>21:0724</v>
      </c>
      <c r="D3196" s="1" t="str">
        <f t="shared" si="501"/>
        <v>21:0214</v>
      </c>
      <c r="E3196" t="s">
        <v>12190</v>
      </c>
      <c r="F3196" t="s">
        <v>12191</v>
      </c>
      <c r="H3196">
        <v>63.262343600000001</v>
      </c>
      <c r="I3196">
        <v>-135.72296789999999</v>
      </c>
      <c r="J3196" s="1" t="str">
        <f t="shared" si="502"/>
        <v>NGR bulk stream sediment</v>
      </c>
      <c r="K3196" s="1" t="str">
        <f t="shared" si="503"/>
        <v>&lt;177 micron (NGR)</v>
      </c>
      <c r="L3196">
        <v>25</v>
      </c>
      <c r="M3196" t="s">
        <v>126</v>
      </c>
      <c r="N3196">
        <v>497</v>
      </c>
      <c r="O3196">
        <v>53</v>
      </c>
      <c r="P3196">
        <v>20</v>
      </c>
      <c r="Q3196">
        <v>20</v>
      </c>
      <c r="R3196">
        <v>20</v>
      </c>
      <c r="S3196">
        <v>8</v>
      </c>
      <c r="T3196">
        <v>0.1</v>
      </c>
      <c r="U3196">
        <v>289</v>
      </c>
      <c r="V3196">
        <v>1.76</v>
      </c>
      <c r="W3196">
        <v>0.1</v>
      </c>
      <c r="X3196">
        <v>10</v>
      </c>
      <c r="Y3196">
        <v>1</v>
      </c>
      <c r="Z3196">
        <v>14</v>
      </c>
      <c r="AA3196">
        <v>0.3</v>
      </c>
      <c r="AB3196">
        <v>0.5</v>
      </c>
      <c r="AC3196">
        <v>767</v>
      </c>
      <c r="AD3196">
        <v>14</v>
      </c>
      <c r="AE3196">
        <v>2.6</v>
      </c>
      <c r="AF3196">
        <v>2</v>
      </c>
      <c r="AG3196">
        <v>6.2</v>
      </c>
      <c r="AH3196">
        <v>260</v>
      </c>
    </row>
    <row r="3197" spans="1:34" hidden="1" x14ac:dyDescent="0.3">
      <c r="A3197" t="s">
        <v>12192</v>
      </c>
      <c r="B3197" t="s">
        <v>12193</v>
      </c>
      <c r="C3197" s="1" t="str">
        <f t="shared" si="497"/>
        <v>21:0724</v>
      </c>
      <c r="D3197" s="1" t="str">
        <f t="shared" si="501"/>
        <v>21:0214</v>
      </c>
      <c r="E3197" t="s">
        <v>12194</v>
      </c>
      <c r="F3197" t="s">
        <v>12195</v>
      </c>
      <c r="H3197">
        <v>63.192853800000002</v>
      </c>
      <c r="I3197">
        <v>-135.64484580000001</v>
      </c>
      <c r="J3197" s="1" t="str">
        <f t="shared" si="502"/>
        <v>NGR bulk stream sediment</v>
      </c>
      <c r="K3197" s="1" t="str">
        <f t="shared" si="503"/>
        <v>&lt;177 micron (NGR)</v>
      </c>
      <c r="L3197">
        <v>25</v>
      </c>
      <c r="M3197" t="s">
        <v>131</v>
      </c>
      <c r="N3197">
        <v>498</v>
      </c>
      <c r="O3197">
        <v>51</v>
      </c>
      <c r="P3197">
        <v>7</v>
      </c>
      <c r="Q3197">
        <v>11</v>
      </c>
      <c r="R3197">
        <v>8</v>
      </c>
      <c r="S3197">
        <v>4</v>
      </c>
      <c r="T3197">
        <v>0.1</v>
      </c>
      <c r="U3197">
        <v>244</v>
      </c>
      <c r="V3197">
        <v>1.67</v>
      </c>
      <c r="W3197">
        <v>0.1</v>
      </c>
      <c r="X3197">
        <v>6</v>
      </c>
      <c r="Y3197">
        <v>1</v>
      </c>
      <c r="Z3197">
        <v>20</v>
      </c>
      <c r="AA3197">
        <v>0.2</v>
      </c>
      <c r="AB3197">
        <v>3</v>
      </c>
      <c r="AC3197">
        <v>897</v>
      </c>
      <c r="AD3197">
        <v>19</v>
      </c>
      <c r="AE3197">
        <v>4.5</v>
      </c>
      <c r="AF3197">
        <v>2</v>
      </c>
      <c r="AG3197">
        <v>17.3</v>
      </c>
      <c r="AH3197">
        <v>334</v>
      </c>
    </row>
    <row r="3198" spans="1:34" hidden="1" x14ac:dyDescent="0.3">
      <c r="A3198" t="s">
        <v>12196</v>
      </c>
      <c r="B3198" t="s">
        <v>12197</v>
      </c>
      <c r="C3198" s="1" t="str">
        <f t="shared" si="497"/>
        <v>21:0724</v>
      </c>
      <c r="D3198" s="1" t="str">
        <f t="shared" si="501"/>
        <v>21:0214</v>
      </c>
      <c r="E3198" t="s">
        <v>12198</v>
      </c>
      <c r="F3198" t="s">
        <v>12199</v>
      </c>
      <c r="H3198">
        <v>63.130666400000003</v>
      </c>
      <c r="I3198">
        <v>-135.66941109999999</v>
      </c>
      <c r="J3198" s="1" t="str">
        <f t="shared" si="502"/>
        <v>NGR bulk stream sediment</v>
      </c>
      <c r="K3198" s="1" t="str">
        <f t="shared" si="503"/>
        <v>&lt;177 micron (NGR)</v>
      </c>
      <c r="L3198">
        <v>26</v>
      </c>
      <c r="M3198" t="s">
        <v>38</v>
      </c>
      <c r="N3198">
        <v>499</v>
      </c>
      <c r="O3198">
        <v>125</v>
      </c>
      <c r="P3198">
        <v>38</v>
      </c>
      <c r="Q3198">
        <v>21</v>
      </c>
      <c r="R3198">
        <v>23</v>
      </c>
      <c r="S3198">
        <v>9</v>
      </c>
      <c r="T3198">
        <v>0.1</v>
      </c>
      <c r="U3198">
        <v>303</v>
      </c>
      <c r="V3198">
        <v>3.22</v>
      </c>
      <c r="W3198">
        <v>0.2</v>
      </c>
      <c r="X3198">
        <v>28</v>
      </c>
      <c r="Y3198">
        <v>1</v>
      </c>
      <c r="Z3198">
        <v>53</v>
      </c>
      <c r="AA3198">
        <v>0.3</v>
      </c>
      <c r="AB3198">
        <v>3</v>
      </c>
      <c r="AC3198">
        <v>1220</v>
      </c>
      <c r="AD3198">
        <v>28</v>
      </c>
      <c r="AE3198">
        <v>10</v>
      </c>
      <c r="AF3198">
        <v>2</v>
      </c>
      <c r="AG3198">
        <v>13.6</v>
      </c>
      <c r="AH3198">
        <v>526</v>
      </c>
    </row>
    <row r="3199" spans="1:34" hidden="1" x14ac:dyDescent="0.3">
      <c r="A3199" t="s">
        <v>12200</v>
      </c>
      <c r="B3199" t="s">
        <v>12201</v>
      </c>
      <c r="C3199" s="1" t="str">
        <f t="shared" si="497"/>
        <v>21:0724</v>
      </c>
      <c r="D3199" s="1" t="str">
        <f t="shared" si="501"/>
        <v>21:0214</v>
      </c>
      <c r="E3199" t="s">
        <v>12202</v>
      </c>
      <c r="F3199" t="s">
        <v>12203</v>
      </c>
      <c r="H3199">
        <v>63.190645000000004</v>
      </c>
      <c r="I3199">
        <v>-135.6645302</v>
      </c>
      <c r="J3199" s="1" t="str">
        <f t="shared" si="502"/>
        <v>NGR bulk stream sediment</v>
      </c>
      <c r="K3199" s="1" t="str">
        <f t="shared" si="503"/>
        <v>&lt;177 micron (NGR)</v>
      </c>
      <c r="L3199">
        <v>26</v>
      </c>
      <c r="M3199" t="s">
        <v>43</v>
      </c>
      <c r="N3199">
        <v>500</v>
      </c>
      <c r="O3199">
        <v>65</v>
      </c>
      <c r="P3199">
        <v>10</v>
      </c>
      <c r="Q3199">
        <v>10</v>
      </c>
      <c r="R3199">
        <v>12</v>
      </c>
      <c r="S3199">
        <v>5</v>
      </c>
      <c r="T3199">
        <v>0.1</v>
      </c>
      <c r="U3199">
        <v>446</v>
      </c>
      <c r="V3199">
        <v>1.78</v>
      </c>
      <c r="W3199">
        <v>0.1</v>
      </c>
      <c r="X3199">
        <v>25</v>
      </c>
      <c r="Y3199">
        <v>1</v>
      </c>
      <c r="Z3199">
        <v>32</v>
      </c>
      <c r="AA3199">
        <v>0.2</v>
      </c>
      <c r="AB3199">
        <v>3</v>
      </c>
      <c r="AC3199">
        <v>941</v>
      </c>
      <c r="AD3199">
        <v>44</v>
      </c>
      <c r="AE3199">
        <v>9.1999999999999993</v>
      </c>
      <c r="AF3199">
        <v>2</v>
      </c>
      <c r="AG3199">
        <v>19.8</v>
      </c>
      <c r="AH3199">
        <v>338</v>
      </c>
    </row>
    <row r="3200" spans="1:34" hidden="1" x14ac:dyDescent="0.3">
      <c r="A3200" t="s">
        <v>12204</v>
      </c>
      <c r="B3200" t="s">
        <v>12205</v>
      </c>
      <c r="C3200" s="1" t="str">
        <f t="shared" si="497"/>
        <v>21:0724</v>
      </c>
      <c r="D3200" s="1" t="str">
        <f t="shared" si="501"/>
        <v>21:0214</v>
      </c>
      <c r="E3200" t="s">
        <v>12206</v>
      </c>
      <c r="F3200" t="s">
        <v>12207</v>
      </c>
      <c r="H3200">
        <v>63.157672300000002</v>
      </c>
      <c r="I3200">
        <v>-135.64637049999999</v>
      </c>
      <c r="J3200" s="1" t="str">
        <f t="shared" si="502"/>
        <v>NGR bulk stream sediment</v>
      </c>
      <c r="K3200" s="1" t="str">
        <f t="shared" si="503"/>
        <v>&lt;177 micron (NGR)</v>
      </c>
      <c r="L3200">
        <v>26</v>
      </c>
      <c r="M3200" t="s">
        <v>48</v>
      </c>
      <c r="N3200">
        <v>501</v>
      </c>
      <c r="O3200">
        <v>66</v>
      </c>
      <c r="P3200">
        <v>9</v>
      </c>
      <c r="Q3200">
        <v>9</v>
      </c>
      <c r="R3200">
        <v>12</v>
      </c>
      <c r="S3200">
        <v>5</v>
      </c>
      <c r="T3200">
        <v>0.1</v>
      </c>
      <c r="U3200">
        <v>250</v>
      </c>
      <c r="V3200">
        <v>1.83</v>
      </c>
      <c r="W3200">
        <v>0.1</v>
      </c>
      <c r="X3200">
        <v>5</v>
      </c>
      <c r="Y3200">
        <v>1</v>
      </c>
      <c r="Z3200">
        <v>30</v>
      </c>
      <c r="AA3200">
        <v>0.3</v>
      </c>
      <c r="AB3200">
        <v>3</v>
      </c>
      <c r="AC3200">
        <v>948</v>
      </c>
      <c r="AD3200">
        <v>25</v>
      </c>
      <c r="AE3200">
        <v>5</v>
      </c>
      <c r="AF3200">
        <v>2</v>
      </c>
      <c r="AG3200">
        <v>12.1</v>
      </c>
      <c r="AH3200">
        <v>363</v>
      </c>
    </row>
    <row r="3201" spans="1:34" hidden="1" x14ac:dyDescent="0.3">
      <c r="A3201" t="s">
        <v>12208</v>
      </c>
      <c r="B3201" t="s">
        <v>12209</v>
      </c>
      <c r="C3201" s="1" t="str">
        <f t="shared" si="497"/>
        <v>21:0724</v>
      </c>
      <c r="D3201" s="1" t="str">
        <f t="shared" si="501"/>
        <v>21:0214</v>
      </c>
      <c r="E3201" t="s">
        <v>12198</v>
      </c>
      <c r="F3201" t="s">
        <v>12210</v>
      </c>
      <c r="H3201">
        <v>63.130666400000003</v>
      </c>
      <c r="I3201">
        <v>-135.66941109999999</v>
      </c>
      <c r="J3201" s="1" t="str">
        <f t="shared" si="502"/>
        <v>NGR bulk stream sediment</v>
      </c>
      <c r="K3201" s="1" t="str">
        <f t="shared" si="503"/>
        <v>&lt;177 micron (NGR)</v>
      </c>
      <c r="L3201">
        <v>26</v>
      </c>
      <c r="M3201" t="s">
        <v>67</v>
      </c>
      <c r="N3201">
        <v>502</v>
      </c>
      <c r="O3201">
        <v>125</v>
      </c>
      <c r="P3201">
        <v>40</v>
      </c>
      <c r="Q3201">
        <v>22</v>
      </c>
      <c r="R3201">
        <v>23</v>
      </c>
      <c r="S3201">
        <v>10</v>
      </c>
      <c r="T3201">
        <v>0.1</v>
      </c>
      <c r="U3201">
        <v>313</v>
      </c>
      <c r="V3201">
        <v>3.25</v>
      </c>
      <c r="W3201">
        <v>0.1</v>
      </c>
      <c r="X3201">
        <v>29</v>
      </c>
      <c r="Y3201">
        <v>1</v>
      </c>
      <c r="Z3201">
        <v>54</v>
      </c>
      <c r="AA3201">
        <v>0.3</v>
      </c>
      <c r="AB3201">
        <v>3</v>
      </c>
      <c r="AC3201">
        <v>1190</v>
      </c>
      <c r="AD3201">
        <v>33</v>
      </c>
      <c r="AE3201">
        <v>10</v>
      </c>
      <c r="AF3201">
        <v>2</v>
      </c>
      <c r="AG3201">
        <v>13.5</v>
      </c>
      <c r="AH3201">
        <v>580</v>
      </c>
    </row>
    <row r="3202" spans="1:34" hidden="1" x14ac:dyDescent="0.3">
      <c r="A3202" t="s">
        <v>12211</v>
      </c>
      <c r="B3202" t="s">
        <v>12212</v>
      </c>
      <c r="C3202" s="1" t="str">
        <f t="shared" si="497"/>
        <v>21:0724</v>
      </c>
      <c r="D3202" s="1" t="str">
        <f t="shared" si="501"/>
        <v>21:0214</v>
      </c>
      <c r="E3202" t="s">
        <v>12198</v>
      </c>
      <c r="F3202" t="s">
        <v>12213</v>
      </c>
      <c r="H3202">
        <v>63.130666400000003</v>
      </c>
      <c r="I3202">
        <v>-135.66941109999999</v>
      </c>
      <c r="J3202" s="1" t="str">
        <f t="shared" si="502"/>
        <v>NGR bulk stream sediment</v>
      </c>
      <c r="K3202" s="1" t="str">
        <f t="shared" si="503"/>
        <v>&lt;177 micron (NGR)</v>
      </c>
      <c r="L3202">
        <v>26</v>
      </c>
      <c r="M3202" t="s">
        <v>71</v>
      </c>
      <c r="N3202">
        <v>503</v>
      </c>
      <c r="O3202">
        <v>135</v>
      </c>
      <c r="P3202">
        <v>42</v>
      </c>
      <c r="Q3202">
        <v>23</v>
      </c>
      <c r="R3202">
        <v>29</v>
      </c>
      <c r="S3202">
        <v>9</v>
      </c>
      <c r="T3202">
        <v>0.1</v>
      </c>
      <c r="U3202">
        <v>279</v>
      </c>
      <c r="V3202">
        <v>3.27</v>
      </c>
      <c r="W3202">
        <v>0.2</v>
      </c>
      <c r="X3202">
        <v>28</v>
      </c>
      <c r="Y3202">
        <v>1</v>
      </c>
      <c r="Z3202">
        <v>60</v>
      </c>
      <c r="AA3202">
        <v>0.3</v>
      </c>
      <c r="AB3202">
        <v>2</v>
      </c>
      <c r="AC3202">
        <v>1180</v>
      </c>
      <c r="AD3202">
        <v>39</v>
      </c>
      <c r="AE3202">
        <v>9.8000000000000007</v>
      </c>
      <c r="AF3202">
        <v>2</v>
      </c>
      <c r="AG3202">
        <v>14.5</v>
      </c>
      <c r="AH3202">
        <v>559</v>
      </c>
    </row>
    <row r="3203" spans="1:34" hidden="1" x14ac:dyDescent="0.3">
      <c r="A3203" t="s">
        <v>12214</v>
      </c>
      <c r="B3203" t="s">
        <v>12215</v>
      </c>
      <c r="C3203" s="1" t="str">
        <f t="shared" si="497"/>
        <v>21:0724</v>
      </c>
      <c r="D3203" s="1" t="str">
        <f t="shared" si="501"/>
        <v>21:0214</v>
      </c>
      <c r="E3203" t="s">
        <v>12216</v>
      </c>
      <c r="F3203" t="s">
        <v>12217</v>
      </c>
      <c r="H3203">
        <v>63.152411200000003</v>
      </c>
      <c r="I3203">
        <v>-135.707143</v>
      </c>
      <c r="J3203" s="1" t="str">
        <f t="shared" si="502"/>
        <v>NGR bulk stream sediment</v>
      </c>
      <c r="K3203" s="1" t="str">
        <f t="shared" si="503"/>
        <v>&lt;177 micron (NGR)</v>
      </c>
      <c r="L3203">
        <v>26</v>
      </c>
      <c r="M3203" t="s">
        <v>53</v>
      </c>
      <c r="N3203">
        <v>504</v>
      </c>
      <c r="O3203">
        <v>98</v>
      </c>
      <c r="P3203">
        <v>17</v>
      </c>
      <c r="Q3203">
        <v>19</v>
      </c>
      <c r="R3203">
        <v>16</v>
      </c>
      <c r="S3203">
        <v>7</v>
      </c>
      <c r="T3203">
        <v>0.1</v>
      </c>
      <c r="U3203">
        <v>547</v>
      </c>
      <c r="V3203">
        <v>2.34</v>
      </c>
      <c r="W3203">
        <v>0.1</v>
      </c>
      <c r="X3203">
        <v>15</v>
      </c>
      <c r="Y3203">
        <v>1</v>
      </c>
      <c r="Z3203">
        <v>38</v>
      </c>
      <c r="AA3203">
        <v>0.4</v>
      </c>
      <c r="AB3203">
        <v>3</v>
      </c>
      <c r="AC3203">
        <v>951</v>
      </c>
      <c r="AD3203">
        <v>39</v>
      </c>
      <c r="AE3203">
        <v>8.6</v>
      </c>
      <c r="AF3203">
        <v>2</v>
      </c>
      <c r="AG3203">
        <v>20.5</v>
      </c>
      <c r="AH3203">
        <v>516</v>
      </c>
    </row>
    <row r="3204" spans="1:34" hidden="1" x14ac:dyDescent="0.3">
      <c r="A3204" t="s">
        <v>12218</v>
      </c>
      <c r="B3204" t="s">
        <v>12219</v>
      </c>
      <c r="C3204" s="1" t="str">
        <f t="shared" si="497"/>
        <v>21:0724</v>
      </c>
      <c r="D3204" s="1" t="str">
        <f t="shared" si="501"/>
        <v>21:0214</v>
      </c>
      <c r="E3204" t="s">
        <v>12220</v>
      </c>
      <c r="F3204" t="s">
        <v>12221</v>
      </c>
      <c r="H3204">
        <v>63.1854254</v>
      </c>
      <c r="I3204">
        <v>-135.71742219999999</v>
      </c>
      <c r="J3204" s="1" t="str">
        <f t="shared" si="502"/>
        <v>NGR bulk stream sediment</v>
      </c>
      <c r="K3204" s="1" t="str">
        <f t="shared" si="503"/>
        <v>&lt;177 micron (NGR)</v>
      </c>
      <c r="L3204">
        <v>26</v>
      </c>
      <c r="M3204" t="s">
        <v>58</v>
      </c>
      <c r="N3204">
        <v>505</v>
      </c>
      <c r="O3204">
        <v>61</v>
      </c>
      <c r="P3204">
        <v>11</v>
      </c>
      <c r="Q3204">
        <v>11</v>
      </c>
      <c r="R3204">
        <v>11</v>
      </c>
      <c r="S3204">
        <v>4</v>
      </c>
      <c r="T3204">
        <v>0.1</v>
      </c>
      <c r="U3204">
        <v>196</v>
      </c>
      <c r="V3204">
        <v>1.71</v>
      </c>
      <c r="W3204">
        <v>0.1</v>
      </c>
      <c r="X3204">
        <v>5</v>
      </c>
      <c r="Y3204">
        <v>1</v>
      </c>
      <c r="Z3204">
        <v>30</v>
      </c>
      <c r="AA3204">
        <v>0.2</v>
      </c>
      <c r="AB3204">
        <v>1</v>
      </c>
      <c r="AC3204">
        <v>879</v>
      </c>
      <c r="AD3204">
        <v>31</v>
      </c>
      <c r="AE3204">
        <v>5.6</v>
      </c>
      <c r="AF3204">
        <v>2</v>
      </c>
      <c r="AG3204">
        <v>16.100000000000001</v>
      </c>
      <c r="AH3204">
        <v>408</v>
      </c>
    </row>
    <row r="3205" spans="1:34" hidden="1" x14ac:dyDescent="0.3">
      <c r="A3205" t="s">
        <v>12222</v>
      </c>
      <c r="B3205" t="s">
        <v>12223</v>
      </c>
      <c r="C3205" s="1" t="str">
        <f t="shared" si="497"/>
        <v>21:0724</v>
      </c>
      <c r="D3205" s="1" t="str">
        <f t="shared" si="501"/>
        <v>21:0214</v>
      </c>
      <c r="E3205" t="s">
        <v>12224</v>
      </c>
      <c r="F3205" t="s">
        <v>12225</v>
      </c>
      <c r="H3205">
        <v>63.209484600000003</v>
      </c>
      <c r="I3205">
        <v>-135.7110552</v>
      </c>
      <c r="J3205" s="1" t="str">
        <f t="shared" si="502"/>
        <v>NGR bulk stream sediment</v>
      </c>
      <c r="K3205" s="1" t="str">
        <f t="shared" si="503"/>
        <v>&lt;177 micron (NGR)</v>
      </c>
      <c r="L3205">
        <v>26</v>
      </c>
      <c r="M3205" t="s">
        <v>63</v>
      </c>
      <c r="N3205">
        <v>506</v>
      </c>
      <c r="O3205">
        <v>67</v>
      </c>
      <c r="P3205">
        <v>18</v>
      </c>
      <c r="Q3205">
        <v>17</v>
      </c>
      <c r="R3205">
        <v>20</v>
      </c>
      <c r="S3205">
        <v>9</v>
      </c>
      <c r="T3205">
        <v>0.1</v>
      </c>
      <c r="U3205">
        <v>346</v>
      </c>
      <c r="V3205">
        <v>2.2599999999999998</v>
      </c>
      <c r="W3205">
        <v>0.2</v>
      </c>
      <c r="X3205">
        <v>13</v>
      </c>
      <c r="Y3205">
        <v>1</v>
      </c>
      <c r="Z3205">
        <v>22</v>
      </c>
      <c r="AA3205">
        <v>0.5</v>
      </c>
      <c r="AB3205">
        <v>1</v>
      </c>
      <c r="AC3205">
        <v>872</v>
      </c>
      <c r="AD3205">
        <v>42</v>
      </c>
      <c r="AE3205">
        <v>7.2</v>
      </c>
      <c r="AF3205">
        <v>2</v>
      </c>
      <c r="AG3205">
        <v>4.7</v>
      </c>
      <c r="AH3205">
        <v>337</v>
      </c>
    </row>
    <row r="3206" spans="1:34" hidden="1" x14ac:dyDescent="0.3">
      <c r="A3206" t="s">
        <v>12226</v>
      </c>
      <c r="B3206" t="s">
        <v>12227</v>
      </c>
      <c r="C3206" s="1" t="str">
        <f t="shared" si="497"/>
        <v>21:0724</v>
      </c>
      <c r="D3206" s="1" t="str">
        <f t="shared" si="501"/>
        <v>21:0214</v>
      </c>
      <c r="E3206" t="s">
        <v>12228</v>
      </c>
      <c r="F3206" t="s">
        <v>12229</v>
      </c>
      <c r="H3206">
        <v>63.189253700000002</v>
      </c>
      <c r="I3206">
        <v>-135.7393557</v>
      </c>
      <c r="J3206" s="1" t="str">
        <f t="shared" si="502"/>
        <v>NGR bulk stream sediment</v>
      </c>
      <c r="K3206" s="1" t="str">
        <f t="shared" si="503"/>
        <v>&lt;177 micron (NGR)</v>
      </c>
      <c r="L3206">
        <v>26</v>
      </c>
      <c r="M3206" t="s">
        <v>76</v>
      </c>
      <c r="N3206">
        <v>507</v>
      </c>
      <c r="O3206">
        <v>64</v>
      </c>
      <c r="P3206">
        <v>11</v>
      </c>
      <c r="Q3206">
        <v>7</v>
      </c>
      <c r="R3206">
        <v>11</v>
      </c>
      <c r="S3206">
        <v>5</v>
      </c>
      <c r="T3206">
        <v>0.1</v>
      </c>
      <c r="U3206">
        <v>135</v>
      </c>
      <c r="V3206">
        <v>1.89</v>
      </c>
      <c r="W3206">
        <v>0.1</v>
      </c>
      <c r="X3206">
        <v>10</v>
      </c>
      <c r="Y3206">
        <v>1</v>
      </c>
      <c r="Z3206">
        <v>29</v>
      </c>
      <c r="AA3206">
        <v>0.2</v>
      </c>
      <c r="AB3206">
        <v>2</v>
      </c>
      <c r="AC3206">
        <v>960</v>
      </c>
      <c r="AD3206">
        <v>47</v>
      </c>
      <c r="AE3206">
        <v>9</v>
      </c>
      <c r="AF3206">
        <v>2</v>
      </c>
      <c r="AG3206">
        <v>4.0999999999999996</v>
      </c>
      <c r="AH3206">
        <v>285</v>
      </c>
    </row>
    <row r="3207" spans="1:34" hidden="1" x14ac:dyDescent="0.3">
      <c r="A3207" t="s">
        <v>12230</v>
      </c>
      <c r="B3207" t="s">
        <v>12231</v>
      </c>
      <c r="C3207" s="1" t="str">
        <f t="shared" si="497"/>
        <v>21:0724</v>
      </c>
      <c r="D3207" s="1" t="str">
        <f t="shared" si="501"/>
        <v>21:0214</v>
      </c>
      <c r="E3207" t="s">
        <v>12232</v>
      </c>
      <c r="F3207" t="s">
        <v>12233</v>
      </c>
      <c r="H3207">
        <v>63.194440299999997</v>
      </c>
      <c r="I3207">
        <v>-135.7634573</v>
      </c>
      <c r="J3207" s="1" t="str">
        <f t="shared" si="502"/>
        <v>NGR bulk stream sediment</v>
      </c>
      <c r="K3207" s="1" t="str">
        <f t="shared" si="503"/>
        <v>&lt;177 micron (NGR)</v>
      </c>
      <c r="L3207">
        <v>26</v>
      </c>
      <c r="M3207" t="s">
        <v>81</v>
      </c>
      <c r="N3207">
        <v>508</v>
      </c>
      <c r="O3207">
        <v>66</v>
      </c>
      <c r="P3207">
        <v>14</v>
      </c>
      <c r="Q3207">
        <v>9</v>
      </c>
      <c r="R3207">
        <v>15</v>
      </c>
      <c r="S3207">
        <v>6</v>
      </c>
      <c r="T3207">
        <v>0.1</v>
      </c>
      <c r="U3207">
        <v>163</v>
      </c>
      <c r="V3207">
        <v>1.93</v>
      </c>
      <c r="W3207">
        <v>0.1</v>
      </c>
      <c r="X3207">
        <v>6</v>
      </c>
      <c r="Y3207">
        <v>1</v>
      </c>
      <c r="Z3207">
        <v>37</v>
      </c>
      <c r="AA3207">
        <v>0.6</v>
      </c>
      <c r="AB3207">
        <v>2</v>
      </c>
      <c r="AC3207">
        <v>1050</v>
      </c>
      <c r="AD3207">
        <v>30</v>
      </c>
      <c r="AE3207">
        <v>6.6</v>
      </c>
      <c r="AF3207">
        <v>2</v>
      </c>
      <c r="AG3207">
        <v>9.1</v>
      </c>
      <c r="AH3207">
        <v>356</v>
      </c>
    </row>
    <row r="3208" spans="1:34" hidden="1" x14ac:dyDescent="0.3">
      <c r="A3208" t="s">
        <v>12234</v>
      </c>
      <c r="B3208" t="s">
        <v>12235</v>
      </c>
      <c r="C3208" s="1" t="str">
        <f t="shared" si="497"/>
        <v>21:0724</v>
      </c>
      <c r="D3208" s="1" t="str">
        <f t="shared" si="501"/>
        <v>21:0214</v>
      </c>
      <c r="E3208" t="s">
        <v>12236</v>
      </c>
      <c r="F3208" t="s">
        <v>12237</v>
      </c>
      <c r="H3208">
        <v>63.158520799999998</v>
      </c>
      <c r="I3208">
        <v>-135.76837280000001</v>
      </c>
      <c r="J3208" s="1" t="str">
        <f t="shared" si="502"/>
        <v>NGR bulk stream sediment</v>
      </c>
      <c r="K3208" s="1" t="str">
        <f t="shared" si="503"/>
        <v>&lt;177 micron (NGR)</v>
      </c>
      <c r="L3208">
        <v>26</v>
      </c>
      <c r="M3208" t="s">
        <v>86</v>
      </c>
      <c r="N3208">
        <v>509</v>
      </c>
      <c r="O3208">
        <v>95</v>
      </c>
      <c r="P3208">
        <v>15</v>
      </c>
      <c r="Q3208">
        <v>14</v>
      </c>
      <c r="R3208">
        <v>14</v>
      </c>
      <c r="S3208">
        <v>9</v>
      </c>
      <c r="T3208">
        <v>0.1</v>
      </c>
      <c r="U3208">
        <v>443</v>
      </c>
      <c r="V3208">
        <v>2.85</v>
      </c>
      <c r="W3208">
        <v>0.1</v>
      </c>
      <c r="X3208">
        <v>11</v>
      </c>
      <c r="Y3208">
        <v>1</v>
      </c>
      <c r="Z3208">
        <v>44</v>
      </c>
      <c r="AA3208">
        <v>1.5</v>
      </c>
      <c r="AB3208">
        <v>2</v>
      </c>
      <c r="AC3208">
        <v>927</v>
      </c>
      <c r="AD3208">
        <v>39</v>
      </c>
      <c r="AE3208">
        <v>8.4</v>
      </c>
      <c r="AF3208">
        <v>2</v>
      </c>
      <c r="AG3208">
        <v>12.1</v>
      </c>
      <c r="AH3208">
        <v>482</v>
      </c>
    </row>
    <row r="3209" spans="1:34" hidden="1" x14ac:dyDescent="0.3">
      <c r="A3209" t="s">
        <v>12238</v>
      </c>
      <c r="B3209" t="s">
        <v>12239</v>
      </c>
      <c r="C3209" s="1" t="str">
        <f t="shared" si="497"/>
        <v>21:0724</v>
      </c>
      <c r="D3209" s="1" t="str">
        <f t="shared" si="501"/>
        <v>21:0214</v>
      </c>
      <c r="E3209" t="s">
        <v>12240</v>
      </c>
      <c r="F3209" t="s">
        <v>12241</v>
      </c>
      <c r="H3209">
        <v>63.202472899999997</v>
      </c>
      <c r="I3209">
        <v>-135.80120360000001</v>
      </c>
      <c r="J3209" s="1" t="str">
        <f t="shared" si="502"/>
        <v>NGR bulk stream sediment</v>
      </c>
      <c r="K3209" s="1" t="str">
        <f t="shared" si="503"/>
        <v>&lt;177 micron (NGR)</v>
      </c>
      <c r="L3209">
        <v>26</v>
      </c>
      <c r="M3209" t="s">
        <v>91</v>
      </c>
      <c r="N3209">
        <v>510</v>
      </c>
      <c r="O3209">
        <v>68</v>
      </c>
      <c r="P3209">
        <v>26</v>
      </c>
      <c r="Q3209">
        <v>16</v>
      </c>
      <c r="R3209">
        <v>25</v>
      </c>
      <c r="S3209">
        <v>9</v>
      </c>
      <c r="T3209">
        <v>0.1</v>
      </c>
      <c r="U3209">
        <v>340</v>
      </c>
      <c r="V3209">
        <v>2.2799999999999998</v>
      </c>
      <c r="W3209">
        <v>0.1</v>
      </c>
      <c r="X3209">
        <v>28</v>
      </c>
      <c r="Y3209">
        <v>1</v>
      </c>
      <c r="Z3209">
        <v>18</v>
      </c>
      <c r="AA3209">
        <v>0.6</v>
      </c>
      <c r="AB3209">
        <v>2</v>
      </c>
      <c r="AC3209">
        <v>816</v>
      </c>
      <c r="AD3209">
        <v>19</v>
      </c>
      <c r="AE3209">
        <v>2.4</v>
      </c>
      <c r="AF3209">
        <v>4</v>
      </c>
      <c r="AG3209">
        <v>5.9</v>
      </c>
      <c r="AH3209">
        <v>355</v>
      </c>
    </row>
    <row r="3210" spans="1:34" hidden="1" x14ac:dyDescent="0.3">
      <c r="A3210" t="s">
        <v>12242</v>
      </c>
      <c r="B3210" t="s">
        <v>12243</v>
      </c>
      <c r="C3210" s="1" t="str">
        <f t="shared" si="497"/>
        <v>21:0724</v>
      </c>
      <c r="D3210" s="1" t="str">
        <f t="shared" si="501"/>
        <v>21:0214</v>
      </c>
      <c r="E3210" t="s">
        <v>12244</v>
      </c>
      <c r="F3210" t="s">
        <v>12245</v>
      </c>
      <c r="H3210">
        <v>63.198254900000002</v>
      </c>
      <c r="I3210">
        <v>-135.82164169999999</v>
      </c>
      <c r="J3210" s="1" t="str">
        <f t="shared" si="502"/>
        <v>NGR bulk stream sediment</v>
      </c>
      <c r="K3210" s="1" t="str">
        <f t="shared" si="503"/>
        <v>&lt;177 micron (NGR)</v>
      </c>
      <c r="L3210">
        <v>26</v>
      </c>
      <c r="M3210" t="s">
        <v>96</v>
      </c>
      <c r="N3210">
        <v>511</v>
      </c>
      <c r="O3210">
        <v>59</v>
      </c>
      <c r="P3210">
        <v>17</v>
      </c>
      <c r="Q3210">
        <v>11</v>
      </c>
      <c r="R3210">
        <v>18</v>
      </c>
      <c r="S3210">
        <v>9</v>
      </c>
      <c r="T3210">
        <v>0.1</v>
      </c>
      <c r="U3210">
        <v>372</v>
      </c>
      <c r="V3210">
        <v>2.25</v>
      </c>
      <c r="W3210">
        <v>0.1</v>
      </c>
      <c r="X3210">
        <v>4</v>
      </c>
      <c r="Y3210">
        <v>1</v>
      </c>
      <c r="Z3210">
        <v>22</v>
      </c>
      <c r="AA3210">
        <v>0.2</v>
      </c>
      <c r="AB3210">
        <v>3</v>
      </c>
      <c r="AC3210">
        <v>942</v>
      </c>
      <c r="AD3210">
        <v>19</v>
      </c>
      <c r="AE3210">
        <v>2.6</v>
      </c>
      <c r="AF3210">
        <v>2</v>
      </c>
      <c r="AG3210">
        <v>5.9</v>
      </c>
      <c r="AH3210">
        <v>421</v>
      </c>
    </row>
    <row r="3211" spans="1:34" hidden="1" x14ac:dyDescent="0.3">
      <c r="A3211" t="s">
        <v>12246</v>
      </c>
      <c r="B3211" t="s">
        <v>12247</v>
      </c>
      <c r="C3211" s="1" t="str">
        <f t="shared" si="497"/>
        <v>21:0724</v>
      </c>
      <c r="D3211" s="1" t="str">
        <f t="shared" si="501"/>
        <v>21:0214</v>
      </c>
      <c r="E3211" t="s">
        <v>12248</v>
      </c>
      <c r="F3211" t="s">
        <v>12249</v>
      </c>
      <c r="H3211">
        <v>63.164499300000003</v>
      </c>
      <c r="I3211">
        <v>-135.81665960000001</v>
      </c>
      <c r="J3211" s="1" t="str">
        <f t="shared" si="502"/>
        <v>NGR bulk stream sediment</v>
      </c>
      <c r="K3211" s="1" t="str">
        <f t="shared" si="503"/>
        <v>&lt;177 micron (NGR)</v>
      </c>
      <c r="L3211">
        <v>26</v>
      </c>
      <c r="M3211" t="s">
        <v>101</v>
      </c>
      <c r="N3211">
        <v>512</v>
      </c>
      <c r="O3211">
        <v>82</v>
      </c>
      <c r="P3211">
        <v>26</v>
      </c>
      <c r="Q3211">
        <v>17</v>
      </c>
      <c r="R3211">
        <v>22</v>
      </c>
      <c r="S3211">
        <v>12</v>
      </c>
      <c r="T3211">
        <v>0.2</v>
      </c>
      <c r="U3211">
        <v>436</v>
      </c>
      <c r="V3211">
        <v>3.27</v>
      </c>
      <c r="W3211">
        <v>0.1</v>
      </c>
      <c r="X3211">
        <v>6</v>
      </c>
      <c r="Y3211">
        <v>1</v>
      </c>
      <c r="Z3211">
        <v>38</v>
      </c>
      <c r="AA3211">
        <v>0.2</v>
      </c>
      <c r="AB3211">
        <v>2</v>
      </c>
      <c r="AC3211">
        <v>1120</v>
      </c>
      <c r="AD3211">
        <v>56</v>
      </c>
      <c r="AE3211">
        <v>15.4</v>
      </c>
      <c r="AF3211">
        <v>2</v>
      </c>
      <c r="AG3211">
        <v>5.3</v>
      </c>
      <c r="AH3211">
        <v>336</v>
      </c>
    </row>
    <row r="3212" spans="1:34" hidden="1" x14ac:dyDescent="0.3">
      <c r="A3212" t="s">
        <v>12250</v>
      </c>
      <c r="B3212" t="s">
        <v>12251</v>
      </c>
      <c r="C3212" s="1" t="str">
        <f t="shared" si="497"/>
        <v>21:0724</v>
      </c>
      <c r="D3212" s="1" t="str">
        <f t="shared" si="501"/>
        <v>21:0214</v>
      </c>
      <c r="E3212" t="s">
        <v>12252</v>
      </c>
      <c r="F3212" t="s">
        <v>12253</v>
      </c>
      <c r="H3212">
        <v>63.160470400000001</v>
      </c>
      <c r="I3212">
        <v>-135.87967879999999</v>
      </c>
      <c r="J3212" s="1" t="str">
        <f t="shared" si="502"/>
        <v>NGR bulk stream sediment</v>
      </c>
      <c r="K3212" s="1" t="str">
        <f t="shared" si="503"/>
        <v>&lt;177 micron (NGR)</v>
      </c>
      <c r="L3212">
        <v>26</v>
      </c>
      <c r="M3212" t="s">
        <v>106</v>
      </c>
      <c r="N3212">
        <v>513</v>
      </c>
      <c r="O3212">
        <v>57</v>
      </c>
      <c r="P3212">
        <v>11</v>
      </c>
      <c r="Q3212">
        <v>7</v>
      </c>
      <c r="R3212">
        <v>11</v>
      </c>
      <c r="S3212">
        <v>5</v>
      </c>
      <c r="T3212">
        <v>0.1</v>
      </c>
      <c r="U3212">
        <v>196</v>
      </c>
      <c r="V3212">
        <v>1.97</v>
      </c>
      <c r="W3212">
        <v>0.1</v>
      </c>
      <c r="X3212">
        <v>5</v>
      </c>
      <c r="Y3212">
        <v>1</v>
      </c>
      <c r="Z3212">
        <v>23</v>
      </c>
      <c r="AA3212">
        <v>0.3</v>
      </c>
      <c r="AB3212">
        <v>1</v>
      </c>
      <c r="AC3212">
        <v>849</v>
      </c>
      <c r="AD3212">
        <v>22</v>
      </c>
      <c r="AE3212">
        <v>4</v>
      </c>
      <c r="AF3212">
        <v>2</v>
      </c>
      <c r="AG3212">
        <v>6.3</v>
      </c>
      <c r="AH3212">
        <v>294</v>
      </c>
    </row>
    <row r="3213" spans="1:34" hidden="1" x14ac:dyDescent="0.3">
      <c r="A3213" t="s">
        <v>12254</v>
      </c>
      <c r="B3213" t="s">
        <v>12255</v>
      </c>
      <c r="C3213" s="1" t="str">
        <f t="shared" si="497"/>
        <v>21:0724</v>
      </c>
      <c r="D3213" s="1" t="str">
        <f>HYPERLINK("https://geochem.nrcan.gc.ca/cdogs/content/svy/svy_e.htm", "")</f>
        <v/>
      </c>
      <c r="G3213" s="1" t="str">
        <f>HYPERLINK("https://geochem.nrcan.gc.ca/cdogs/content/cr_/cr_00078_e.htm", "78")</f>
        <v>78</v>
      </c>
      <c r="J3213" t="s">
        <v>119</v>
      </c>
      <c r="K3213" t="s">
        <v>120</v>
      </c>
      <c r="L3213">
        <v>26</v>
      </c>
      <c r="M3213" t="s">
        <v>121</v>
      </c>
      <c r="N3213">
        <v>514</v>
      </c>
      <c r="O3213">
        <v>96</v>
      </c>
      <c r="P3213">
        <v>38</v>
      </c>
      <c r="Q3213">
        <v>17</v>
      </c>
      <c r="R3213">
        <v>253</v>
      </c>
      <c r="S3213">
        <v>21</v>
      </c>
      <c r="T3213">
        <v>0.1</v>
      </c>
      <c r="U3213">
        <v>428</v>
      </c>
      <c r="V3213">
        <v>2.68</v>
      </c>
      <c r="W3213">
        <v>0.4</v>
      </c>
      <c r="X3213">
        <v>27</v>
      </c>
      <c r="Y3213">
        <v>2</v>
      </c>
      <c r="Z3213">
        <v>50</v>
      </c>
      <c r="AA3213">
        <v>0.5</v>
      </c>
      <c r="AB3213">
        <v>6</v>
      </c>
      <c r="AC3213">
        <v>746</v>
      </c>
      <c r="AD3213">
        <v>25</v>
      </c>
      <c r="AE3213">
        <v>2.2000000000000002</v>
      </c>
      <c r="AF3213">
        <v>12</v>
      </c>
      <c r="AG3213">
        <v>13.5</v>
      </c>
      <c r="AH3213">
        <v>523</v>
      </c>
    </row>
  </sheetData>
  <autoFilter ref="A1:N3213">
    <filterColumn colId="0" hiddenButton="1"/>
    <filterColumn colId="1" hiddenButton="1"/>
    <filterColumn colId="3">
      <filters>
        <filter val="21:0213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svy210213_pkg_0426b.xlsx</vt:lpstr>
      <vt:lpstr>pkg_0426b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2025-05-23T11:21:37Z</dcterms:created>
  <dcterms:modified xsi:type="dcterms:W3CDTF">2025-05-30T11:28:48Z</dcterms:modified>
</cp:coreProperties>
</file>