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78_pkg_0081a.xlsx" sheetId="1" r:id="rId1"/>
  </sheets>
  <definedNames>
    <definedName name="_xlnm._FilterDatabase" localSheetId="0" hidden="1">svy210078_pkg_0081a.xlsx!$A$1:$K$219</definedName>
    <definedName name="pkg_0081a">svy210078_pkg_0081a.xlsx!$A$1:$U$219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</calcChain>
</file>

<file path=xl/sharedStrings.xml><?xml version="1.0" encoding="utf-8"?>
<sst xmlns="http://schemas.openxmlformats.org/spreadsheetml/2006/main" count="893" uniqueCount="847">
  <si>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</si>
  <si>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</si>
  <si>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</si>
  <si>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</si>
  <si>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</si>
  <si>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</si>
  <si>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</si>
  <si>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</si>
  <si>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</si>
  <si>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</si>
  <si>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</si>
  <si>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Cd_ICPES</t>
  </si>
  <si>
    <t>Co_ICPES</t>
  </si>
  <si>
    <t>Cr_ICPES</t>
  </si>
  <si>
    <t>Cu_ICPES</t>
  </si>
  <si>
    <t>Fe_ICPES</t>
  </si>
  <si>
    <t>Mn_ICPES</t>
  </si>
  <si>
    <t>Mo_ICPES</t>
  </si>
  <si>
    <t>Ni_ICPES</t>
  </si>
  <si>
    <t>Pb_ICPES</t>
  </si>
  <si>
    <t>Zn_ICPES</t>
  </si>
  <si>
    <t>87TBA1007:0</t>
  </si>
  <si>
    <t>21:0129:000001</t>
  </si>
  <si>
    <t>21:0078:002498</t>
  </si>
  <si>
    <t>21:0078:002498:0001:0001:00</t>
  </si>
  <si>
    <t>87TBA1008:0</t>
  </si>
  <si>
    <t>21:0129:000002</t>
  </si>
  <si>
    <t>21:0078:002499</t>
  </si>
  <si>
    <t>21:0078:002499:0001:0001:00</t>
  </si>
  <si>
    <t>87TBA1010:0</t>
  </si>
  <si>
    <t>21:0129:000003</t>
  </si>
  <si>
    <t>21:0078:002500</t>
  </si>
  <si>
    <t>21:0078:002500:0001:0001:00</t>
  </si>
  <si>
    <t>87TBA1011:0</t>
  </si>
  <si>
    <t>21:0129:000004</t>
  </si>
  <si>
    <t>21:0078:002501</t>
  </si>
  <si>
    <t>21:0078:002501:0001:0001:00</t>
  </si>
  <si>
    <t>87TBA1012B:0</t>
  </si>
  <si>
    <t>21:0129:000005</t>
  </si>
  <si>
    <t>21:0078:002502</t>
  </si>
  <si>
    <t>21:0078:002502:0001:0001:00</t>
  </si>
  <si>
    <t>87TBA1013:0</t>
  </si>
  <si>
    <t>21:0129:000006</t>
  </si>
  <si>
    <t>21:0078:002503</t>
  </si>
  <si>
    <t>21:0078:002503:0001:0001:00</t>
  </si>
  <si>
    <t>87TBA1014A:0</t>
  </si>
  <si>
    <t>21:0129:000007</t>
  </si>
  <si>
    <t>21:0078:001307</t>
  </si>
  <si>
    <t>21:0078:001307:0002:0001:00</t>
  </si>
  <si>
    <t>87TBA1015:0</t>
  </si>
  <si>
    <t>21:0129:000008</t>
  </si>
  <si>
    <t>21:0078:002504</t>
  </si>
  <si>
    <t>21:0078:002504:0001:0001:00</t>
  </si>
  <si>
    <t>87TBA1016:0</t>
  </si>
  <si>
    <t>21:0129:000009</t>
  </si>
  <si>
    <t>21:0078:002505</t>
  </si>
  <si>
    <t>21:0078:002505:0001:0001:00</t>
  </si>
  <si>
    <t>87TBA1165A:0</t>
  </si>
  <si>
    <t>21:0129:000010</t>
  </si>
  <si>
    <t>21:0078:001933</t>
  </si>
  <si>
    <t>21:0078:001933:0002:0001:00</t>
  </si>
  <si>
    <t>87TBA1166:0</t>
  </si>
  <si>
    <t>21:0129:000011</t>
  </si>
  <si>
    <t>21:0078:002638</t>
  </si>
  <si>
    <t>21:0078:002638:0001:0001:00</t>
  </si>
  <si>
    <t>87TBA1167:0</t>
  </si>
  <si>
    <t>21:0129:000012</t>
  </si>
  <si>
    <t>21:0078:002639</t>
  </si>
  <si>
    <t>21:0078:002639:0001:0001:00</t>
  </si>
  <si>
    <t>87TBA1168:0</t>
  </si>
  <si>
    <t>21:0129:000013</t>
  </si>
  <si>
    <t>21:0078:002640</t>
  </si>
  <si>
    <t>21:0078:002640:0001:0001:00</t>
  </si>
  <si>
    <t>87TBA1169:0</t>
  </si>
  <si>
    <t>21:0129:000014</t>
  </si>
  <si>
    <t>21:0078:002641</t>
  </si>
  <si>
    <t>21:0078:002641:0001:0001:00</t>
  </si>
  <si>
    <t>87TBA1170:0</t>
  </si>
  <si>
    <t>21:0129:000015</t>
  </si>
  <si>
    <t>21:0078:002642</t>
  </si>
  <si>
    <t>21:0078:002642:0001:0001:00</t>
  </si>
  <si>
    <t>87TBA1171:0</t>
  </si>
  <si>
    <t>21:0129:000016</t>
  </si>
  <si>
    <t>21:0078:002643</t>
  </si>
  <si>
    <t>21:0078:002643:0001:0001:00</t>
  </si>
  <si>
    <t>87TBA1172A:1</t>
  </si>
  <si>
    <t>21:0129:000017</t>
  </si>
  <si>
    <t>21:0078:002644</t>
  </si>
  <si>
    <t>21:0078:002644:0001:0001:01</t>
  </si>
  <si>
    <t>87TBA1172A:2</t>
  </si>
  <si>
    <t>21:0129:000018</t>
  </si>
  <si>
    <t>21:0078:002644:0001:0001:02</t>
  </si>
  <si>
    <t>87TBA1173:0</t>
  </si>
  <si>
    <t>21:0129:000019</t>
  </si>
  <si>
    <t>21:0078:002645</t>
  </si>
  <si>
    <t>21:0078:002645:0001:0001:00</t>
  </si>
  <si>
    <t>87TBA1174:1</t>
  </si>
  <si>
    <t>21:0129:000020</t>
  </si>
  <si>
    <t>21:0078:002646</t>
  </si>
  <si>
    <t>21:0078:002646:0001:0001:01</t>
  </si>
  <si>
    <t>87TBA1174:2</t>
  </si>
  <si>
    <t>21:0129:000021</t>
  </si>
  <si>
    <t>21:0078:002646:0001:0001:02</t>
  </si>
  <si>
    <t>87TBA1175:1</t>
  </si>
  <si>
    <t>21:0129:000022</t>
  </si>
  <si>
    <t>21:0078:002647</t>
  </si>
  <si>
    <t>21:0078:002647:0001:0001:01</t>
  </si>
  <si>
    <t>87TBA1175:2</t>
  </si>
  <si>
    <t>21:0129:000023</t>
  </si>
  <si>
    <t>21:0078:002647:0001:0001:02</t>
  </si>
  <si>
    <t>87TBA1176A:1</t>
  </si>
  <si>
    <t>21:0129:000024</t>
  </si>
  <si>
    <t>21:0078:001953</t>
  </si>
  <si>
    <t>21:0078:001953:0002:0001:01</t>
  </si>
  <si>
    <t>87TBA1176A:2</t>
  </si>
  <si>
    <t>21:0129:000025</t>
  </si>
  <si>
    <t>21:0078:001953:0002:0001:02</t>
  </si>
  <si>
    <t>87TBA1177:1</t>
  </si>
  <si>
    <t>21:0129:000026</t>
  </si>
  <si>
    <t>21:0078:002648</t>
  </si>
  <si>
    <t>21:0078:002648:0001:0001:01</t>
  </si>
  <si>
    <t>87TBA1177:2</t>
  </si>
  <si>
    <t>21:0129:000027</t>
  </si>
  <si>
    <t>21:0078:002648:0001:0001:02</t>
  </si>
  <si>
    <t>87TBA1178:1</t>
  </si>
  <si>
    <t>21:0129:000028</t>
  </si>
  <si>
    <t>21:0078:002649</t>
  </si>
  <si>
    <t>21:0078:002649:0001:0001:01</t>
  </si>
  <si>
    <t>87TBA1178:2</t>
  </si>
  <si>
    <t>21:0129:000029</t>
  </si>
  <si>
    <t>21:0078:002649:0001:0001:02</t>
  </si>
  <si>
    <t>87TBA1179:1</t>
  </si>
  <si>
    <t>21:0129:000030</t>
  </si>
  <si>
    <t>21:0078:002650</t>
  </si>
  <si>
    <t>21:0078:002650:0001:0001:01</t>
  </si>
  <si>
    <t>87TBA1179:2</t>
  </si>
  <si>
    <t>21:0129:000031</t>
  </si>
  <si>
    <t>21:0078:002650:0001:0001:02</t>
  </si>
  <si>
    <t>87TBA1180:1</t>
  </si>
  <si>
    <t>21:0129:000032</t>
  </si>
  <si>
    <t>21:0078:002651</t>
  </si>
  <si>
    <t>21:0078:002651:0001:0001:01</t>
  </si>
  <si>
    <t>87TBA1180:2</t>
  </si>
  <si>
    <t>21:0129:000033</t>
  </si>
  <si>
    <t>21:0078:002651:0001:0001:02</t>
  </si>
  <si>
    <t>87TBA1181:0</t>
  </si>
  <si>
    <t>21:0129:000034</t>
  </si>
  <si>
    <t>21:0078:002652</t>
  </si>
  <si>
    <t>21:0078:002652:0001:0001:00</t>
  </si>
  <si>
    <t>87TBA1182:0</t>
  </si>
  <si>
    <t>21:0129:000035</t>
  </si>
  <si>
    <t>21:0078:002653</t>
  </si>
  <si>
    <t>21:0078:002653:0001:0001:00</t>
  </si>
  <si>
    <t>87TBA1183:0</t>
  </si>
  <si>
    <t>21:0129:000036</t>
  </si>
  <si>
    <t>21:0078:002654</t>
  </si>
  <si>
    <t>21:0078:002654:0001:0001:00</t>
  </si>
  <si>
    <t>87TBA1184:0</t>
  </si>
  <si>
    <t>21:0129:000037</t>
  </si>
  <si>
    <t>21:0078:002655</t>
  </si>
  <si>
    <t>21:0078:002655:0001:0001:00</t>
  </si>
  <si>
    <t>87TBA1185:0</t>
  </si>
  <si>
    <t>21:0129:000038</t>
  </si>
  <si>
    <t>21:0078:002656</t>
  </si>
  <si>
    <t>21:0078:002656:0001:0001:00</t>
  </si>
  <si>
    <t>87TBA1186:0</t>
  </si>
  <si>
    <t>21:0129:000039</t>
  </si>
  <si>
    <t>21:0078:002657</t>
  </si>
  <si>
    <t>21:0078:002657:0001:0001:00</t>
  </si>
  <si>
    <t>87TBA1187:0</t>
  </si>
  <si>
    <t>21:0129:000040</t>
  </si>
  <si>
    <t>21:0078:002658</t>
  </si>
  <si>
    <t>21:0078:002658:0001:0001:00</t>
  </si>
  <si>
    <t>87TBA1188:0</t>
  </si>
  <si>
    <t>21:0129:000041</t>
  </si>
  <si>
    <t>21:0078:002659</t>
  </si>
  <si>
    <t>21:0078:002659:0001:0001:00</t>
  </si>
  <si>
    <t>87TBA1189:0</t>
  </si>
  <si>
    <t>21:0129:000042</t>
  </si>
  <si>
    <t>21:0078:002660</t>
  </si>
  <si>
    <t>21:0078:002660:0001:0001:00</t>
  </si>
  <si>
    <t>87TBA1190:0</t>
  </si>
  <si>
    <t>21:0129:000043</t>
  </si>
  <si>
    <t>21:0078:002661</t>
  </si>
  <si>
    <t>21:0078:002661:0001:0001:00</t>
  </si>
  <si>
    <t>87TBA1191:0</t>
  </si>
  <si>
    <t>21:0129:000044</t>
  </si>
  <si>
    <t>21:0078:002662</t>
  </si>
  <si>
    <t>21:0078:002662:0001:0001:00</t>
  </si>
  <si>
    <t>87TBA1192:0</t>
  </si>
  <si>
    <t>21:0129:000045</t>
  </si>
  <si>
    <t>21:0078:002663</t>
  </si>
  <si>
    <t>21:0078:002663:0001:0001:00</t>
  </si>
  <si>
    <t>87TBA1193:0</t>
  </si>
  <si>
    <t>21:0129:000046</t>
  </si>
  <si>
    <t>21:0078:002664</t>
  </si>
  <si>
    <t>21:0078:002664:0001:0001:00</t>
  </si>
  <si>
    <t>87TBA1194:0</t>
  </si>
  <si>
    <t>21:0129:000047</t>
  </si>
  <si>
    <t>21:0078:002665</t>
  </si>
  <si>
    <t>21:0078:002665:0001:0001:00</t>
  </si>
  <si>
    <t>87TBA1195:0</t>
  </si>
  <si>
    <t>21:0129:000048</t>
  </si>
  <si>
    <t>21:0078:002666</t>
  </si>
  <si>
    <t>21:0078:002666:0001:0001:00</t>
  </si>
  <si>
    <t>87TBA1197:0</t>
  </si>
  <si>
    <t>21:0129:000049</t>
  </si>
  <si>
    <t>21:0078:002667</t>
  </si>
  <si>
    <t>21:0078:002667:0001:0001:00</t>
  </si>
  <si>
    <t>87TBA1199:0</t>
  </si>
  <si>
    <t>21:0129:000050</t>
  </si>
  <si>
    <t>21:0078:002668</t>
  </si>
  <si>
    <t>21:0078:002668:0001:0001:00</t>
  </si>
  <si>
    <t>87TBA1200:0</t>
  </si>
  <si>
    <t>21:0129:000051</t>
  </si>
  <si>
    <t>21:0078:001094</t>
  </si>
  <si>
    <t>21:0078:001094:0002:0001:00</t>
  </si>
  <si>
    <t>87TBA1201:0</t>
  </si>
  <si>
    <t>21:0129:000052</t>
  </si>
  <si>
    <t>21:0078:002669</t>
  </si>
  <si>
    <t>21:0078:002669:0001:0001:00</t>
  </si>
  <si>
    <t>87TBA1202:0</t>
  </si>
  <si>
    <t>21:0129:000053</t>
  </si>
  <si>
    <t>21:0078:002670</t>
  </si>
  <si>
    <t>21:0078:002670:0001:0001:00</t>
  </si>
  <si>
    <t>87TBA1203:1</t>
  </si>
  <si>
    <t>21:0129:000054</t>
  </si>
  <si>
    <t>21:0078:002671</t>
  </si>
  <si>
    <t>21:0078:002671:0001:0001:01</t>
  </si>
  <si>
    <t>87TBA1203:2</t>
  </si>
  <si>
    <t>21:0129:000055</t>
  </si>
  <si>
    <t>21:0078:002671:0001:0001:02</t>
  </si>
  <si>
    <t>87TBA1204:1</t>
  </si>
  <si>
    <t>21:0129:000056</t>
  </si>
  <si>
    <t>21:0078:002672</t>
  </si>
  <si>
    <t>21:0078:002672:0001:0001:01</t>
  </si>
  <si>
    <t>87TBA1204:2</t>
  </si>
  <si>
    <t>21:0129:000057</t>
  </si>
  <si>
    <t>21:0078:002672:0001:0001:02</t>
  </si>
  <si>
    <t>87TBA1205:1</t>
  </si>
  <si>
    <t>21:0129:000058</t>
  </si>
  <si>
    <t>21:0078:002673</t>
  </si>
  <si>
    <t>21:0078:002673:0001:0001:01</t>
  </si>
  <si>
    <t>87TBA1205:2</t>
  </si>
  <si>
    <t>21:0129:000059</t>
  </si>
  <si>
    <t>21:0078:002673:0001:0001:02</t>
  </si>
  <si>
    <t>87TBA1206:1</t>
  </si>
  <si>
    <t>21:0129:000060</t>
  </si>
  <si>
    <t>21:0078:002674</t>
  </si>
  <si>
    <t>21:0078:002674:0001:0001:01</t>
  </si>
  <si>
    <t>87TBA1206:2</t>
  </si>
  <si>
    <t>21:0129:000061</t>
  </si>
  <si>
    <t>21:0078:002674:0001:0001:02</t>
  </si>
  <si>
    <t>87TBA1207:1</t>
  </si>
  <si>
    <t>21:0129:000062</t>
  </si>
  <si>
    <t>21:0078:002675</t>
  </si>
  <si>
    <t>21:0078:002675:0001:0001:01</t>
  </si>
  <si>
    <t>87TBA1207:2</t>
  </si>
  <si>
    <t>21:0129:000063</t>
  </si>
  <si>
    <t>21:0078:002675:0001:0001:02</t>
  </si>
  <si>
    <t>87TBA1208:1</t>
  </si>
  <si>
    <t>21:0129:000064</t>
  </si>
  <si>
    <t>21:0078:002676</t>
  </si>
  <si>
    <t>21:0078:002676:0001:0001:01</t>
  </si>
  <si>
    <t>87TBA1208:2</t>
  </si>
  <si>
    <t>21:0129:000065</t>
  </si>
  <si>
    <t>21:0078:002676:0001:0001:02</t>
  </si>
  <si>
    <t>87TBA1209C:1</t>
  </si>
  <si>
    <t>21:0129:000066</t>
  </si>
  <si>
    <t>21:0078:001166</t>
  </si>
  <si>
    <t>21:0078:001166:0002:0001:01</t>
  </si>
  <si>
    <t>87TBA1209C:2</t>
  </si>
  <si>
    <t>21:0129:000067</t>
  </si>
  <si>
    <t>21:0078:001166:0002:0001:02</t>
  </si>
  <si>
    <t>87TBA1210:0</t>
  </si>
  <si>
    <t>21:0129:000068</t>
  </si>
  <si>
    <t>21:0078:002677</t>
  </si>
  <si>
    <t>21:0078:002677:0001:0001:00</t>
  </si>
  <si>
    <t>87TBA1211:0</t>
  </si>
  <si>
    <t>21:0129:000069</t>
  </si>
  <si>
    <t>21:0078:002678</t>
  </si>
  <si>
    <t>21:0078:002678:0001:0001:00</t>
  </si>
  <si>
    <t>87TBA1212:0</t>
  </si>
  <si>
    <t>21:0129:000070</t>
  </si>
  <si>
    <t>21:0078:002679</t>
  </si>
  <si>
    <t>21:0078:002679:0001:0001:00</t>
  </si>
  <si>
    <t>87TBA1213:0</t>
  </si>
  <si>
    <t>21:0129:000071</t>
  </si>
  <si>
    <t>21:0078:002680</t>
  </si>
  <si>
    <t>21:0078:002680:0001:0001:00</t>
  </si>
  <si>
    <t>87TBA1214:0</t>
  </si>
  <si>
    <t>21:0129:000072</t>
  </si>
  <si>
    <t>21:0078:002681</t>
  </si>
  <si>
    <t>21:0078:002681:0001:0001:00</t>
  </si>
  <si>
    <t>87TBA1215:0</t>
  </si>
  <si>
    <t>21:0129:000073</t>
  </si>
  <si>
    <t>21:0078:002682</t>
  </si>
  <si>
    <t>21:0078:002682:0001:0001:00</t>
  </si>
  <si>
    <t>87TBA1216:0</t>
  </si>
  <si>
    <t>21:0129:000074</t>
  </si>
  <si>
    <t>21:0078:002683</t>
  </si>
  <si>
    <t>21:0078:002683:0001:0001:00</t>
  </si>
  <si>
    <t>87TBA1217:0</t>
  </si>
  <si>
    <t>21:0129:000075</t>
  </si>
  <si>
    <t>21:0078:002684</t>
  </si>
  <si>
    <t>21:0078:002684:0001:0001:00</t>
  </si>
  <si>
    <t>87TBA1218:0</t>
  </si>
  <si>
    <t>21:0129:000076</t>
  </si>
  <si>
    <t>21:0078:002685</t>
  </si>
  <si>
    <t>21:0078:002685:0001:0001:00</t>
  </si>
  <si>
    <t>87TBA1228:0</t>
  </si>
  <si>
    <t>21:0129:000077</t>
  </si>
  <si>
    <t>21:0078:002695</t>
  </si>
  <si>
    <t>21:0078:002695:0001:0001:00</t>
  </si>
  <si>
    <t>87TBA1229:1</t>
  </si>
  <si>
    <t>21:0129:000078</t>
  </si>
  <si>
    <t>21:0078:002696</t>
  </si>
  <si>
    <t>21:0078:002696:0001:0001:01</t>
  </si>
  <si>
    <t>87TBA1229:2</t>
  </si>
  <si>
    <t>21:0129:000079</t>
  </si>
  <si>
    <t>21:0078:002696:0001:0001:02</t>
  </si>
  <si>
    <t>87TBA1230:1</t>
  </si>
  <si>
    <t>21:0129:000080</t>
  </si>
  <si>
    <t>21:0078:002697</t>
  </si>
  <si>
    <t>21:0078:002697:0001:0001:01</t>
  </si>
  <si>
    <t>87TBA1230:2</t>
  </si>
  <si>
    <t>21:0129:000081</t>
  </si>
  <si>
    <t>21:0078:002697:0001:0001:02</t>
  </si>
  <si>
    <t>87TBA1231:1</t>
  </si>
  <si>
    <t>21:0129:000082</t>
  </si>
  <si>
    <t>21:0078:002698</t>
  </si>
  <si>
    <t>21:0078:002698:0001:0001:01</t>
  </si>
  <si>
    <t>87TBA1231:2</t>
  </si>
  <si>
    <t>21:0129:000083</t>
  </si>
  <si>
    <t>21:0078:002698:0001:0001:02</t>
  </si>
  <si>
    <t>87TBA1232:1</t>
  </si>
  <si>
    <t>21:0129:000084</t>
  </si>
  <si>
    <t>21:0078:002699</t>
  </si>
  <si>
    <t>21:0078:002699:0001:0001:01</t>
  </si>
  <si>
    <t>87TBA1232:2</t>
  </si>
  <si>
    <t>21:0129:000085</t>
  </si>
  <si>
    <t>21:0078:002699:0001:0001:02</t>
  </si>
  <si>
    <t>87TBA1233:1</t>
  </si>
  <si>
    <t>21:0129:000086</t>
  </si>
  <si>
    <t>21:0078:002700</t>
  </si>
  <si>
    <t>21:0078:002700:0001:0001:01</t>
  </si>
  <si>
    <t>87TBA1233:2</t>
  </si>
  <si>
    <t>21:0129:000087</t>
  </si>
  <si>
    <t>21:0078:002700:0001:0001:02</t>
  </si>
  <si>
    <t>87TBA1234:1</t>
  </si>
  <si>
    <t>21:0129:000088</t>
  </si>
  <si>
    <t>21:0078:002701</t>
  </si>
  <si>
    <t>21:0078:002701:0001:0001:01</t>
  </si>
  <si>
    <t>87TBA1234:2</t>
  </si>
  <si>
    <t>21:0129:000089</t>
  </si>
  <si>
    <t>21:0078:002701:0001:0001:02</t>
  </si>
  <si>
    <t>87TBA1236:1</t>
  </si>
  <si>
    <t>21:0129:000090</t>
  </si>
  <si>
    <t>21:0078:002702</t>
  </si>
  <si>
    <t>21:0078:002702:0001:0001:01</t>
  </si>
  <si>
    <t>87TBA1236:2</t>
  </si>
  <si>
    <t>21:0129:000091</t>
  </si>
  <si>
    <t>21:0078:002702:0001:0001:02</t>
  </si>
  <si>
    <t>87TBA1237:1</t>
  </si>
  <si>
    <t>21:0129:000092</t>
  </si>
  <si>
    <t>21:0078:001192</t>
  </si>
  <si>
    <t>21:0078:001192:0002:0001:01</t>
  </si>
  <si>
    <t>87TBA1237:2</t>
  </si>
  <si>
    <t>21:0129:000093</t>
  </si>
  <si>
    <t>21:0078:001192:0002:0001:02</t>
  </si>
  <si>
    <t>87TBA1238:1</t>
  </si>
  <si>
    <t>21:0129:000094</t>
  </si>
  <si>
    <t>21:0078:001192:0003:0001:01</t>
  </si>
  <si>
    <t>87TBA1238:2</t>
  </si>
  <si>
    <t>21:0129:000095</t>
  </si>
  <si>
    <t>21:0078:001192:0003:0001:02</t>
  </si>
  <si>
    <t>87TBA1239:1</t>
  </si>
  <si>
    <t>21:0129:000096</t>
  </si>
  <si>
    <t>21:0078:001192:0004:0001:01</t>
  </si>
  <si>
    <t>87TBA1239:2</t>
  </si>
  <si>
    <t>21:0129:000097</t>
  </si>
  <si>
    <t>21:0078:001192:0004:0001:02</t>
  </si>
  <si>
    <t>87TBA1240:1</t>
  </si>
  <si>
    <t>21:0129:000098</t>
  </si>
  <si>
    <t>21:0078:002703</t>
  </si>
  <si>
    <t>21:0078:002703:0001:0001:01</t>
  </si>
  <si>
    <t>87TBA1240:2</t>
  </si>
  <si>
    <t>21:0129:000099</t>
  </si>
  <si>
    <t>21:0078:002703:0001:0001:02</t>
  </si>
  <si>
    <t>87TBA1241:1</t>
  </si>
  <si>
    <t>21:0129:000100</t>
  </si>
  <si>
    <t>21:0078:002704</t>
  </si>
  <si>
    <t>21:0078:002704:0001:0001:01</t>
  </si>
  <si>
    <t>87TBA1241:2</t>
  </si>
  <si>
    <t>21:0129:000101</t>
  </si>
  <si>
    <t>21:0078:002704:0001:0001:02</t>
  </si>
  <si>
    <t>87TBA1242:1</t>
  </si>
  <si>
    <t>21:0129:000102</t>
  </si>
  <si>
    <t>21:0078:002705</t>
  </si>
  <si>
    <t>21:0078:002705:0001:0001:01</t>
  </si>
  <si>
    <t>87TBA1242:2</t>
  </si>
  <si>
    <t>21:0129:000103</t>
  </si>
  <si>
    <t>21:0078:002705:0001:0001:02</t>
  </si>
  <si>
    <t>87TBA1243:1</t>
  </si>
  <si>
    <t>21:0129:000104</t>
  </si>
  <si>
    <t>21:0078:002706</t>
  </si>
  <si>
    <t>21:0078:002706:0001:0001:01</t>
  </si>
  <si>
    <t>87TBA1243:2</t>
  </si>
  <si>
    <t>21:0129:000105</t>
  </si>
  <si>
    <t>21:0078:002706:0001:0001:02</t>
  </si>
  <si>
    <t>87TBA1244:1</t>
  </si>
  <si>
    <t>21:0129:000106</t>
  </si>
  <si>
    <t>21:0078:002707</t>
  </si>
  <si>
    <t>21:0078:002707:0001:0001:01</t>
  </si>
  <si>
    <t>87TBA1244:2</t>
  </si>
  <si>
    <t>21:0129:000107</t>
  </si>
  <si>
    <t>21:0078:002707:0001:0001:02</t>
  </si>
  <si>
    <t>87TBA1245:0</t>
  </si>
  <si>
    <t>21:0129:000108</t>
  </si>
  <si>
    <t>21:0078:002708</t>
  </si>
  <si>
    <t>21:0078:002708:0001:0001:00</t>
  </si>
  <si>
    <t>87TBA1246:0</t>
  </si>
  <si>
    <t>21:0129:000109</t>
  </si>
  <si>
    <t>21:0078:002709</t>
  </si>
  <si>
    <t>21:0078:002709:0001:0001:00</t>
  </si>
  <si>
    <t>87TBA1247:0</t>
  </si>
  <si>
    <t>21:0129:000110</t>
  </si>
  <si>
    <t>21:0078:002710</t>
  </si>
  <si>
    <t>21:0078:002710:0001:0001:00</t>
  </si>
  <si>
    <t>87TBA1248:0</t>
  </si>
  <si>
    <t>21:0129:000111</t>
  </si>
  <si>
    <t>21:0078:002711</t>
  </si>
  <si>
    <t>21:0078:002711:0001:0001:00</t>
  </si>
  <si>
    <t>87TBA1249:1</t>
  </si>
  <si>
    <t>21:0129:000112</t>
  </si>
  <si>
    <t>21:0078:002712</t>
  </si>
  <si>
    <t>21:0078:002712:0001:0001:01</t>
  </si>
  <si>
    <t>87TBA1249:2</t>
  </si>
  <si>
    <t>21:0129:000113</t>
  </si>
  <si>
    <t>21:0078:002712:0001:0001:02</t>
  </si>
  <si>
    <t>87TBA1250:1</t>
  </si>
  <si>
    <t>21:0129:000114</t>
  </si>
  <si>
    <t>21:0078:002713</t>
  </si>
  <si>
    <t>21:0078:002713:0001:0001:01</t>
  </si>
  <si>
    <t>87TBA1250:2</t>
  </si>
  <si>
    <t>21:0129:000115</t>
  </si>
  <si>
    <t>21:0078:002713:0001:0001:02</t>
  </si>
  <si>
    <t>87TBA1251:0</t>
  </si>
  <si>
    <t>21:0129:000116</t>
  </si>
  <si>
    <t>21:0078:002714</t>
  </si>
  <si>
    <t>21:0078:002714:0001:0001:00</t>
  </si>
  <si>
    <t>87TBA1252:1</t>
  </si>
  <si>
    <t>21:0129:000117</t>
  </si>
  <si>
    <t>21:0078:002715</t>
  </si>
  <si>
    <t>21:0078:002715:0001:0001:01</t>
  </si>
  <si>
    <t>87TBA1252:2</t>
  </si>
  <si>
    <t>21:0129:000118</t>
  </si>
  <si>
    <t>21:0078:002715:0001:0001:02</t>
  </si>
  <si>
    <t>87TBA1253:0</t>
  </si>
  <si>
    <t>21:0129:000119</t>
  </si>
  <si>
    <t>21:0078:002716</t>
  </si>
  <si>
    <t>21:0078:002716:0001:0001:00</t>
  </si>
  <si>
    <t>87TBA1254:1</t>
  </si>
  <si>
    <t>21:0129:000120</t>
  </si>
  <si>
    <t>21:0078:002717</t>
  </si>
  <si>
    <t>21:0078:002717:0001:0001:01</t>
  </si>
  <si>
    <t>87TBA1254:2</t>
  </si>
  <si>
    <t>21:0129:000121</t>
  </si>
  <si>
    <t>21:0078:002717:0001:0001:02</t>
  </si>
  <si>
    <t>87TBA1255:1</t>
  </si>
  <si>
    <t>21:0129:000122</t>
  </si>
  <si>
    <t>21:0078:002718</t>
  </si>
  <si>
    <t>21:0078:002718:0001:0001:01</t>
  </si>
  <si>
    <t>87TBA1255:2</t>
  </si>
  <si>
    <t>21:0129:000123</t>
  </si>
  <si>
    <t>21:0078:002718:0001:0001:02</t>
  </si>
  <si>
    <t>87TBA1256:1</t>
  </si>
  <si>
    <t>21:0129:000124</t>
  </si>
  <si>
    <t>21:0078:002719</t>
  </si>
  <si>
    <t>21:0078:002719:0001:0001:01</t>
  </si>
  <si>
    <t>87TBA1256:2</t>
  </si>
  <si>
    <t>21:0129:000125</t>
  </si>
  <si>
    <t>21:0078:002719:0001:0001:02</t>
  </si>
  <si>
    <t>87TBA1257:0</t>
  </si>
  <si>
    <t>21:0129:000126</t>
  </si>
  <si>
    <t>21:0078:002720</t>
  </si>
  <si>
    <t>21:0078:002720:0001:0001:00</t>
  </si>
  <si>
    <t>87TBA1258:0</t>
  </si>
  <si>
    <t>21:0129:000127</t>
  </si>
  <si>
    <t>21:0078:002721</t>
  </si>
  <si>
    <t>21:0078:002721:0001:0001:00</t>
  </si>
  <si>
    <t>87TBA1259:0</t>
  </si>
  <si>
    <t>21:0129:000128</t>
  </si>
  <si>
    <t>21:0078:002722</t>
  </si>
  <si>
    <t>21:0078:002722:0001:0001:00</t>
  </si>
  <si>
    <t>87TBA1260:1</t>
  </si>
  <si>
    <t>21:0129:000129</t>
  </si>
  <si>
    <t>21:0078:002723</t>
  </si>
  <si>
    <t>21:0078:002723:0001:0001:01</t>
  </si>
  <si>
    <t>87TBA1260:2</t>
  </si>
  <si>
    <t>21:0129:000130</t>
  </si>
  <si>
    <t>21:0078:002723:0001:0001:02</t>
  </si>
  <si>
    <t>87TBA1261:0</t>
  </si>
  <si>
    <t>21:0129:000131</t>
  </si>
  <si>
    <t>21:0078:002724</t>
  </si>
  <si>
    <t>21:0078:002724:0001:0001:00</t>
  </si>
  <si>
    <t>87TBA1262:0</t>
  </si>
  <si>
    <t>21:0129:000132</t>
  </si>
  <si>
    <t>21:0078:002725</t>
  </si>
  <si>
    <t>21:0078:002725:0001:0001:00</t>
  </si>
  <si>
    <t>87TBA1263:0</t>
  </si>
  <si>
    <t>21:0129:000133</t>
  </si>
  <si>
    <t>21:0078:002726</t>
  </si>
  <si>
    <t>21:0078:002726:0001:0001:00</t>
  </si>
  <si>
    <t>87TBA1264:1</t>
  </si>
  <si>
    <t>21:0129:000134</t>
  </si>
  <si>
    <t>21:0078:002727</t>
  </si>
  <si>
    <t>21:0078:002727:0001:0001:01</t>
  </si>
  <si>
    <t>87TBA1264:2</t>
  </si>
  <si>
    <t>21:0129:000135</t>
  </si>
  <si>
    <t>21:0078:002727:0001:0001:02</t>
  </si>
  <si>
    <t>87TBA1265:0</t>
  </si>
  <si>
    <t>21:0129:000136</t>
  </si>
  <si>
    <t>21:0078:002728</t>
  </si>
  <si>
    <t>21:0078:002728:0001:0001:00</t>
  </si>
  <si>
    <t>87TBA1266:0</t>
  </si>
  <si>
    <t>21:0129:000137</t>
  </si>
  <si>
    <t>21:0078:002729</t>
  </si>
  <si>
    <t>21:0078:002729:0001:0001:00</t>
  </si>
  <si>
    <t>87TBA3001:0</t>
  </si>
  <si>
    <t>21:0129:000138</t>
  </si>
  <si>
    <t>21:0078:002730</t>
  </si>
  <si>
    <t>21:0078:002730:0001:0001:00</t>
  </si>
  <si>
    <t>87TBA3002:1</t>
  </si>
  <si>
    <t>21:0129:000139</t>
  </si>
  <si>
    <t>21:0078:002731</t>
  </si>
  <si>
    <t>21:0078:002731:0001:0001:01</t>
  </si>
  <si>
    <t>87TBA3002:2</t>
  </si>
  <si>
    <t>21:0129:000140</t>
  </si>
  <si>
    <t>21:0078:002731:0001:0001:02</t>
  </si>
  <si>
    <t>87TBA3003:0</t>
  </si>
  <si>
    <t>21:0129:000141</t>
  </si>
  <si>
    <t>21:0078:002732</t>
  </si>
  <si>
    <t>21:0078:002732:0001:0001:00</t>
  </si>
  <si>
    <t>87TBA3004:0</t>
  </si>
  <si>
    <t>21:0129:000142</t>
  </si>
  <si>
    <t>21:0078:002733</t>
  </si>
  <si>
    <t>21:0078:002733:0001:0001:00</t>
  </si>
  <si>
    <t>87TBA3005:0</t>
  </si>
  <si>
    <t>21:0129:000143</t>
  </si>
  <si>
    <t>21:0078:002734</t>
  </si>
  <si>
    <t>21:0078:002734:0001:0001:00</t>
  </si>
  <si>
    <t>87TBA3006:0</t>
  </si>
  <si>
    <t>21:0129:000144</t>
  </si>
  <si>
    <t>21:0078:002735</t>
  </si>
  <si>
    <t>21:0078:002735:0001:0001:00</t>
  </si>
  <si>
    <t>87TBA3007:0</t>
  </si>
  <si>
    <t>21:0129:000145</t>
  </si>
  <si>
    <t>21:0078:002736</t>
  </si>
  <si>
    <t>21:0078:002736:0001:0001:00</t>
  </si>
  <si>
    <t>87TBA3008:0</t>
  </si>
  <si>
    <t>21:0129:000146</t>
  </si>
  <si>
    <t>21:0078:002737</t>
  </si>
  <si>
    <t>21:0078:002737:0001:0001:00</t>
  </si>
  <si>
    <t>87TBA3009:0</t>
  </si>
  <si>
    <t>21:0129:000147</t>
  </si>
  <si>
    <t>21:0078:002738</t>
  </si>
  <si>
    <t>21:0078:002738:0001:0001:00</t>
  </si>
  <si>
    <t>87TBA3010:0</t>
  </si>
  <si>
    <t>21:0129:000148</t>
  </si>
  <si>
    <t>21:0078:002739</t>
  </si>
  <si>
    <t>21:0078:002739:0001:0001:00</t>
  </si>
  <si>
    <t>87TBA3011:0</t>
  </si>
  <si>
    <t>21:0129:000149</t>
  </si>
  <si>
    <t>21:0078:002740</t>
  </si>
  <si>
    <t>21:0078:002740:0001:0001:00</t>
  </si>
  <si>
    <t>87TBA3012:0</t>
  </si>
  <si>
    <t>21:0129:000150</t>
  </si>
  <si>
    <t>21:0078:002741</t>
  </si>
  <si>
    <t>21:0078:002741:0001:0001:00</t>
  </si>
  <si>
    <t>87TBA3013:0</t>
  </si>
  <si>
    <t>21:0129:000151</t>
  </si>
  <si>
    <t>21:0078:002742</t>
  </si>
  <si>
    <t>21:0078:002742:0001:0001:00</t>
  </si>
  <si>
    <t>87TBA3014:0</t>
  </si>
  <si>
    <t>21:0129:000152</t>
  </si>
  <si>
    <t>21:0078:002743</t>
  </si>
  <si>
    <t>21:0078:002743:0001:0001:00</t>
  </si>
  <si>
    <t>87TBA3015:1</t>
  </si>
  <si>
    <t>21:0129:000153</t>
  </si>
  <si>
    <t>21:0078:002744</t>
  </si>
  <si>
    <t>21:0078:002744:0001:0001:01</t>
  </si>
  <si>
    <t>87TBA3015:2</t>
  </si>
  <si>
    <t>21:0129:000154</t>
  </si>
  <si>
    <t>21:0078:002744:0001:0001:02</t>
  </si>
  <si>
    <t>87TBA3016:0</t>
  </si>
  <si>
    <t>21:0129:000155</t>
  </si>
  <si>
    <t>21:0078:002745</t>
  </si>
  <si>
    <t>21:0078:002745:0001:0001:00</t>
  </si>
  <si>
    <t>87TBA3017:0</t>
  </si>
  <si>
    <t>21:0129:000156</t>
  </si>
  <si>
    <t>21:0078:002746</t>
  </si>
  <si>
    <t>21:0078:002746:0001:0001:00</t>
  </si>
  <si>
    <t>87TBA3018:1</t>
  </si>
  <si>
    <t>21:0129:000157</t>
  </si>
  <si>
    <t>21:0078:002747</t>
  </si>
  <si>
    <t>21:0078:002747:0001:0001:01</t>
  </si>
  <si>
    <t>87TBA3018:2</t>
  </si>
  <si>
    <t>21:0129:000158</t>
  </si>
  <si>
    <t>21:0078:002747:0001:0001:02</t>
  </si>
  <si>
    <t>87TBA3019:0</t>
  </si>
  <si>
    <t>21:0129:000159</t>
  </si>
  <si>
    <t>21:0078:002748</t>
  </si>
  <si>
    <t>21:0078:002748:0001:0001:00</t>
  </si>
  <si>
    <t>87TBA3020:0</t>
  </si>
  <si>
    <t>21:0129:000160</t>
  </si>
  <si>
    <t>21:0078:002749</t>
  </si>
  <si>
    <t>21:0078:002749:0001:0001:00</t>
  </si>
  <si>
    <t>87TBA3021:0</t>
  </si>
  <si>
    <t>21:0129:000161</t>
  </si>
  <si>
    <t>21:0078:002750</t>
  </si>
  <si>
    <t>21:0078:002750:0001:0001:00</t>
  </si>
  <si>
    <t>87TBA3022:1</t>
  </si>
  <si>
    <t>21:0129:000162</t>
  </si>
  <si>
    <t>21:0078:002751</t>
  </si>
  <si>
    <t>21:0078:002751:0001:0001:01</t>
  </si>
  <si>
    <t>87TBA3022:2</t>
  </si>
  <si>
    <t>21:0129:000163</t>
  </si>
  <si>
    <t>21:0078:002751:0001:0001:02</t>
  </si>
  <si>
    <t>87TBA3023:0</t>
  </si>
  <si>
    <t>21:0129:000164</t>
  </si>
  <si>
    <t>21:0078:002752</t>
  </si>
  <si>
    <t>21:0078:002752:0001:0001:00</t>
  </si>
  <si>
    <t>87TBA3024:0</t>
  </si>
  <si>
    <t>21:0129:000165</t>
  </si>
  <si>
    <t>21:0078:002753</t>
  </si>
  <si>
    <t>21:0078:002753:0001:0001:00</t>
  </si>
  <si>
    <t>87TBA3025:0</t>
  </si>
  <si>
    <t>21:0129:000166</t>
  </si>
  <si>
    <t>21:0078:002754</t>
  </si>
  <si>
    <t>21:0078:002754:0001:0001:00</t>
  </si>
  <si>
    <t>87TBA3026:0</t>
  </si>
  <si>
    <t>21:0129:000167</t>
  </si>
  <si>
    <t>21:0078:002755</t>
  </si>
  <si>
    <t>21:0078:002755:0001:0001:00</t>
  </si>
  <si>
    <t>87TBA3027:0</t>
  </si>
  <si>
    <t>21:0129:000168</t>
  </si>
  <si>
    <t>21:0078:002756</t>
  </si>
  <si>
    <t>21:0078:002756:0001:0001:00</t>
  </si>
  <si>
    <t>87TBA3028:0</t>
  </si>
  <si>
    <t>21:0129:000169</t>
  </si>
  <si>
    <t>21:0078:002757</t>
  </si>
  <si>
    <t>21:0078:002757:0001:0001:00</t>
  </si>
  <si>
    <t>87TBA3029:0</t>
  </si>
  <si>
    <t>21:0129:000170</t>
  </si>
  <si>
    <t>21:0078:002758</t>
  </si>
  <si>
    <t>21:0078:002758:0001:0001:00</t>
  </si>
  <si>
    <t>87TBA3030:0</t>
  </si>
  <si>
    <t>21:0129:000171</t>
  </si>
  <si>
    <t>21:0078:002759</t>
  </si>
  <si>
    <t>21:0078:002759:0001:0001:00</t>
  </si>
  <si>
    <t>87TBA3031:1</t>
  </si>
  <si>
    <t>21:0129:000172</t>
  </si>
  <si>
    <t>21:0078:002760</t>
  </si>
  <si>
    <t>21:0078:002760:0001:0001:01</t>
  </si>
  <si>
    <t>87TBA3031:2</t>
  </si>
  <si>
    <t>21:0129:000173</t>
  </si>
  <si>
    <t>21:0078:002760:0001:0001:02</t>
  </si>
  <si>
    <t>87TBA3032:0</t>
  </si>
  <si>
    <t>21:0129:000174</t>
  </si>
  <si>
    <t>21:0078:002761</t>
  </si>
  <si>
    <t>21:0078:002761:0001:0001:00</t>
  </si>
  <si>
    <t>87TBA3033:0</t>
  </si>
  <si>
    <t>21:0129:000175</t>
  </si>
  <si>
    <t>21:0078:002762</t>
  </si>
  <si>
    <t>21:0078:002762:0001:0001:00</t>
  </si>
  <si>
    <t>87TBA3034:0</t>
  </si>
  <si>
    <t>21:0129:000176</t>
  </si>
  <si>
    <t>21:0078:002763</t>
  </si>
  <si>
    <t>21:0078:002763:0001:0001:00</t>
  </si>
  <si>
    <t>87TBA3035:0</t>
  </si>
  <si>
    <t>21:0129:000177</t>
  </si>
  <si>
    <t>21:0078:002764</t>
  </si>
  <si>
    <t>21:0078:002764:0001:0001:00</t>
  </si>
  <si>
    <t>87TBA3036:0</t>
  </si>
  <si>
    <t>21:0129:000178</t>
  </si>
  <si>
    <t>21:0078:002765</t>
  </si>
  <si>
    <t>21:0078:002765:0001:0001:00</t>
  </si>
  <si>
    <t>87TBA3037:0</t>
  </si>
  <si>
    <t>21:0129:000179</t>
  </si>
  <si>
    <t>21:0078:002766</t>
  </si>
  <si>
    <t>21:0078:002766:0001:0001:00</t>
  </si>
  <si>
    <t>87TBA3038:0</t>
  </si>
  <si>
    <t>21:0129:000180</t>
  </si>
  <si>
    <t>21:0078:002767</t>
  </si>
  <si>
    <t>21:0078:002767:0001:0001:00</t>
  </si>
  <si>
    <t>87TBA3039:0</t>
  </si>
  <si>
    <t>21:0129:000181</t>
  </si>
  <si>
    <t>21:0078:002768</t>
  </si>
  <si>
    <t>21:0078:002768:0001:0001:00</t>
  </si>
  <si>
    <t>87TBA3040:0</t>
  </si>
  <si>
    <t>21:0129:000182</t>
  </si>
  <si>
    <t>21:0078:002769</t>
  </si>
  <si>
    <t>21:0078:002769:0001:0001:00</t>
  </si>
  <si>
    <t>87TBA3041:0</t>
  </si>
  <si>
    <t>21:0129:000183</t>
  </si>
  <si>
    <t>21:0078:002770</t>
  </si>
  <si>
    <t>21:0078:002770:0001:0001:00</t>
  </si>
  <si>
    <t>87TBA3042:0</t>
  </si>
  <si>
    <t>21:0129:000184</t>
  </si>
  <si>
    <t>21:0078:002771</t>
  </si>
  <si>
    <t>21:0078:002771:0001:0001:00</t>
  </si>
  <si>
    <t>87TBA3043:0</t>
  </si>
  <si>
    <t>21:0129:000185</t>
  </si>
  <si>
    <t>21:0078:002772</t>
  </si>
  <si>
    <t>21:0078:002772:0001:0001:00</t>
  </si>
  <si>
    <t>87TBA3044:0</t>
  </si>
  <si>
    <t>21:0129:000186</t>
  </si>
  <si>
    <t>21:0078:002773</t>
  </si>
  <si>
    <t>21:0078:002773:0001:0001:00</t>
  </si>
  <si>
    <t>87TBA3045:0</t>
  </si>
  <si>
    <t>21:0129:000187</t>
  </si>
  <si>
    <t>21:0078:002774</t>
  </si>
  <si>
    <t>21:0078:002774:0001:0001:00</t>
  </si>
  <si>
    <t>87TBA3046:0</t>
  </si>
  <si>
    <t>21:0129:000188</t>
  </si>
  <si>
    <t>21:0078:002775</t>
  </si>
  <si>
    <t>21:0078:002775:0001:0001:00</t>
  </si>
  <si>
    <t>87TBA3047:0</t>
  </si>
  <si>
    <t>21:0129:000189</t>
  </si>
  <si>
    <t>21:0078:002776</t>
  </si>
  <si>
    <t>21:0078:002776:0001:0001:00</t>
  </si>
  <si>
    <t>87TBA3048:0</t>
  </si>
  <si>
    <t>21:0129:000190</t>
  </si>
  <si>
    <t>21:0078:002777</t>
  </si>
  <si>
    <t>21:0078:002777:0001:0001:00</t>
  </si>
  <si>
    <t>87TBA3050:0</t>
  </si>
  <si>
    <t>21:0129:000191</t>
  </si>
  <si>
    <t>21:0078:002778</t>
  </si>
  <si>
    <t>21:0078:002778:0001:0001:00</t>
  </si>
  <si>
    <t>87TBA3051:0</t>
  </si>
  <si>
    <t>21:0129:000192</t>
  </si>
  <si>
    <t>21:0078:002779</t>
  </si>
  <si>
    <t>21:0078:002779:0001:0001:00</t>
  </si>
  <si>
    <t>87TBA3052:0</t>
  </si>
  <si>
    <t>21:0129:000193</t>
  </si>
  <si>
    <t>21:0078:002780</t>
  </si>
  <si>
    <t>21:0078:002780:0001:0001:00</t>
  </si>
  <si>
    <t>87TBA3053:0</t>
  </si>
  <si>
    <t>21:0129:000194</t>
  </si>
  <si>
    <t>21:0078:002781</t>
  </si>
  <si>
    <t>21:0078:002781:0001:0001:00</t>
  </si>
  <si>
    <t>87TBA3054B:0</t>
  </si>
  <si>
    <t>21:0129:000195</t>
  </si>
  <si>
    <t>21:0078:002782</t>
  </si>
  <si>
    <t>21:0078:002782:0002:0001:00</t>
  </si>
  <si>
    <t>87TBA3055:0</t>
  </si>
  <si>
    <t>21:0129:000196</t>
  </si>
  <si>
    <t>21:0078:002783</t>
  </si>
  <si>
    <t>21:0078:002783:0001:0001:00</t>
  </si>
  <si>
    <t>87TBA3056:0</t>
  </si>
  <si>
    <t>21:0129:000197</t>
  </si>
  <si>
    <t>21:0078:002784</t>
  </si>
  <si>
    <t>21:0078:002784:0001:0001:00</t>
  </si>
  <si>
    <t>87TBA3057:0</t>
  </si>
  <si>
    <t>21:0129:000198</t>
  </si>
  <si>
    <t>21:0078:002785</t>
  </si>
  <si>
    <t>21:0078:002785:0001:0001:00</t>
  </si>
  <si>
    <t>87TBA3058:0</t>
  </si>
  <si>
    <t>21:0129:000199</t>
  </si>
  <si>
    <t>21:0078:002786</t>
  </si>
  <si>
    <t>21:0078:002786:0001:0001:00</t>
  </si>
  <si>
    <t>87TBA3059:0</t>
  </si>
  <si>
    <t>21:0129:000200</t>
  </si>
  <si>
    <t>21:0078:002787</t>
  </si>
  <si>
    <t>21:0078:002787:0001:0001:00</t>
  </si>
  <si>
    <t>87TBA3060:0</t>
  </si>
  <si>
    <t>21:0129:000201</t>
  </si>
  <si>
    <t>21:0078:002788</t>
  </si>
  <si>
    <t>21:0078:002788:0001:0001:00</t>
  </si>
  <si>
    <t>87TBA3061:0</t>
  </si>
  <si>
    <t>21:0129:000202</t>
  </si>
  <si>
    <t>21:0078:002789</t>
  </si>
  <si>
    <t>21:0078:002789:0001:0001:00</t>
  </si>
  <si>
    <t>87TBA3062:0</t>
  </si>
  <si>
    <t>21:0129:000203</t>
  </si>
  <si>
    <t>21:0078:002790</t>
  </si>
  <si>
    <t>21:0078:002790:0001:0001:00</t>
  </si>
  <si>
    <t>87TBA3063:0</t>
  </si>
  <si>
    <t>21:0129:000204</t>
  </si>
  <si>
    <t>21:0078:002791</t>
  </si>
  <si>
    <t>21:0078:002791:0001:0001:00</t>
  </si>
  <si>
    <t>87TBA3064:0</t>
  </si>
  <si>
    <t>21:0129:000205</t>
  </si>
  <si>
    <t>21:0078:002792</t>
  </si>
  <si>
    <t>21:0078:002792:0001:0001:00</t>
  </si>
  <si>
    <t>87TBA3065:0</t>
  </si>
  <si>
    <t>21:0129:000206</t>
  </si>
  <si>
    <t>21:0078:002793</t>
  </si>
  <si>
    <t>21:0078:002793:0001:0001:00</t>
  </si>
  <si>
    <t>87TBA3066:0</t>
  </si>
  <si>
    <t>21:0129:000207</t>
  </si>
  <si>
    <t>21:0078:002794</t>
  </si>
  <si>
    <t>21:0078:002794:0001:0001:00</t>
  </si>
  <si>
    <t>87TBA3067:0</t>
  </si>
  <si>
    <t>21:0129:000208</t>
  </si>
  <si>
    <t>21:0078:002795</t>
  </si>
  <si>
    <t>21:0078:002795:0001:0001:00</t>
  </si>
  <si>
    <t>87TBA3068:0</t>
  </si>
  <si>
    <t>21:0129:000209</t>
  </si>
  <si>
    <t>21:0078:002796</t>
  </si>
  <si>
    <t>21:0078:002796:0001:0001:00</t>
  </si>
  <si>
    <t>87TBA3069:0</t>
  </si>
  <si>
    <t>21:0129:000210</t>
  </si>
  <si>
    <t>21:0078:002797</t>
  </si>
  <si>
    <t>21:0078:002797:0001:0001:00</t>
  </si>
  <si>
    <t>87TBA3070:0</t>
  </si>
  <si>
    <t>21:0129:000211</t>
  </si>
  <si>
    <t>21:0078:002798</t>
  </si>
  <si>
    <t>21:0078:002798:0001:0001:00</t>
  </si>
  <si>
    <t>87TBA3071:0</t>
  </si>
  <si>
    <t>21:0129:000212</t>
  </si>
  <si>
    <t>21:0078:002799</t>
  </si>
  <si>
    <t>21:0078:002799:0001:0001:00</t>
  </si>
  <si>
    <t>87TBA3072:0</t>
  </si>
  <si>
    <t>21:0129:000213</t>
  </si>
  <si>
    <t>21:0078:002800</t>
  </si>
  <si>
    <t>21:0078:002800:0001:0001:00</t>
  </si>
  <si>
    <t>87TBA3073:0</t>
  </si>
  <si>
    <t>21:0129:000214</t>
  </si>
  <si>
    <t>21:0078:002801</t>
  </si>
  <si>
    <t>21:0078:002801:0001:0001:00</t>
  </si>
  <si>
    <t>87TBA3074:0</t>
  </si>
  <si>
    <t>21:0129:000215</t>
  </si>
  <si>
    <t>21:0078:002802</t>
  </si>
  <si>
    <t>21:0078:002802:0001:0001:00</t>
  </si>
  <si>
    <t>87TBA3075:1</t>
  </si>
  <si>
    <t>21:0129:000216</t>
  </si>
  <si>
    <t>21:0078:002803</t>
  </si>
  <si>
    <t>21:0078:002803:0001:0001:01</t>
  </si>
  <si>
    <t>87TBA3075:2</t>
  </si>
  <si>
    <t>21:0129:000217</t>
  </si>
  <si>
    <t>21:0078:002803:0001:0001:02</t>
  </si>
  <si>
    <t>87TBA3076:0</t>
  </si>
  <si>
    <t>21:0129:000218</t>
  </si>
  <si>
    <t>21:0078:002804</t>
  </si>
  <si>
    <t>21:0078:002804:0001:0001:00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</si>
</sst>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21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1" width="14.77734375" customWidth="1"/>
  </cols>
  <sheetData>
    <row r="1" spans="1:2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x14ac:dyDescent="0.3">
      <c r="A2" t="s">
        <v>21</v>
      </c>
      <c r="B2" t="s">
        <v>22</v>
      </c>
      <c r="C2" s="1" t="str">
        <f t="shared" ref="C2:C65" si="0">HYPERLINK("http://geochem.nrcan.gc.ca/cdogs/content/bdl/bdl210129_e.htm", "21:0129")</f>
        <v>21:0129</v>
      </c>
      <c r="D2" s="1" t="str">
        <f t="shared" ref="D2:D65" si="1">HYPERLINK("http://geochem.nrcan.gc.ca/cdogs/content/svy/svy210078_e.htm", "21:0078")</f>
        <v>21:0078</v>
      </c>
      <c r="E2" t="s">
        <v>23</v>
      </c>
      <c r="F2" t="s">
        <v>24</v>
      </c>
      <c r="H2">
        <v>53.685990599999997</v>
      </c>
      <c r="I2">
        <v>-61.31324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HYPERLINK("http://geochem.nrcan.gc.ca/cdogs/content/kwd/kwd080003_e.htm", "&lt;2 micron")</f>
        <v>&lt;2 micron</v>
      </c>
      <c r="L2">
        <v>-0.5</v>
      </c>
      <c r="M2">
        <v>10</v>
      </c>
      <c r="N2">
        <v>42</v>
      </c>
      <c r="O2">
        <v>38</v>
      </c>
      <c r="P2">
        <v>2.4</v>
      </c>
      <c r="Q2">
        <v>223</v>
      </c>
      <c r="R2">
        <v>-1</v>
      </c>
      <c r="S2">
        <v>19</v>
      </c>
      <c r="T2">
        <v>2</v>
      </c>
      <c r="U2">
        <v>18</v>
      </c>
    </row>
    <row r="3" spans="1:21" x14ac:dyDescent="0.3">
      <c r="A3" t="s">
        <v>25</v>
      </c>
      <c r="B3" t="s">
        <v>26</v>
      </c>
      <c r="C3" s="1" t="str">
        <f t="shared" si="0"/>
        <v>21:0129</v>
      </c>
      <c r="D3" s="1" t="str">
        <f t="shared" si="1"/>
        <v>21:0078</v>
      </c>
      <c r="E3" t="s">
        <v>27</v>
      </c>
      <c r="F3" t="s">
        <v>28</v>
      </c>
      <c r="H3">
        <v>53.685096399999999</v>
      </c>
      <c r="I3">
        <v>-61.3135786</v>
      </c>
      <c r="J3" s="1" t="str">
        <f t="shared" si="2"/>
        <v>Till</v>
      </c>
      <c r="K3" s="1" t="str">
        <f t="shared" si="3"/>
        <v>&lt;2 micron</v>
      </c>
      <c r="L3">
        <v>-0.5</v>
      </c>
      <c r="M3">
        <v>-1</v>
      </c>
      <c r="N3">
        <v>40</v>
      </c>
      <c r="O3">
        <v>17</v>
      </c>
      <c r="P3">
        <v>2.2000000000000002</v>
      </c>
      <c r="Q3">
        <v>170</v>
      </c>
      <c r="R3">
        <v>-1</v>
      </c>
      <c r="S3">
        <v>11</v>
      </c>
      <c r="T3">
        <v>4</v>
      </c>
      <c r="U3">
        <v>8</v>
      </c>
    </row>
    <row r="4" spans="1:21" x14ac:dyDescent="0.3">
      <c r="A4" t="s">
        <v>29</v>
      </c>
      <c r="B4" t="s">
        <v>30</v>
      </c>
      <c r="C4" s="1" t="str">
        <f t="shared" si="0"/>
        <v>21:0129</v>
      </c>
      <c r="D4" s="1" t="str">
        <f t="shared" si="1"/>
        <v>21:0078</v>
      </c>
      <c r="E4" t="s">
        <v>31</v>
      </c>
      <c r="F4" t="s">
        <v>32</v>
      </c>
      <c r="H4">
        <v>53.674451300000001</v>
      </c>
      <c r="I4">
        <v>-61.362754500000001</v>
      </c>
      <c r="J4" s="1" t="str">
        <f t="shared" si="2"/>
        <v>Till</v>
      </c>
      <c r="K4" s="1" t="str">
        <f t="shared" si="3"/>
        <v>&lt;2 micron</v>
      </c>
      <c r="L4">
        <v>-0.5</v>
      </c>
      <c r="M4">
        <v>12</v>
      </c>
      <c r="N4">
        <v>49</v>
      </c>
      <c r="O4">
        <v>123</v>
      </c>
      <c r="P4">
        <v>3.2</v>
      </c>
      <c r="Q4">
        <v>323</v>
      </c>
      <c r="R4">
        <v>-1</v>
      </c>
      <c r="S4">
        <v>26</v>
      </c>
      <c r="T4">
        <v>6</v>
      </c>
      <c r="U4">
        <v>42</v>
      </c>
    </row>
    <row r="5" spans="1:21" x14ac:dyDescent="0.3">
      <c r="A5" t="s">
        <v>33</v>
      </c>
      <c r="B5" t="s">
        <v>34</v>
      </c>
      <c r="C5" s="1" t="str">
        <f t="shared" si="0"/>
        <v>21:0129</v>
      </c>
      <c r="D5" s="1" t="str">
        <f t="shared" si="1"/>
        <v>21:0078</v>
      </c>
      <c r="E5" t="s">
        <v>35</v>
      </c>
      <c r="F5" t="s">
        <v>36</v>
      </c>
      <c r="H5">
        <v>53.702342600000001</v>
      </c>
      <c r="I5">
        <v>-61.312585200000001</v>
      </c>
      <c r="J5" s="1" t="str">
        <f t="shared" si="2"/>
        <v>Till</v>
      </c>
      <c r="K5" s="1" t="str">
        <f t="shared" si="3"/>
        <v>&lt;2 micron</v>
      </c>
      <c r="L5">
        <v>-0.5</v>
      </c>
      <c r="M5">
        <v>-1</v>
      </c>
      <c r="N5">
        <v>47</v>
      </c>
      <c r="O5">
        <v>28</v>
      </c>
      <c r="P5">
        <v>2.9</v>
      </c>
      <c r="Q5">
        <v>137</v>
      </c>
      <c r="R5">
        <v>-1</v>
      </c>
      <c r="S5">
        <v>9</v>
      </c>
      <c r="T5">
        <v>12</v>
      </c>
      <c r="U5">
        <v>10</v>
      </c>
    </row>
    <row r="6" spans="1:21" x14ac:dyDescent="0.3">
      <c r="A6" t="s">
        <v>37</v>
      </c>
      <c r="B6" t="s">
        <v>38</v>
      </c>
      <c r="C6" s="1" t="str">
        <f t="shared" si="0"/>
        <v>21:0129</v>
      </c>
      <c r="D6" s="1" t="str">
        <f t="shared" si="1"/>
        <v>21:0078</v>
      </c>
      <c r="E6" t="s">
        <v>39</v>
      </c>
      <c r="F6" t="s">
        <v>40</v>
      </c>
      <c r="H6">
        <v>53.742328800000003</v>
      </c>
      <c r="I6">
        <v>-61.2486563</v>
      </c>
      <c r="J6" s="1" t="str">
        <f t="shared" si="2"/>
        <v>Till</v>
      </c>
      <c r="K6" s="1" t="str">
        <f t="shared" si="3"/>
        <v>&lt;2 micron</v>
      </c>
      <c r="L6">
        <v>-0.5</v>
      </c>
      <c r="M6">
        <v>13</v>
      </c>
      <c r="N6">
        <v>51</v>
      </c>
      <c r="O6">
        <v>81</v>
      </c>
      <c r="P6">
        <v>3</v>
      </c>
      <c r="Q6">
        <v>387</v>
      </c>
      <c r="R6">
        <v>-1</v>
      </c>
      <c r="S6">
        <v>30</v>
      </c>
      <c r="T6">
        <v>8</v>
      </c>
      <c r="U6">
        <v>44</v>
      </c>
    </row>
    <row r="7" spans="1:21" x14ac:dyDescent="0.3">
      <c r="A7" t="s">
        <v>41</v>
      </c>
      <c r="B7" t="s">
        <v>42</v>
      </c>
      <c r="C7" s="1" t="str">
        <f t="shared" si="0"/>
        <v>21:0129</v>
      </c>
      <c r="D7" s="1" t="str">
        <f t="shared" si="1"/>
        <v>21:0078</v>
      </c>
      <c r="E7" t="s">
        <v>43</v>
      </c>
      <c r="F7" t="s">
        <v>44</v>
      </c>
      <c r="H7">
        <v>53.729112200000003</v>
      </c>
      <c r="I7">
        <v>-61.242384299999998</v>
      </c>
      <c r="J7" s="1" t="str">
        <f t="shared" si="2"/>
        <v>Till</v>
      </c>
      <c r="K7" s="1" t="str">
        <f t="shared" si="3"/>
        <v>&lt;2 micron</v>
      </c>
      <c r="L7">
        <v>-0.5</v>
      </c>
      <c r="M7">
        <v>-1</v>
      </c>
      <c r="N7">
        <v>37</v>
      </c>
      <c r="O7">
        <v>16</v>
      </c>
      <c r="P7">
        <v>2.2000000000000002</v>
      </c>
      <c r="Q7">
        <v>199</v>
      </c>
      <c r="R7">
        <v>-1</v>
      </c>
      <c r="S7">
        <v>12</v>
      </c>
      <c r="T7">
        <v>4</v>
      </c>
      <c r="U7">
        <v>11</v>
      </c>
    </row>
    <row r="8" spans="1:21" x14ac:dyDescent="0.3">
      <c r="A8" t="s">
        <v>45</v>
      </c>
      <c r="B8" t="s">
        <v>46</v>
      </c>
      <c r="C8" s="1" t="str">
        <f t="shared" si="0"/>
        <v>21:0129</v>
      </c>
      <c r="D8" s="1" t="str">
        <f t="shared" si="1"/>
        <v>21:0078</v>
      </c>
      <c r="E8" t="s">
        <v>47</v>
      </c>
      <c r="F8" t="s">
        <v>48</v>
      </c>
      <c r="H8">
        <v>53.725174099999997</v>
      </c>
      <c r="I8">
        <v>-61.2558881</v>
      </c>
      <c r="J8" s="1" t="str">
        <f t="shared" si="2"/>
        <v>Till</v>
      </c>
      <c r="K8" s="1" t="str">
        <f t="shared" si="3"/>
        <v>&lt;2 micron</v>
      </c>
      <c r="L8">
        <v>-0.5</v>
      </c>
      <c r="M8">
        <v>16</v>
      </c>
      <c r="N8">
        <v>61</v>
      </c>
      <c r="O8">
        <v>95</v>
      </c>
      <c r="P8">
        <v>3.6</v>
      </c>
      <c r="Q8">
        <v>487</v>
      </c>
      <c r="R8">
        <v>-1</v>
      </c>
      <c r="S8">
        <v>42</v>
      </c>
      <c r="T8">
        <v>12</v>
      </c>
      <c r="U8">
        <v>62</v>
      </c>
    </row>
    <row r="9" spans="1:21" x14ac:dyDescent="0.3">
      <c r="A9" t="s">
        <v>49</v>
      </c>
      <c r="B9" t="s">
        <v>50</v>
      </c>
      <c r="C9" s="1" t="str">
        <f t="shared" si="0"/>
        <v>21:0129</v>
      </c>
      <c r="D9" s="1" t="str">
        <f t="shared" si="1"/>
        <v>21:0078</v>
      </c>
      <c r="E9" t="s">
        <v>51</v>
      </c>
      <c r="F9" t="s">
        <v>52</v>
      </c>
      <c r="H9">
        <v>53.813385799999999</v>
      </c>
      <c r="I9">
        <v>-60.992770800000002</v>
      </c>
      <c r="J9" s="1" t="str">
        <f t="shared" si="2"/>
        <v>Till</v>
      </c>
      <c r="K9" s="1" t="str">
        <f t="shared" si="3"/>
        <v>&lt;2 micron</v>
      </c>
      <c r="L9">
        <v>-0.5</v>
      </c>
      <c r="M9">
        <v>7</v>
      </c>
      <c r="N9">
        <v>28</v>
      </c>
      <c r="O9">
        <v>100</v>
      </c>
      <c r="P9">
        <v>2.2999999999999998</v>
      </c>
      <c r="Q9">
        <v>331</v>
      </c>
      <c r="R9">
        <v>-1</v>
      </c>
      <c r="S9">
        <v>11</v>
      </c>
      <c r="T9">
        <v>2</v>
      </c>
      <c r="U9">
        <v>27</v>
      </c>
    </row>
    <row r="10" spans="1:21" x14ac:dyDescent="0.3">
      <c r="A10" t="s">
        <v>53</v>
      </c>
      <c r="B10" t="s">
        <v>54</v>
      </c>
      <c r="C10" s="1" t="str">
        <f t="shared" si="0"/>
        <v>21:0129</v>
      </c>
      <c r="D10" s="1" t="str">
        <f t="shared" si="1"/>
        <v>21:0078</v>
      </c>
      <c r="E10" t="s">
        <v>55</v>
      </c>
      <c r="F10" t="s">
        <v>56</v>
      </c>
      <c r="H10">
        <v>53.658313399999997</v>
      </c>
      <c r="I10">
        <v>-60.924475299999997</v>
      </c>
      <c r="J10" s="1" t="str">
        <f t="shared" si="2"/>
        <v>Till</v>
      </c>
      <c r="K10" s="1" t="str">
        <f t="shared" si="3"/>
        <v>&lt;2 micron</v>
      </c>
      <c r="L10">
        <v>-0.5</v>
      </c>
      <c r="M10">
        <v>9</v>
      </c>
      <c r="N10">
        <v>61</v>
      </c>
      <c r="O10">
        <v>132</v>
      </c>
      <c r="P10">
        <v>5.8</v>
      </c>
      <c r="Q10">
        <v>579</v>
      </c>
      <c r="R10">
        <v>-1</v>
      </c>
      <c r="S10">
        <v>26</v>
      </c>
      <c r="T10">
        <v>12</v>
      </c>
      <c r="U10">
        <v>104</v>
      </c>
    </row>
    <row r="11" spans="1:21" x14ac:dyDescent="0.3">
      <c r="A11" t="s">
        <v>57</v>
      </c>
      <c r="B11" t="s">
        <v>58</v>
      </c>
      <c r="C11" s="1" t="str">
        <f t="shared" si="0"/>
        <v>21:0129</v>
      </c>
      <c r="D11" s="1" t="str">
        <f t="shared" si="1"/>
        <v>21:0078</v>
      </c>
      <c r="E11" t="s">
        <v>59</v>
      </c>
      <c r="F11" t="s">
        <v>60</v>
      </c>
      <c r="H11">
        <v>54.043092700000003</v>
      </c>
      <c r="I11">
        <v>-66.914831599999999</v>
      </c>
      <c r="J11" s="1" t="str">
        <f t="shared" si="2"/>
        <v>Till</v>
      </c>
      <c r="K11" s="1" t="str">
        <f t="shared" si="3"/>
        <v>&lt;2 micron</v>
      </c>
      <c r="L11">
        <v>-0.5</v>
      </c>
      <c r="M11">
        <v>14</v>
      </c>
      <c r="N11">
        <v>101</v>
      </c>
      <c r="O11">
        <v>42</v>
      </c>
      <c r="P11">
        <v>2.6</v>
      </c>
      <c r="Q11">
        <v>226</v>
      </c>
      <c r="R11">
        <v>-1</v>
      </c>
      <c r="S11">
        <v>41</v>
      </c>
      <c r="T11">
        <v>6</v>
      </c>
      <c r="U11">
        <v>38</v>
      </c>
    </row>
    <row r="12" spans="1:21" x14ac:dyDescent="0.3">
      <c r="A12" t="s">
        <v>61</v>
      </c>
      <c r="B12" t="s">
        <v>62</v>
      </c>
      <c r="C12" s="1" t="str">
        <f t="shared" si="0"/>
        <v>21:0129</v>
      </c>
      <c r="D12" s="1" t="str">
        <f t="shared" si="1"/>
        <v>21:0078</v>
      </c>
      <c r="E12" t="s">
        <v>63</v>
      </c>
      <c r="F12" t="s">
        <v>64</v>
      </c>
      <c r="H12">
        <v>54.039135399999999</v>
      </c>
      <c r="I12">
        <v>-66.922513600000002</v>
      </c>
      <c r="J12" s="1" t="str">
        <f t="shared" si="2"/>
        <v>Till</v>
      </c>
      <c r="K12" s="1" t="str">
        <f t="shared" si="3"/>
        <v>&lt;2 micron</v>
      </c>
      <c r="L12">
        <v>-0.5</v>
      </c>
      <c r="M12">
        <v>9</v>
      </c>
      <c r="N12">
        <v>164</v>
      </c>
      <c r="O12">
        <v>36</v>
      </c>
      <c r="P12">
        <v>4.0999999999999996</v>
      </c>
      <c r="Q12">
        <v>145</v>
      </c>
      <c r="R12">
        <v>-1</v>
      </c>
      <c r="S12">
        <v>32</v>
      </c>
      <c r="T12">
        <v>12</v>
      </c>
      <c r="U12">
        <v>26</v>
      </c>
    </row>
    <row r="13" spans="1:21" x14ac:dyDescent="0.3">
      <c r="A13" t="s">
        <v>65</v>
      </c>
      <c r="B13" t="s">
        <v>66</v>
      </c>
      <c r="C13" s="1" t="str">
        <f t="shared" si="0"/>
        <v>21:0129</v>
      </c>
      <c r="D13" s="1" t="str">
        <f t="shared" si="1"/>
        <v>21:0078</v>
      </c>
      <c r="E13" t="s">
        <v>67</v>
      </c>
      <c r="F13" t="s">
        <v>68</v>
      </c>
      <c r="H13">
        <v>54.028454500000002</v>
      </c>
      <c r="I13">
        <v>-66.910525800000002</v>
      </c>
      <c r="J13" s="1" t="str">
        <f t="shared" si="2"/>
        <v>Till</v>
      </c>
      <c r="K13" s="1" t="str">
        <f t="shared" si="3"/>
        <v>&lt;2 micron</v>
      </c>
      <c r="L13">
        <v>-0.5</v>
      </c>
      <c r="M13">
        <v>32</v>
      </c>
      <c r="N13">
        <v>281</v>
      </c>
      <c r="O13">
        <v>119</v>
      </c>
      <c r="P13">
        <v>5.8</v>
      </c>
      <c r="Q13">
        <v>334</v>
      </c>
      <c r="R13">
        <v>-1</v>
      </c>
      <c r="S13">
        <v>131</v>
      </c>
      <c r="T13">
        <v>14</v>
      </c>
      <c r="U13">
        <v>83</v>
      </c>
    </row>
    <row r="14" spans="1:21" x14ac:dyDescent="0.3">
      <c r="A14" t="s">
        <v>69</v>
      </c>
      <c r="B14" t="s">
        <v>70</v>
      </c>
      <c r="C14" s="1" t="str">
        <f t="shared" si="0"/>
        <v>21:0129</v>
      </c>
      <c r="D14" s="1" t="str">
        <f t="shared" si="1"/>
        <v>21:0078</v>
      </c>
      <c r="E14" t="s">
        <v>71</v>
      </c>
      <c r="F14" t="s">
        <v>72</v>
      </c>
      <c r="H14">
        <v>54.038777400000001</v>
      </c>
      <c r="I14">
        <v>-66.914818699999998</v>
      </c>
      <c r="J14" s="1" t="str">
        <f t="shared" si="2"/>
        <v>Till</v>
      </c>
      <c r="K14" s="1" t="str">
        <f t="shared" si="3"/>
        <v>&lt;2 micron</v>
      </c>
      <c r="L14">
        <v>-0.5</v>
      </c>
      <c r="M14">
        <v>31</v>
      </c>
      <c r="N14">
        <v>269</v>
      </c>
      <c r="O14">
        <v>133</v>
      </c>
      <c r="P14">
        <v>5.9</v>
      </c>
      <c r="Q14">
        <v>304</v>
      </c>
      <c r="R14">
        <v>-1</v>
      </c>
      <c r="S14">
        <v>113</v>
      </c>
      <c r="T14">
        <v>18</v>
      </c>
      <c r="U14">
        <v>75</v>
      </c>
    </row>
    <row r="15" spans="1:21" x14ac:dyDescent="0.3">
      <c r="A15" t="s">
        <v>73</v>
      </c>
      <c r="B15" t="s">
        <v>74</v>
      </c>
      <c r="C15" s="1" t="str">
        <f t="shared" si="0"/>
        <v>21:0129</v>
      </c>
      <c r="D15" s="1" t="str">
        <f t="shared" si="1"/>
        <v>21:0078</v>
      </c>
      <c r="E15" t="s">
        <v>75</v>
      </c>
      <c r="F15" t="s">
        <v>76</v>
      </c>
      <c r="H15">
        <v>54.0407157</v>
      </c>
      <c r="I15">
        <v>-66.904793799999993</v>
      </c>
      <c r="J15" s="1" t="str">
        <f t="shared" si="2"/>
        <v>Till</v>
      </c>
      <c r="K15" s="1" t="str">
        <f t="shared" si="3"/>
        <v>&lt;2 micron</v>
      </c>
      <c r="L15">
        <v>-0.5</v>
      </c>
      <c r="M15">
        <v>15</v>
      </c>
      <c r="N15">
        <v>85</v>
      </c>
      <c r="O15">
        <v>36</v>
      </c>
      <c r="P15">
        <v>2.2000000000000002</v>
      </c>
      <c r="Q15">
        <v>204</v>
      </c>
      <c r="R15">
        <v>-1</v>
      </c>
      <c r="S15">
        <v>40</v>
      </c>
      <c r="T15">
        <v>4</v>
      </c>
      <c r="U15">
        <v>27</v>
      </c>
    </row>
    <row r="16" spans="1:21" x14ac:dyDescent="0.3">
      <c r="A16" t="s">
        <v>77</v>
      </c>
      <c r="B16" t="s">
        <v>78</v>
      </c>
      <c r="C16" s="1" t="str">
        <f t="shared" si="0"/>
        <v>21:0129</v>
      </c>
      <c r="D16" s="1" t="str">
        <f t="shared" si="1"/>
        <v>21:0078</v>
      </c>
      <c r="E16" t="s">
        <v>79</v>
      </c>
      <c r="F16" t="s">
        <v>80</v>
      </c>
      <c r="H16">
        <v>54.037573600000002</v>
      </c>
      <c r="I16">
        <v>-66.930991399999996</v>
      </c>
      <c r="J16" s="1" t="str">
        <f t="shared" si="2"/>
        <v>Till</v>
      </c>
      <c r="K16" s="1" t="str">
        <f t="shared" si="3"/>
        <v>&lt;2 micron</v>
      </c>
      <c r="L16">
        <v>-0.5</v>
      </c>
      <c r="M16">
        <v>32</v>
      </c>
      <c r="N16">
        <v>282</v>
      </c>
      <c r="O16">
        <v>120</v>
      </c>
      <c r="P16">
        <v>5.9</v>
      </c>
      <c r="Q16">
        <v>301</v>
      </c>
      <c r="R16">
        <v>-1</v>
      </c>
      <c r="S16">
        <v>112</v>
      </c>
      <c r="T16">
        <v>20</v>
      </c>
      <c r="U16">
        <v>76</v>
      </c>
    </row>
    <row r="17" spans="1:21" x14ac:dyDescent="0.3">
      <c r="A17" t="s">
        <v>81</v>
      </c>
      <c r="B17" t="s">
        <v>82</v>
      </c>
      <c r="C17" s="1" t="str">
        <f t="shared" si="0"/>
        <v>21:0129</v>
      </c>
      <c r="D17" s="1" t="str">
        <f t="shared" si="1"/>
        <v>21:0078</v>
      </c>
      <c r="E17" t="s">
        <v>83</v>
      </c>
      <c r="F17" t="s">
        <v>84</v>
      </c>
      <c r="H17">
        <v>54.060149199999998</v>
      </c>
      <c r="I17">
        <v>-66.913442000000003</v>
      </c>
      <c r="J17" s="1" t="str">
        <f t="shared" si="2"/>
        <v>Till</v>
      </c>
      <c r="K17" s="1" t="str">
        <f t="shared" si="3"/>
        <v>&lt;2 micron</v>
      </c>
      <c r="L17">
        <v>-0.5</v>
      </c>
      <c r="M17">
        <v>16</v>
      </c>
      <c r="N17">
        <v>108</v>
      </c>
      <c r="O17">
        <v>48</v>
      </c>
      <c r="P17">
        <v>2.6</v>
      </c>
      <c r="Q17">
        <v>186</v>
      </c>
      <c r="R17">
        <v>-1</v>
      </c>
      <c r="S17">
        <v>47</v>
      </c>
      <c r="T17">
        <v>12</v>
      </c>
      <c r="U17">
        <v>36</v>
      </c>
    </row>
    <row r="18" spans="1:21" x14ac:dyDescent="0.3">
      <c r="A18" t="s">
        <v>85</v>
      </c>
      <c r="B18" t="s">
        <v>86</v>
      </c>
      <c r="C18" s="1" t="str">
        <f t="shared" si="0"/>
        <v>21:0129</v>
      </c>
      <c r="D18" s="1" t="str">
        <f t="shared" si="1"/>
        <v>21:0078</v>
      </c>
      <c r="E18" t="s">
        <v>87</v>
      </c>
      <c r="F18" t="s">
        <v>88</v>
      </c>
      <c r="H18">
        <v>55.053147099999997</v>
      </c>
      <c r="I18">
        <v>-67.564205900000005</v>
      </c>
      <c r="J18" s="1" t="str">
        <f t="shared" si="2"/>
        <v>Till</v>
      </c>
      <c r="K18" s="1" t="str">
        <f t="shared" si="3"/>
        <v>&lt;2 micron</v>
      </c>
      <c r="L18">
        <v>-0.5</v>
      </c>
      <c r="M18">
        <v>5</v>
      </c>
      <c r="N18">
        <v>158</v>
      </c>
      <c r="O18">
        <v>79</v>
      </c>
      <c r="P18">
        <v>11.1</v>
      </c>
      <c r="Q18">
        <v>901</v>
      </c>
      <c r="R18">
        <v>-1</v>
      </c>
      <c r="S18">
        <v>49</v>
      </c>
      <c r="T18">
        <v>26</v>
      </c>
      <c r="U18">
        <v>97</v>
      </c>
    </row>
    <row r="19" spans="1:21" x14ac:dyDescent="0.3">
      <c r="A19" t="s">
        <v>89</v>
      </c>
      <c r="B19" t="s">
        <v>90</v>
      </c>
      <c r="C19" s="1" t="str">
        <f t="shared" si="0"/>
        <v>21:0129</v>
      </c>
      <c r="D19" s="1" t="str">
        <f t="shared" si="1"/>
        <v>21:0078</v>
      </c>
      <c r="E19" t="s">
        <v>87</v>
      </c>
      <c r="F19" t="s">
        <v>91</v>
      </c>
      <c r="H19">
        <v>55.053147099999997</v>
      </c>
      <c r="I19">
        <v>-67.564205900000005</v>
      </c>
      <c r="J19" s="1" t="str">
        <f t="shared" si="2"/>
        <v>Till</v>
      </c>
      <c r="K19" s="1" t="str">
        <f t="shared" si="3"/>
        <v>&lt;2 micron</v>
      </c>
      <c r="L19">
        <v>-0.5</v>
      </c>
      <c r="M19">
        <v>12</v>
      </c>
      <c r="N19">
        <v>179</v>
      </c>
      <c r="O19">
        <v>85</v>
      </c>
      <c r="P19">
        <v>11.9</v>
      </c>
      <c r="Q19">
        <v>948</v>
      </c>
      <c r="R19">
        <v>3</v>
      </c>
      <c r="S19">
        <v>47</v>
      </c>
      <c r="T19">
        <v>4</v>
      </c>
      <c r="U19">
        <v>119</v>
      </c>
    </row>
    <row r="20" spans="1:21" x14ac:dyDescent="0.3">
      <c r="A20" t="s">
        <v>92</v>
      </c>
      <c r="B20" t="s">
        <v>93</v>
      </c>
      <c r="C20" s="1" t="str">
        <f t="shared" si="0"/>
        <v>21:0129</v>
      </c>
      <c r="D20" s="1" t="str">
        <f t="shared" si="1"/>
        <v>21:0078</v>
      </c>
      <c r="E20" t="s">
        <v>94</v>
      </c>
      <c r="F20" t="s">
        <v>95</v>
      </c>
      <c r="H20">
        <v>55.052055699999997</v>
      </c>
      <c r="I20">
        <v>-67.555478800000003</v>
      </c>
      <c r="J20" s="1" t="str">
        <f t="shared" si="2"/>
        <v>Till</v>
      </c>
      <c r="K20" s="1" t="str">
        <f t="shared" si="3"/>
        <v>&lt;2 micron</v>
      </c>
      <c r="L20">
        <v>-0.5</v>
      </c>
      <c r="M20">
        <v>24</v>
      </c>
      <c r="N20">
        <v>98</v>
      </c>
      <c r="O20">
        <v>64</v>
      </c>
      <c r="P20">
        <v>7.7</v>
      </c>
      <c r="Q20">
        <v>1725</v>
      </c>
      <c r="R20">
        <v>-1</v>
      </c>
      <c r="S20">
        <v>38</v>
      </c>
      <c r="T20">
        <v>16</v>
      </c>
      <c r="U20">
        <v>93</v>
      </c>
    </row>
    <row r="21" spans="1:21" x14ac:dyDescent="0.3">
      <c r="A21" t="s">
        <v>96</v>
      </c>
      <c r="B21" t="s">
        <v>97</v>
      </c>
      <c r="C21" s="1" t="str">
        <f t="shared" si="0"/>
        <v>21:0129</v>
      </c>
      <c r="D21" s="1" t="str">
        <f t="shared" si="1"/>
        <v>21:0078</v>
      </c>
      <c r="E21" t="s">
        <v>98</v>
      </c>
      <c r="F21" t="s">
        <v>99</v>
      </c>
      <c r="H21">
        <v>55.0596994</v>
      </c>
      <c r="I21">
        <v>-67.555907099999999</v>
      </c>
      <c r="J21" s="1" t="str">
        <f t="shared" si="2"/>
        <v>Till</v>
      </c>
      <c r="K21" s="1" t="str">
        <f t="shared" si="3"/>
        <v>&lt;2 micron</v>
      </c>
      <c r="L21">
        <v>-0.5</v>
      </c>
      <c r="M21">
        <v>25</v>
      </c>
      <c r="N21">
        <v>174</v>
      </c>
      <c r="O21">
        <v>111</v>
      </c>
      <c r="P21">
        <v>10.4</v>
      </c>
      <c r="Q21">
        <v>1715</v>
      </c>
      <c r="R21">
        <v>-1</v>
      </c>
      <c r="S21">
        <v>81</v>
      </c>
      <c r="T21">
        <v>20</v>
      </c>
      <c r="U21">
        <v>176</v>
      </c>
    </row>
    <row r="22" spans="1:21" x14ac:dyDescent="0.3">
      <c r="A22" t="s">
        <v>100</v>
      </c>
      <c r="B22" t="s">
        <v>101</v>
      </c>
      <c r="C22" s="1" t="str">
        <f t="shared" si="0"/>
        <v>21:0129</v>
      </c>
      <c r="D22" s="1" t="str">
        <f t="shared" si="1"/>
        <v>21:0078</v>
      </c>
      <c r="E22" t="s">
        <v>98</v>
      </c>
      <c r="F22" t="s">
        <v>102</v>
      </c>
      <c r="H22">
        <v>55.0596994</v>
      </c>
      <c r="I22">
        <v>-67.555907099999999</v>
      </c>
      <c r="J22" s="1" t="str">
        <f t="shared" si="2"/>
        <v>Till</v>
      </c>
      <c r="K22" s="1" t="str">
        <f t="shared" si="3"/>
        <v>&lt;2 micron</v>
      </c>
      <c r="L22">
        <v>-0.5</v>
      </c>
      <c r="M22">
        <v>21</v>
      </c>
      <c r="N22">
        <v>191</v>
      </c>
      <c r="O22">
        <v>127</v>
      </c>
      <c r="P22">
        <v>11.6</v>
      </c>
      <c r="Q22">
        <v>2080</v>
      </c>
      <c r="R22">
        <v>3</v>
      </c>
      <c r="S22">
        <v>91</v>
      </c>
      <c r="T22">
        <v>14</v>
      </c>
      <c r="U22">
        <v>229</v>
      </c>
    </row>
    <row r="23" spans="1:21" x14ac:dyDescent="0.3">
      <c r="A23" t="s">
        <v>103</v>
      </c>
      <c r="B23" t="s">
        <v>104</v>
      </c>
      <c r="C23" s="1" t="str">
        <f t="shared" si="0"/>
        <v>21:0129</v>
      </c>
      <c r="D23" s="1" t="str">
        <f t="shared" si="1"/>
        <v>21:0078</v>
      </c>
      <c r="E23" t="s">
        <v>105</v>
      </c>
      <c r="F23" t="s">
        <v>106</v>
      </c>
      <c r="H23">
        <v>55.058712999999997</v>
      </c>
      <c r="I23">
        <v>-67.567528699999997</v>
      </c>
      <c r="J23" s="1" t="str">
        <f t="shared" si="2"/>
        <v>Till</v>
      </c>
      <c r="K23" s="1" t="str">
        <f t="shared" si="3"/>
        <v>&lt;2 micron</v>
      </c>
      <c r="L23">
        <v>-0.5</v>
      </c>
      <c r="M23">
        <v>24</v>
      </c>
      <c r="N23">
        <v>161</v>
      </c>
      <c r="O23">
        <v>98</v>
      </c>
      <c r="P23">
        <v>9.1999999999999993</v>
      </c>
      <c r="Q23">
        <v>1990</v>
      </c>
      <c r="R23">
        <v>-1</v>
      </c>
      <c r="S23">
        <v>70</v>
      </c>
      <c r="T23">
        <v>22</v>
      </c>
      <c r="U23">
        <v>152</v>
      </c>
    </row>
    <row r="24" spans="1:21" x14ac:dyDescent="0.3">
      <c r="A24" t="s">
        <v>107</v>
      </c>
      <c r="B24" t="s">
        <v>108</v>
      </c>
      <c r="C24" s="1" t="str">
        <f t="shared" si="0"/>
        <v>21:0129</v>
      </c>
      <c r="D24" s="1" t="str">
        <f t="shared" si="1"/>
        <v>21:0078</v>
      </c>
      <c r="E24" t="s">
        <v>105</v>
      </c>
      <c r="F24" t="s">
        <v>109</v>
      </c>
      <c r="H24">
        <v>55.058712999999997</v>
      </c>
      <c r="I24">
        <v>-67.567528699999997</v>
      </c>
      <c r="J24" s="1" t="str">
        <f t="shared" si="2"/>
        <v>Till</v>
      </c>
      <c r="K24" s="1" t="str">
        <f t="shared" si="3"/>
        <v>&lt;2 micron</v>
      </c>
      <c r="L24">
        <v>-0.5</v>
      </c>
      <c r="M24">
        <v>27</v>
      </c>
      <c r="N24">
        <v>191</v>
      </c>
      <c r="O24">
        <v>105</v>
      </c>
      <c r="P24">
        <v>10.6</v>
      </c>
      <c r="Q24">
        <v>2560</v>
      </c>
      <c r="R24">
        <v>4</v>
      </c>
      <c r="S24">
        <v>75</v>
      </c>
      <c r="T24">
        <v>6</v>
      </c>
      <c r="U24">
        <v>189</v>
      </c>
    </row>
    <row r="25" spans="1:21" x14ac:dyDescent="0.3">
      <c r="A25" t="s">
        <v>110</v>
      </c>
      <c r="B25" t="s">
        <v>111</v>
      </c>
      <c r="C25" s="1" t="str">
        <f t="shared" si="0"/>
        <v>21:0129</v>
      </c>
      <c r="D25" s="1" t="str">
        <f t="shared" si="1"/>
        <v>21:0078</v>
      </c>
      <c r="E25" t="s">
        <v>112</v>
      </c>
      <c r="F25" t="s">
        <v>113</v>
      </c>
      <c r="H25">
        <v>55.260748399999997</v>
      </c>
      <c r="I25">
        <v>-67.779848900000005</v>
      </c>
      <c r="J25" s="1" t="str">
        <f t="shared" si="2"/>
        <v>Till</v>
      </c>
      <c r="K25" s="1" t="str">
        <f t="shared" si="3"/>
        <v>&lt;2 micron</v>
      </c>
      <c r="L25">
        <v>-0.5</v>
      </c>
      <c r="M25">
        <v>29</v>
      </c>
      <c r="N25">
        <v>214</v>
      </c>
      <c r="O25">
        <v>100</v>
      </c>
      <c r="P25">
        <v>7.7</v>
      </c>
      <c r="Q25">
        <v>1490</v>
      </c>
      <c r="R25">
        <v>-1</v>
      </c>
      <c r="S25">
        <v>79</v>
      </c>
      <c r="T25">
        <v>30</v>
      </c>
      <c r="U25">
        <v>112</v>
      </c>
    </row>
    <row r="26" spans="1:21" x14ac:dyDescent="0.3">
      <c r="A26" t="s">
        <v>114</v>
      </c>
      <c r="B26" t="s">
        <v>115</v>
      </c>
      <c r="C26" s="1" t="str">
        <f t="shared" si="0"/>
        <v>21:0129</v>
      </c>
      <c r="D26" s="1" t="str">
        <f t="shared" si="1"/>
        <v>21:0078</v>
      </c>
      <c r="E26" t="s">
        <v>112</v>
      </c>
      <c r="F26" t="s">
        <v>116</v>
      </c>
      <c r="H26">
        <v>55.260748399999997</v>
      </c>
      <c r="I26">
        <v>-67.779848900000005</v>
      </c>
      <c r="J26" s="1" t="str">
        <f t="shared" si="2"/>
        <v>Till</v>
      </c>
      <c r="K26" s="1" t="str">
        <f t="shared" si="3"/>
        <v>&lt;2 micron</v>
      </c>
      <c r="L26">
        <v>-0.5</v>
      </c>
      <c r="M26">
        <v>37</v>
      </c>
      <c r="N26">
        <v>251</v>
      </c>
      <c r="O26">
        <v>114</v>
      </c>
      <c r="P26">
        <v>8.8000000000000007</v>
      </c>
      <c r="Q26">
        <v>1690</v>
      </c>
      <c r="R26">
        <v>4</v>
      </c>
      <c r="S26">
        <v>92</v>
      </c>
      <c r="T26">
        <v>16</v>
      </c>
      <c r="U26">
        <v>146</v>
      </c>
    </row>
    <row r="27" spans="1:21" x14ac:dyDescent="0.3">
      <c r="A27" t="s">
        <v>117</v>
      </c>
      <c r="B27" t="s">
        <v>118</v>
      </c>
      <c r="C27" s="1" t="str">
        <f t="shared" si="0"/>
        <v>21:0129</v>
      </c>
      <c r="D27" s="1" t="str">
        <f t="shared" si="1"/>
        <v>21:0078</v>
      </c>
      <c r="E27" t="s">
        <v>119</v>
      </c>
      <c r="F27" t="s">
        <v>120</v>
      </c>
      <c r="H27">
        <v>55.250877600000003</v>
      </c>
      <c r="I27">
        <v>-67.772284900000002</v>
      </c>
      <c r="J27" s="1" t="str">
        <f t="shared" si="2"/>
        <v>Till</v>
      </c>
      <c r="K27" s="1" t="str">
        <f t="shared" si="3"/>
        <v>&lt;2 micron</v>
      </c>
      <c r="L27">
        <v>-0.5</v>
      </c>
      <c r="M27">
        <v>26</v>
      </c>
      <c r="N27">
        <v>202</v>
      </c>
      <c r="O27">
        <v>88</v>
      </c>
      <c r="P27">
        <v>7.5</v>
      </c>
      <c r="Q27">
        <v>1245</v>
      </c>
      <c r="R27">
        <v>-1</v>
      </c>
      <c r="S27">
        <v>85</v>
      </c>
      <c r="T27">
        <v>18</v>
      </c>
      <c r="U27">
        <v>100</v>
      </c>
    </row>
    <row r="28" spans="1:21" x14ac:dyDescent="0.3">
      <c r="A28" t="s">
        <v>121</v>
      </c>
      <c r="B28" t="s">
        <v>122</v>
      </c>
      <c r="C28" s="1" t="str">
        <f t="shared" si="0"/>
        <v>21:0129</v>
      </c>
      <c r="D28" s="1" t="str">
        <f t="shared" si="1"/>
        <v>21:0078</v>
      </c>
      <c r="E28" t="s">
        <v>119</v>
      </c>
      <c r="F28" t="s">
        <v>123</v>
      </c>
      <c r="H28">
        <v>55.250877600000003</v>
      </c>
      <c r="I28">
        <v>-67.772284900000002</v>
      </c>
      <c r="J28" s="1" t="str">
        <f t="shared" si="2"/>
        <v>Till</v>
      </c>
      <c r="K28" s="1" t="str">
        <f t="shared" si="3"/>
        <v>&lt;2 micron</v>
      </c>
      <c r="L28">
        <v>-0.5</v>
      </c>
      <c r="M28">
        <v>29</v>
      </c>
      <c r="N28">
        <v>269</v>
      </c>
      <c r="O28">
        <v>125</v>
      </c>
      <c r="P28">
        <v>9.9</v>
      </c>
      <c r="Q28">
        <v>1790</v>
      </c>
      <c r="R28">
        <v>-1</v>
      </c>
      <c r="S28">
        <v>112</v>
      </c>
      <c r="T28">
        <v>22</v>
      </c>
      <c r="U28">
        <v>162</v>
      </c>
    </row>
    <row r="29" spans="1:21" x14ac:dyDescent="0.3">
      <c r="A29" t="s">
        <v>124</v>
      </c>
      <c r="B29" t="s">
        <v>125</v>
      </c>
      <c r="C29" s="1" t="str">
        <f t="shared" si="0"/>
        <v>21:0129</v>
      </c>
      <c r="D29" s="1" t="str">
        <f t="shared" si="1"/>
        <v>21:0078</v>
      </c>
      <c r="E29" t="s">
        <v>126</v>
      </c>
      <c r="F29" t="s">
        <v>127</v>
      </c>
      <c r="H29">
        <v>55.2662811</v>
      </c>
      <c r="I29">
        <v>-67.803285900000006</v>
      </c>
      <c r="J29" s="1" t="str">
        <f t="shared" si="2"/>
        <v>Till</v>
      </c>
      <c r="K29" s="1" t="str">
        <f t="shared" si="3"/>
        <v>&lt;2 micron</v>
      </c>
      <c r="L29">
        <v>-0.5</v>
      </c>
      <c r="M29">
        <v>27</v>
      </c>
      <c r="N29">
        <v>178</v>
      </c>
      <c r="O29">
        <v>111</v>
      </c>
      <c r="P29">
        <v>7.2</v>
      </c>
      <c r="Q29">
        <v>916</v>
      </c>
      <c r="R29">
        <v>-1</v>
      </c>
      <c r="S29">
        <v>64</v>
      </c>
      <c r="T29">
        <v>18</v>
      </c>
      <c r="U29">
        <v>80</v>
      </c>
    </row>
    <row r="30" spans="1:21" x14ac:dyDescent="0.3">
      <c r="A30" t="s">
        <v>128</v>
      </c>
      <c r="B30" t="s">
        <v>129</v>
      </c>
      <c r="C30" s="1" t="str">
        <f t="shared" si="0"/>
        <v>21:0129</v>
      </c>
      <c r="D30" s="1" t="str">
        <f t="shared" si="1"/>
        <v>21:0078</v>
      </c>
      <c r="E30" t="s">
        <v>126</v>
      </c>
      <c r="F30" t="s">
        <v>130</v>
      </c>
      <c r="H30">
        <v>55.2662811</v>
      </c>
      <c r="I30">
        <v>-67.803285900000006</v>
      </c>
      <c r="J30" s="1" t="str">
        <f t="shared" si="2"/>
        <v>Till</v>
      </c>
      <c r="K30" s="1" t="str">
        <f t="shared" si="3"/>
        <v>&lt;2 micron</v>
      </c>
      <c r="L30">
        <v>-0.5</v>
      </c>
      <c r="M30">
        <v>29</v>
      </c>
      <c r="N30">
        <v>217</v>
      </c>
      <c r="O30">
        <v>126</v>
      </c>
      <c r="P30">
        <v>8.3000000000000007</v>
      </c>
      <c r="Q30">
        <v>1095</v>
      </c>
      <c r="R30">
        <v>3</v>
      </c>
      <c r="S30">
        <v>77</v>
      </c>
      <c r="T30">
        <v>8</v>
      </c>
      <c r="U30">
        <v>107</v>
      </c>
    </row>
    <row r="31" spans="1:21" x14ac:dyDescent="0.3">
      <c r="A31" t="s">
        <v>131</v>
      </c>
      <c r="B31" t="s">
        <v>132</v>
      </c>
      <c r="C31" s="1" t="str">
        <f t="shared" si="0"/>
        <v>21:0129</v>
      </c>
      <c r="D31" s="1" t="str">
        <f t="shared" si="1"/>
        <v>21:0078</v>
      </c>
      <c r="E31" t="s">
        <v>133</v>
      </c>
      <c r="F31" t="s">
        <v>134</v>
      </c>
      <c r="H31">
        <v>54.908984500000003</v>
      </c>
      <c r="I31">
        <v>-67.395754499999995</v>
      </c>
      <c r="J31" s="1" t="str">
        <f t="shared" si="2"/>
        <v>Till</v>
      </c>
      <c r="K31" s="1" t="str">
        <f t="shared" si="3"/>
        <v>&lt;2 micron</v>
      </c>
      <c r="L31">
        <v>-0.5</v>
      </c>
      <c r="M31">
        <v>30</v>
      </c>
      <c r="N31">
        <v>179</v>
      </c>
      <c r="O31">
        <v>111</v>
      </c>
      <c r="P31">
        <v>7.8</v>
      </c>
      <c r="Q31">
        <v>1330</v>
      </c>
      <c r="R31">
        <v>1</v>
      </c>
      <c r="S31">
        <v>67</v>
      </c>
      <c r="T31">
        <v>20</v>
      </c>
      <c r="U31">
        <v>117</v>
      </c>
    </row>
    <row r="32" spans="1:21" x14ac:dyDescent="0.3">
      <c r="A32" t="s">
        <v>135</v>
      </c>
      <c r="B32" t="s">
        <v>136</v>
      </c>
      <c r="C32" s="1" t="str">
        <f t="shared" si="0"/>
        <v>21:0129</v>
      </c>
      <c r="D32" s="1" t="str">
        <f t="shared" si="1"/>
        <v>21:0078</v>
      </c>
      <c r="E32" t="s">
        <v>133</v>
      </c>
      <c r="F32" t="s">
        <v>137</v>
      </c>
      <c r="H32">
        <v>54.908984500000003</v>
      </c>
      <c r="I32">
        <v>-67.395754499999995</v>
      </c>
      <c r="J32" s="1" t="str">
        <f t="shared" si="2"/>
        <v>Till</v>
      </c>
      <c r="K32" s="1" t="str">
        <f t="shared" si="3"/>
        <v>&lt;2 micron</v>
      </c>
      <c r="L32">
        <v>-0.5</v>
      </c>
      <c r="M32">
        <v>30</v>
      </c>
      <c r="N32">
        <v>201</v>
      </c>
      <c r="O32">
        <v>115</v>
      </c>
      <c r="P32">
        <v>8.1999999999999993</v>
      </c>
      <c r="Q32">
        <v>1545</v>
      </c>
      <c r="R32">
        <v>9</v>
      </c>
      <c r="S32">
        <v>70</v>
      </c>
      <c r="T32">
        <v>16</v>
      </c>
      <c r="U32">
        <v>132</v>
      </c>
    </row>
    <row r="33" spans="1:21" x14ac:dyDescent="0.3">
      <c r="A33" t="s">
        <v>138</v>
      </c>
      <c r="B33" t="s">
        <v>139</v>
      </c>
      <c r="C33" s="1" t="str">
        <f t="shared" si="0"/>
        <v>21:0129</v>
      </c>
      <c r="D33" s="1" t="str">
        <f t="shared" si="1"/>
        <v>21:0078</v>
      </c>
      <c r="E33" t="s">
        <v>140</v>
      </c>
      <c r="F33" t="s">
        <v>141</v>
      </c>
      <c r="H33">
        <v>54.9028901</v>
      </c>
      <c r="I33">
        <v>-67.474142000000001</v>
      </c>
      <c r="J33" s="1" t="str">
        <f t="shared" si="2"/>
        <v>Till</v>
      </c>
      <c r="K33" s="1" t="str">
        <f t="shared" si="3"/>
        <v>&lt;2 micron</v>
      </c>
      <c r="L33">
        <v>-0.5</v>
      </c>
      <c r="M33">
        <v>13</v>
      </c>
      <c r="N33">
        <v>156</v>
      </c>
      <c r="O33">
        <v>101</v>
      </c>
      <c r="P33">
        <v>9.8000000000000007</v>
      </c>
      <c r="Q33">
        <v>1085</v>
      </c>
      <c r="R33">
        <v>-1</v>
      </c>
      <c r="S33">
        <v>74</v>
      </c>
      <c r="T33">
        <v>26</v>
      </c>
      <c r="U33">
        <v>191</v>
      </c>
    </row>
    <row r="34" spans="1:21" x14ac:dyDescent="0.3">
      <c r="A34" t="s">
        <v>142</v>
      </c>
      <c r="B34" t="s">
        <v>143</v>
      </c>
      <c r="C34" s="1" t="str">
        <f t="shared" si="0"/>
        <v>21:0129</v>
      </c>
      <c r="D34" s="1" t="str">
        <f t="shared" si="1"/>
        <v>21:0078</v>
      </c>
      <c r="E34" t="s">
        <v>140</v>
      </c>
      <c r="F34" t="s">
        <v>144</v>
      </c>
      <c r="H34">
        <v>54.9028901</v>
      </c>
      <c r="I34">
        <v>-67.474142000000001</v>
      </c>
      <c r="J34" s="1" t="str">
        <f t="shared" si="2"/>
        <v>Till</v>
      </c>
      <c r="K34" s="1" t="str">
        <f t="shared" si="3"/>
        <v>&lt;2 micron</v>
      </c>
      <c r="L34">
        <v>-0.5</v>
      </c>
      <c r="M34">
        <v>20</v>
      </c>
      <c r="N34">
        <v>202</v>
      </c>
      <c r="O34">
        <v>121</v>
      </c>
      <c r="P34">
        <v>11.1</v>
      </c>
      <c r="Q34">
        <v>1360</v>
      </c>
      <c r="R34">
        <v>5</v>
      </c>
      <c r="S34">
        <v>90</v>
      </c>
      <c r="T34">
        <v>18</v>
      </c>
      <c r="U34">
        <v>267</v>
      </c>
    </row>
    <row r="35" spans="1:21" x14ac:dyDescent="0.3">
      <c r="A35" t="s">
        <v>145</v>
      </c>
      <c r="B35" t="s">
        <v>146</v>
      </c>
      <c r="C35" s="1" t="str">
        <f t="shared" si="0"/>
        <v>21:0129</v>
      </c>
      <c r="D35" s="1" t="str">
        <f t="shared" si="1"/>
        <v>21:0078</v>
      </c>
      <c r="E35" t="s">
        <v>147</v>
      </c>
      <c r="F35" t="s">
        <v>148</v>
      </c>
      <c r="H35">
        <v>55.161057399999997</v>
      </c>
      <c r="I35">
        <v>-65.865253999999993</v>
      </c>
      <c r="J35" s="1" t="str">
        <f t="shared" si="2"/>
        <v>Till</v>
      </c>
      <c r="K35" s="1" t="str">
        <f t="shared" si="3"/>
        <v>&lt;2 micron</v>
      </c>
      <c r="L35">
        <v>0.5</v>
      </c>
      <c r="M35">
        <v>52</v>
      </c>
      <c r="N35">
        <v>302</v>
      </c>
      <c r="O35">
        <v>406</v>
      </c>
      <c r="P35">
        <v>10.1</v>
      </c>
      <c r="Q35">
        <v>1175</v>
      </c>
      <c r="R35">
        <v>-1</v>
      </c>
      <c r="S35">
        <v>176</v>
      </c>
      <c r="T35">
        <v>20</v>
      </c>
      <c r="U35">
        <v>154</v>
      </c>
    </row>
    <row r="36" spans="1:21" x14ac:dyDescent="0.3">
      <c r="A36" t="s">
        <v>149</v>
      </c>
      <c r="B36" t="s">
        <v>150</v>
      </c>
      <c r="C36" s="1" t="str">
        <f t="shared" si="0"/>
        <v>21:0129</v>
      </c>
      <c r="D36" s="1" t="str">
        <f t="shared" si="1"/>
        <v>21:0078</v>
      </c>
      <c r="E36" t="s">
        <v>151</v>
      </c>
      <c r="F36" t="s">
        <v>152</v>
      </c>
      <c r="H36">
        <v>55.1603055</v>
      </c>
      <c r="I36">
        <v>-65.864728900000003</v>
      </c>
      <c r="J36" s="1" t="str">
        <f t="shared" si="2"/>
        <v>Till</v>
      </c>
      <c r="K36" s="1" t="str">
        <f t="shared" si="3"/>
        <v>&lt;2 micron</v>
      </c>
      <c r="L36">
        <v>0.5</v>
      </c>
      <c r="M36">
        <v>47</v>
      </c>
      <c r="N36">
        <v>225</v>
      </c>
      <c r="O36">
        <v>405</v>
      </c>
      <c r="P36">
        <v>10.199999999999999</v>
      </c>
      <c r="Q36">
        <v>1220</v>
      </c>
      <c r="R36">
        <v>-1</v>
      </c>
      <c r="S36">
        <v>138</v>
      </c>
      <c r="T36">
        <v>24</v>
      </c>
      <c r="U36">
        <v>164</v>
      </c>
    </row>
    <row r="37" spans="1:21" x14ac:dyDescent="0.3">
      <c r="A37" t="s">
        <v>153</v>
      </c>
      <c r="B37" t="s">
        <v>154</v>
      </c>
      <c r="C37" s="1" t="str">
        <f t="shared" si="0"/>
        <v>21:0129</v>
      </c>
      <c r="D37" s="1" t="str">
        <f t="shared" si="1"/>
        <v>21:0078</v>
      </c>
      <c r="E37" t="s">
        <v>155</v>
      </c>
      <c r="F37" t="s">
        <v>156</v>
      </c>
      <c r="H37">
        <v>55.159755199999999</v>
      </c>
      <c r="I37">
        <v>-65.854090099999993</v>
      </c>
      <c r="J37" s="1" t="str">
        <f t="shared" si="2"/>
        <v>Till</v>
      </c>
      <c r="K37" s="1" t="str">
        <f t="shared" si="3"/>
        <v>&lt;2 micron</v>
      </c>
      <c r="L37">
        <v>-0.5</v>
      </c>
      <c r="M37">
        <v>94</v>
      </c>
      <c r="N37">
        <v>449</v>
      </c>
      <c r="O37">
        <v>328</v>
      </c>
      <c r="P37">
        <v>10</v>
      </c>
      <c r="Q37">
        <v>1705</v>
      </c>
      <c r="R37">
        <v>-1</v>
      </c>
      <c r="S37">
        <v>312</v>
      </c>
      <c r="T37">
        <v>8</v>
      </c>
      <c r="U37">
        <v>141</v>
      </c>
    </row>
    <row r="38" spans="1:21" x14ac:dyDescent="0.3">
      <c r="A38" t="s">
        <v>157</v>
      </c>
      <c r="B38" t="s">
        <v>158</v>
      </c>
      <c r="C38" s="1" t="str">
        <f t="shared" si="0"/>
        <v>21:0129</v>
      </c>
      <c r="D38" s="1" t="str">
        <f t="shared" si="1"/>
        <v>21:0078</v>
      </c>
      <c r="E38" t="s">
        <v>159</v>
      </c>
      <c r="F38" t="s">
        <v>160</v>
      </c>
      <c r="H38">
        <v>55.167409399999997</v>
      </c>
      <c r="I38">
        <v>-65.872306499999993</v>
      </c>
      <c r="J38" s="1" t="str">
        <f t="shared" si="2"/>
        <v>Till</v>
      </c>
      <c r="K38" s="1" t="str">
        <f t="shared" si="3"/>
        <v>&lt;2 micron</v>
      </c>
      <c r="L38">
        <v>1.5</v>
      </c>
      <c r="M38">
        <v>107</v>
      </c>
      <c r="N38">
        <v>388</v>
      </c>
      <c r="O38">
        <v>391</v>
      </c>
      <c r="P38">
        <v>11.4</v>
      </c>
      <c r="Q38">
        <v>1685</v>
      </c>
      <c r="R38">
        <v>-1</v>
      </c>
      <c r="S38">
        <v>277</v>
      </c>
      <c r="T38">
        <v>16</v>
      </c>
      <c r="U38">
        <v>137</v>
      </c>
    </row>
    <row r="39" spans="1:21" x14ac:dyDescent="0.3">
      <c r="A39" t="s">
        <v>161</v>
      </c>
      <c r="B39" t="s">
        <v>162</v>
      </c>
      <c r="C39" s="1" t="str">
        <f t="shared" si="0"/>
        <v>21:0129</v>
      </c>
      <c r="D39" s="1" t="str">
        <f t="shared" si="1"/>
        <v>21:0078</v>
      </c>
      <c r="E39" t="s">
        <v>163</v>
      </c>
      <c r="F39" t="s">
        <v>164</v>
      </c>
      <c r="H39">
        <v>55.1610534</v>
      </c>
      <c r="I39">
        <v>-65.878758500000004</v>
      </c>
      <c r="J39" s="1" t="str">
        <f t="shared" si="2"/>
        <v>Till</v>
      </c>
      <c r="K39" s="1" t="str">
        <f t="shared" si="3"/>
        <v>&lt;2 micron</v>
      </c>
      <c r="L39">
        <v>-0.5</v>
      </c>
      <c r="M39">
        <v>89</v>
      </c>
      <c r="N39">
        <v>500</v>
      </c>
      <c r="O39">
        <v>311</v>
      </c>
      <c r="P39">
        <v>11.8</v>
      </c>
      <c r="Q39">
        <v>1560</v>
      </c>
      <c r="R39">
        <v>-1</v>
      </c>
      <c r="S39">
        <v>293</v>
      </c>
      <c r="T39">
        <v>8</v>
      </c>
      <c r="U39">
        <v>131</v>
      </c>
    </row>
    <row r="40" spans="1:21" x14ac:dyDescent="0.3">
      <c r="A40" t="s">
        <v>165</v>
      </c>
      <c r="B40" t="s">
        <v>166</v>
      </c>
      <c r="C40" s="1" t="str">
        <f t="shared" si="0"/>
        <v>21:0129</v>
      </c>
      <c r="D40" s="1" t="str">
        <f t="shared" si="1"/>
        <v>21:0078</v>
      </c>
      <c r="E40" t="s">
        <v>167</v>
      </c>
      <c r="F40" t="s">
        <v>168</v>
      </c>
      <c r="H40">
        <v>55.146864100000002</v>
      </c>
      <c r="I40">
        <v>-65.838648399999997</v>
      </c>
      <c r="J40" s="1" t="str">
        <f t="shared" si="2"/>
        <v>Till</v>
      </c>
      <c r="K40" s="1" t="str">
        <f t="shared" si="3"/>
        <v>&lt;2 micron</v>
      </c>
      <c r="L40">
        <v>0.5</v>
      </c>
      <c r="M40">
        <v>97</v>
      </c>
      <c r="N40">
        <v>383</v>
      </c>
      <c r="O40">
        <v>359</v>
      </c>
      <c r="P40">
        <v>10.1</v>
      </c>
      <c r="Q40">
        <v>1545</v>
      </c>
      <c r="R40">
        <v>-1</v>
      </c>
      <c r="S40">
        <v>268</v>
      </c>
      <c r="T40">
        <v>12</v>
      </c>
      <c r="U40">
        <v>127</v>
      </c>
    </row>
    <row r="41" spans="1:21" x14ac:dyDescent="0.3">
      <c r="A41" t="s">
        <v>169</v>
      </c>
      <c r="B41" t="s">
        <v>170</v>
      </c>
      <c r="C41" s="1" t="str">
        <f t="shared" si="0"/>
        <v>21:0129</v>
      </c>
      <c r="D41" s="1" t="str">
        <f t="shared" si="1"/>
        <v>21:0078</v>
      </c>
      <c r="E41" t="s">
        <v>171</v>
      </c>
      <c r="F41" t="s">
        <v>172</v>
      </c>
      <c r="H41">
        <v>54.691833600000002</v>
      </c>
      <c r="I41">
        <v>-65.940311300000005</v>
      </c>
      <c r="J41" s="1" t="str">
        <f t="shared" si="2"/>
        <v>Till</v>
      </c>
      <c r="K41" s="1" t="str">
        <f t="shared" si="3"/>
        <v>&lt;2 micron</v>
      </c>
      <c r="L41">
        <v>-0.5</v>
      </c>
      <c r="M41">
        <v>27</v>
      </c>
      <c r="N41">
        <v>103</v>
      </c>
      <c r="O41">
        <v>117</v>
      </c>
      <c r="P41">
        <v>8.4</v>
      </c>
      <c r="Q41">
        <v>1215</v>
      </c>
      <c r="R41">
        <v>-1</v>
      </c>
      <c r="S41">
        <v>48</v>
      </c>
      <c r="T41">
        <v>26</v>
      </c>
      <c r="U41">
        <v>144</v>
      </c>
    </row>
    <row r="42" spans="1:21" x14ac:dyDescent="0.3">
      <c r="A42" t="s">
        <v>173</v>
      </c>
      <c r="B42" t="s">
        <v>174</v>
      </c>
      <c r="C42" s="1" t="str">
        <f t="shared" si="0"/>
        <v>21:0129</v>
      </c>
      <c r="D42" s="1" t="str">
        <f t="shared" si="1"/>
        <v>21:0078</v>
      </c>
      <c r="E42" t="s">
        <v>175</v>
      </c>
      <c r="F42" t="s">
        <v>176</v>
      </c>
      <c r="H42">
        <v>54.6933808</v>
      </c>
      <c r="I42">
        <v>-65.933981700000004</v>
      </c>
      <c r="J42" s="1" t="str">
        <f t="shared" si="2"/>
        <v>Till</v>
      </c>
      <c r="K42" s="1" t="str">
        <f t="shared" si="3"/>
        <v>&lt;2 micron</v>
      </c>
      <c r="L42">
        <v>-0.5</v>
      </c>
      <c r="M42">
        <v>10</v>
      </c>
      <c r="N42">
        <v>105</v>
      </c>
      <c r="O42">
        <v>99</v>
      </c>
      <c r="P42">
        <v>7.9</v>
      </c>
      <c r="Q42">
        <v>322</v>
      </c>
      <c r="R42">
        <v>-1</v>
      </c>
      <c r="S42">
        <v>42</v>
      </c>
      <c r="T42">
        <v>26</v>
      </c>
      <c r="U42">
        <v>125</v>
      </c>
    </row>
    <row r="43" spans="1:21" x14ac:dyDescent="0.3">
      <c r="A43" t="s">
        <v>177</v>
      </c>
      <c r="B43" t="s">
        <v>178</v>
      </c>
      <c r="C43" s="1" t="str">
        <f t="shared" si="0"/>
        <v>21:0129</v>
      </c>
      <c r="D43" s="1" t="str">
        <f t="shared" si="1"/>
        <v>21:0078</v>
      </c>
      <c r="E43" t="s">
        <v>179</v>
      </c>
      <c r="F43" t="s">
        <v>180</v>
      </c>
      <c r="H43">
        <v>54.688147100000002</v>
      </c>
      <c r="I43">
        <v>-65.945864400000005</v>
      </c>
      <c r="J43" s="1" t="str">
        <f t="shared" si="2"/>
        <v>Till</v>
      </c>
      <c r="K43" s="1" t="str">
        <f t="shared" si="3"/>
        <v>&lt;2 micron</v>
      </c>
      <c r="L43">
        <v>-0.5</v>
      </c>
      <c r="M43">
        <v>34</v>
      </c>
      <c r="N43">
        <v>88</v>
      </c>
      <c r="O43">
        <v>203</v>
      </c>
      <c r="P43">
        <v>7.9</v>
      </c>
      <c r="Q43">
        <v>1740</v>
      </c>
      <c r="R43">
        <v>1</v>
      </c>
      <c r="S43">
        <v>84</v>
      </c>
      <c r="T43">
        <v>34</v>
      </c>
      <c r="U43">
        <v>254</v>
      </c>
    </row>
    <row r="44" spans="1:21" x14ac:dyDescent="0.3">
      <c r="A44" t="s">
        <v>181</v>
      </c>
      <c r="B44" t="s">
        <v>182</v>
      </c>
      <c r="C44" s="1" t="str">
        <f t="shared" si="0"/>
        <v>21:0129</v>
      </c>
      <c r="D44" s="1" t="str">
        <f t="shared" si="1"/>
        <v>21:0078</v>
      </c>
      <c r="E44" t="s">
        <v>183</v>
      </c>
      <c r="F44" t="s">
        <v>184</v>
      </c>
      <c r="H44">
        <v>54.690057000000003</v>
      </c>
      <c r="I44">
        <v>-65.950503900000001</v>
      </c>
      <c r="J44" s="1" t="str">
        <f t="shared" si="2"/>
        <v>Till</v>
      </c>
      <c r="K44" s="1" t="str">
        <f t="shared" si="3"/>
        <v>&lt;2 micron</v>
      </c>
      <c r="L44">
        <v>-0.5</v>
      </c>
      <c r="M44">
        <v>17</v>
      </c>
      <c r="N44">
        <v>111</v>
      </c>
      <c r="O44">
        <v>69</v>
      </c>
      <c r="P44">
        <v>7.8</v>
      </c>
      <c r="Q44">
        <v>908</v>
      </c>
      <c r="R44">
        <v>5</v>
      </c>
      <c r="S44">
        <v>32</v>
      </c>
      <c r="T44">
        <v>22</v>
      </c>
      <c r="U44">
        <v>99</v>
      </c>
    </row>
    <row r="45" spans="1:21" x14ac:dyDescent="0.3">
      <c r="A45" t="s">
        <v>185</v>
      </c>
      <c r="B45" t="s">
        <v>186</v>
      </c>
      <c r="C45" s="1" t="str">
        <f t="shared" si="0"/>
        <v>21:0129</v>
      </c>
      <c r="D45" s="1" t="str">
        <f t="shared" si="1"/>
        <v>21:0078</v>
      </c>
      <c r="E45" t="s">
        <v>187</v>
      </c>
      <c r="F45" t="s">
        <v>188</v>
      </c>
      <c r="H45">
        <v>54.516059400000003</v>
      </c>
      <c r="I45">
        <v>-62.939728100000004</v>
      </c>
      <c r="J45" s="1" t="str">
        <f t="shared" si="2"/>
        <v>Till</v>
      </c>
      <c r="K45" s="1" t="str">
        <f t="shared" si="3"/>
        <v>&lt;2 micron</v>
      </c>
      <c r="L45">
        <v>-0.5</v>
      </c>
      <c r="M45">
        <v>16</v>
      </c>
      <c r="N45">
        <v>38</v>
      </c>
      <c r="O45">
        <v>62</v>
      </c>
      <c r="P45">
        <v>3.4</v>
      </c>
      <c r="Q45">
        <v>513</v>
      </c>
      <c r="R45">
        <v>-1</v>
      </c>
      <c r="S45">
        <v>42</v>
      </c>
      <c r="T45">
        <v>12</v>
      </c>
      <c r="U45">
        <v>52</v>
      </c>
    </row>
    <row r="46" spans="1:21" x14ac:dyDescent="0.3">
      <c r="A46" t="s">
        <v>189</v>
      </c>
      <c r="B46" t="s">
        <v>190</v>
      </c>
      <c r="C46" s="1" t="str">
        <f t="shared" si="0"/>
        <v>21:0129</v>
      </c>
      <c r="D46" s="1" t="str">
        <f t="shared" si="1"/>
        <v>21:0078</v>
      </c>
      <c r="E46" t="s">
        <v>191</v>
      </c>
      <c r="F46" t="s">
        <v>192</v>
      </c>
      <c r="H46">
        <v>54.521186100000001</v>
      </c>
      <c r="I46">
        <v>-62.949375000000003</v>
      </c>
      <c r="J46" s="1" t="str">
        <f t="shared" si="2"/>
        <v>Till</v>
      </c>
      <c r="K46" s="1" t="str">
        <f t="shared" si="3"/>
        <v>&lt;2 micron</v>
      </c>
      <c r="L46">
        <v>-0.5</v>
      </c>
      <c r="M46">
        <v>31</v>
      </c>
      <c r="N46">
        <v>53</v>
      </c>
      <c r="O46">
        <v>80</v>
      </c>
      <c r="P46">
        <v>4.8</v>
      </c>
      <c r="Q46">
        <v>622</v>
      </c>
      <c r="R46">
        <v>-1</v>
      </c>
      <c r="S46">
        <v>54</v>
      </c>
      <c r="T46">
        <v>28</v>
      </c>
      <c r="U46">
        <v>82</v>
      </c>
    </row>
    <row r="47" spans="1:21" x14ac:dyDescent="0.3">
      <c r="A47" t="s">
        <v>193</v>
      </c>
      <c r="B47" t="s">
        <v>194</v>
      </c>
      <c r="C47" s="1" t="str">
        <f t="shared" si="0"/>
        <v>21:0129</v>
      </c>
      <c r="D47" s="1" t="str">
        <f t="shared" si="1"/>
        <v>21:0078</v>
      </c>
      <c r="E47" t="s">
        <v>195</v>
      </c>
      <c r="F47" t="s">
        <v>196</v>
      </c>
      <c r="H47">
        <v>54.517858199999999</v>
      </c>
      <c r="I47">
        <v>-62.942814599999998</v>
      </c>
      <c r="J47" s="1" t="str">
        <f t="shared" si="2"/>
        <v>Till</v>
      </c>
      <c r="K47" s="1" t="str">
        <f t="shared" si="3"/>
        <v>&lt;2 micron</v>
      </c>
      <c r="L47">
        <v>-0.5</v>
      </c>
      <c r="M47">
        <v>16</v>
      </c>
      <c r="N47">
        <v>30</v>
      </c>
      <c r="O47">
        <v>28</v>
      </c>
      <c r="P47">
        <v>2.5</v>
      </c>
      <c r="Q47">
        <v>309</v>
      </c>
      <c r="R47">
        <v>-1</v>
      </c>
      <c r="S47">
        <v>29</v>
      </c>
      <c r="T47">
        <v>6</v>
      </c>
      <c r="U47">
        <v>34</v>
      </c>
    </row>
    <row r="48" spans="1:21" x14ac:dyDescent="0.3">
      <c r="A48" t="s">
        <v>197</v>
      </c>
      <c r="B48" t="s">
        <v>198</v>
      </c>
      <c r="C48" s="1" t="str">
        <f t="shared" si="0"/>
        <v>21:0129</v>
      </c>
      <c r="D48" s="1" t="str">
        <f t="shared" si="1"/>
        <v>21:0078</v>
      </c>
      <c r="E48" t="s">
        <v>199</v>
      </c>
      <c r="F48" t="s">
        <v>200</v>
      </c>
      <c r="H48">
        <v>54.43074</v>
      </c>
      <c r="I48">
        <v>-62.279382900000002</v>
      </c>
      <c r="J48" s="1" t="str">
        <f t="shared" si="2"/>
        <v>Till</v>
      </c>
      <c r="K48" s="1" t="str">
        <f t="shared" si="3"/>
        <v>&lt;2 micron</v>
      </c>
      <c r="L48">
        <v>-0.5</v>
      </c>
      <c r="M48">
        <v>4</v>
      </c>
      <c r="N48">
        <v>48</v>
      </c>
      <c r="O48">
        <v>30</v>
      </c>
      <c r="P48">
        <v>3.8</v>
      </c>
      <c r="Q48">
        <v>106</v>
      </c>
      <c r="R48">
        <v>4</v>
      </c>
      <c r="S48">
        <v>6</v>
      </c>
      <c r="T48">
        <v>12</v>
      </c>
      <c r="U48">
        <v>14</v>
      </c>
    </row>
    <row r="49" spans="1:21" x14ac:dyDescent="0.3">
      <c r="A49" t="s">
        <v>201</v>
      </c>
      <c r="B49" t="s">
        <v>202</v>
      </c>
      <c r="C49" s="1" t="str">
        <f t="shared" si="0"/>
        <v>21:0129</v>
      </c>
      <c r="D49" s="1" t="str">
        <f t="shared" si="1"/>
        <v>21:0078</v>
      </c>
      <c r="E49" t="s">
        <v>203</v>
      </c>
      <c r="F49" t="s">
        <v>204</v>
      </c>
      <c r="H49">
        <v>54.418286600000002</v>
      </c>
      <c r="I49">
        <v>-62.286074800000002</v>
      </c>
      <c r="J49" s="1" t="str">
        <f t="shared" si="2"/>
        <v>Till</v>
      </c>
      <c r="K49" s="1" t="str">
        <f t="shared" si="3"/>
        <v>&lt;2 micron</v>
      </c>
      <c r="L49">
        <v>-0.5</v>
      </c>
      <c r="M49">
        <v>19</v>
      </c>
      <c r="N49">
        <v>52</v>
      </c>
      <c r="O49">
        <v>105</v>
      </c>
      <c r="P49">
        <v>4.8</v>
      </c>
      <c r="Q49">
        <v>777</v>
      </c>
      <c r="R49">
        <v>-1</v>
      </c>
      <c r="S49">
        <v>45</v>
      </c>
      <c r="T49">
        <v>14</v>
      </c>
      <c r="U49">
        <v>73</v>
      </c>
    </row>
    <row r="50" spans="1:21" x14ac:dyDescent="0.3">
      <c r="A50" t="s">
        <v>205</v>
      </c>
      <c r="B50" t="s">
        <v>206</v>
      </c>
      <c r="C50" s="1" t="str">
        <f t="shared" si="0"/>
        <v>21:0129</v>
      </c>
      <c r="D50" s="1" t="str">
        <f t="shared" si="1"/>
        <v>21:0078</v>
      </c>
      <c r="E50" t="s">
        <v>207</v>
      </c>
      <c r="F50" t="s">
        <v>208</v>
      </c>
      <c r="H50">
        <v>54.394345000000001</v>
      </c>
      <c r="I50">
        <v>-61.400049099999997</v>
      </c>
      <c r="J50" s="1" t="str">
        <f t="shared" si="2"/>
        <v>Till</v>
      </c>
      <c r="K50" s="1" t="str">
        <f t="shared" si="3"/>
        <v>&lt;2 micron</v>
      </c>
      <c r="L50">
        <v>-0.5</v>
      </c>
      <c r="M50">
        <v>33</v>
      </c>
      <c r="N50">
        <v>109</v>
      </c>
      <c r="O50">
        <v>362</v>
      </c>
      <c r="P50">
        <v>7.1</v>
      </c>
      <c r="Q50">
        <v>426</v>
      </c>
      <c r="R50">
        <v>-1</v>
      </c>
      <c r="S50">
        <v>120</v>
      </c>
      <c r="T50">
        <v>26</v>
      </c>
      <c r="U50">
        <v>90</v>
      </c>
    </row>
    <row r="51" spans="1:21" x14ac:dyDescent="0.3">
      <c r="A51" t="s">
        <v>209</v>
      </c>
      <c r="B51" t="s">
        <v>210</v>
      </c>
      <c r="C51" s="1" t="str">
        <f t="shared" si="0"/>
        <v>21:0129</v>
      </c>
      <c r="D51" s="1" t="str">
        <f t="shared" si="1"/>
        <v>21:0078</v>
      </c>
      <c r="E51" t="s">
        <v>211</v>
      </c>
      <c r="F51" t="s">
        <v>212</v>
      </c>
      <c r="H51">
        <v>54.393706799999997</v>
      </c>
      <c r="I51">
        <v>-61.4061582</v>
      </c>
      <c r="J51" s="1" t="str">
        <f t="shared" si="2"/>
        <v>Till</v>
      </c>
      <c r="K51" s="1" t="str">
        <f t="shared" si="3"/>
        <v>&lt;2 micron</v>
      </c>
      <c r="L51">
        <v>-0.5</v>
      </c>
      <c r="M51">
        <v>36</v>
      </c>
      <c r="N51">
        <v>75</v>
      </c>
      <c r="O51">
        <v>294</v>
      </c>
      <c r="P51">
        <v>8.3000000000000007</v>
      </c>
      <c r="Q51">
        <v>1225</v>
      </c>
      <c r="R51">
        <v>1</v>
      </c>
      <c r="S51">
        <v>120</v>
      </c>
      <c r="T51">
        <v>22</v>
      </c>
      <c r="U51">
        <v>105</v>
      </c>
    </row>
    <row r="52" spans="1:21" x14ac:dyDescent="0.3">
      <c r="A52" t="s">
        <v>213</v>
      </c>
      <c r="B52" t="s">
        <v>214</v>
      </c>
      <c r="C52" s="1" t="str">
        <f t="shared" si="0"/>
        <v>21:0129</v>
      </c>
      <c r="D52" s="1" t="str">
        <f t="shared" si="1"/>
        <v>21:0078</v>
      </c>
      <c r="E52" t="s">
        <v>215</v>
      </c>
      <c r="F52" t="s">
        <v>216</v>
      </c>
      <c r="H52">
        <v>54.488611300000002</v>
      </c>
      <c r="I52">
        <v>-61.570441000000002</v>
      </c>
      <c r="J52" s="1" t="str">
        <f t="shared" si="2"/>
        <v>Till</v>
      </c>
      <c r="K52" s="1" t="str">
        <f t="shared" si="3"/>
        <v>&lt;2 micron</v>
      </c>
      <c r="L52">
        <v>-0.5</v>
      </c>
      <c r="M52">
        <v>28</v>
      </c>
      <c r="N52">
        <v>53</v>
      </c>
      <c r="O52">
        <v>89</v>
      </c>
      <c r="P52">
        <v>4.7</v>
      </c>
      <c r="Q52">
        <v>1040</v>
      </c>
      <c r="R52">
        <v>1</v>
      </c>
      <c r="S52">
        <v>51</v>
      </c>
      <c r="T52">
        <v>10</v>
      </c>
      <c r="U52">
        <v>100</v>
      </c>
    </row>
    <row r="53" spans="1:21" x14ac:dyDescent="0.3">
      <c r="A53" t="s">
        <v>217</v>
      </c>
      <c r="B53" t="s">
        <v>218</v>
      </c>
      <c r="C53" s="1" t="str">
        <f t="shared" si="0"/>
        <v>21:0129</v>
      </c>
      <c r="D53" s="1" t="str">
        <f t="shared" si="1"/>
        <v>21:0078</v>
      </c>
      <c r="E53" t="s">
        <v>219</v>
      </c>
      <c r="F53" t="s">
        <v>220</v>
      </c>
      <c r="H53">
        <v>54.490328599999998</v>
      </c>
      <c r="I53">
        <v>-61.578872599999997</v>
      </c>
      <c r="J53" s="1" t="str">
        <f t="shared" si="2"/>
        <v>Till</v>
      </c>
      <c r="K53" s="1" t="str">
        <f t="shared" si="3"/>
        <v>&lt;2 micron</v>
      </c>
      <c r="L53">
        <v>-0.5</v>
      </c>
      <c r="M53">
        <v>15</v>
      </c>
      <c r="N53">
        <v>37</v>
      </c>
      <c r="O53">
        <v>73</v>
      </c>
      <c r="P53">
        <v>3.9</v>
      </c>
      <c r="Q53">
        <v>659</v>
      </c>
      <c r="R53">
        <v>-1</v>
      </c>
      <c r="S53">
        <v>37</v>
      </c>
      <c r="T53">
        <v>16</v>
      </c>
      <c r="U53">
        <v>69</v>
      </c>
    </row>
    <row r="54" spans="1:21" x14ac:dyDescent="0.3">
      <c r="A54" t="s">
        <v>221</v>
      </c>
      <c r="B54" t="s">
        <v>222</v>
      </c>
      <c r="C54" s="1" t="str">
        <f t="shared" si="0"/>
        <v>21:0129</v>
      </c>
      <c r="D54" s="1" t="str">
        <f t="shared" si="1"/>
        <v>21:0078</v>
      </c>
      <c r="E54" t="s">
        <v>223</v>
      </c>
      <c r="F54" t="s">
        <v>224</v>
      </c>
      <c r="H54">
        <v>54.486693500000001</v>
      </c>
      <c r="I54">
        <v>-61.567883500000001</v>
      </c>
      <c r="J54" s="1" t="str">
        <f t="shared" si="2"/>
        <v>Till</v>
      </c>
      <c r="K54" s="1" t="str">
        <f t="shared" si="3"/>
        <v>&lt;2 micron</v>
      </c>
      <c r="L54">
        <v>-0.5</v>
      </c>
      <c r="M54">
        <v>15</v>
      </c>
      <c r="N54">
        <v>32</v>
      </c>
      <c r="O54">
        <v>72</v>
      </c>
      <c r="P54">
        <v>3.9</v>
      </c>
      <c r="Q54">
        <v>737</v>
      </c>
      <c r="R54">
        <v>-1</v>
      </c>
      <c r="S54">
        <v>28</v>
      </c>
      <c r="T54">
        <v>20</v>
      </c>
      <c r="U54">
        <v>49</v>
      </c>
    </row>
    <row r="55" spans="1:21" x14ac:dyDescent="0.3">
      <c r="A55" t="s">
        <v>225</v>
      </c>
      <c r="B55" t="s">
        <v>226</v>
      </c>
      <c r="C55" s="1" t="str">
        <f t="shared" si="0"/>
        <v>21:0129</v>
      </c>
      <c r="D55" s="1" t="str">
        <f t="shared" si="1"/>
        <v>21:0078</v>
      </c>
      <c r="E55" t="s">
        <v>227</v>
      </c>
      <c r="F55" t="s">
        <v>228</v>
      </c>
      <c r="H55">
        <v>54.481470799999997</v>
      </c>
      <c r="I55">
        <v>-61.736317499999998</v>
      </c>
      <c r="J55" s="1" t="str">
        <f t="shared" si="2"/>
        <v>Till</v>
      </c>
      <c r="K55" s="1" t="str">
        <f t="shared" si="3"/>
        <v>&lt;2 micron</v>
      </c>
      <c r="L55">
        <v>-0.5</v>
      </c>
      <c r="M55">
        <v>26</v>
      </c>
      <c r="N55">
        <v>70</v>
      </c>
      <c r="O55">
        <v>147</v>
      </c>
      <c r="P55">
        <v>5.9</v>
      </c>
      <c r="Q55">
        <v>633</v>
      </c>
      <c r="R55">
        <v>-1</v>
      </c>
      <c r="S55">
        <v>59</v>
      </c>
      <c r="T55">
        <v>12</v>
      </c>
      <c r="U55">
        <v>55</v>
      </c>
    </row>
    <row r="56" spans="1:21" x14ac:dyDescent="0.3">
      <c r="A56" t="s">
        <v>229</v>
      </c>
      <c r="B56" t="s">
        <v>230</v>
      </c>
      <c r="C56" s="1" t="str">
        <f t="shared" si="0"/>
        <v>21:0129</v>
      </c>
      <c r="D56" s="1" t="str">
        <f t="shared" si="1"/>
        <v>21:0078</v>
      </c>
      <c r="E56" t="s">
        <v>227</v>
      </c>
      <c r="F56" t="s">
        <v>231</v>
      </c>
      <c r="H56">
        <v>54.481470799999997</v>
      </c>
      <c r="I56">
        <v>-61.736317499999998</v>
      </c>
      <c r="J56" s="1" t="str">
        <f t="shared" si="2"/>
        <v>Till</v>
      </c>
      <c r="K56" s="1" t="str">
        <f t="shared" si="3"/>
        <v>&lt;2 micron</v>
      </c>
      <c r="L56">
        <v>-0.5</v>
      </c>
      <c r="M56">
        <v>24</v>
      </c>
      <c r="N56">
        <v>93</v>
      </c>
      <c r="O56">
        <v>117</v>
      </c>
      <c r="P56">
        <v>6.7</v>
      </c>
      <c r="Q56">
        <v>610</v>
      </c>
      <c r="R56">
        <v>1</v>
      </c>
      <c r="S56">
        <v>50</v>
      </c>
      <c r="T56">
        <v>8</v>
      </c>
      <c r="U56">
        <v>81</v>
      </c>
    </row>
    <row r="57" spans="1:21" x14ac:dyDescent="0.3">
      <c r="A57" t="s">
        <v>232</v>
      </c>
      <c r="B57" t="s">
        <v>233</v>
      </c>
      <c r="C57" s="1" t="str">
        <f t="shared" si="0"/>
        <v>21:0129</v>
      </c>
      <c r="D57" s="1" t="str">
        <f t="shared" si="1"/>
        <v>21:0078</v>
      </c>
      <c r="E57" t="s">
        <v>234</v>
      </c>
      <c r="F57" t="s">
        <v>235</v>
      </c>
      <c r="H57">
        <v>54.480796900000001</v>
      </c>
      <c r="I57">
        <v>-61.7363383</v>
      </c>
      <c r="J57" s="1" t="str">
        <f t="shared" si="2"/>
        <v>Till</v>
      </c>
      <c r="K57" s="1" t="str">
        <f t="shared" si="3"/>
        <v>&lt;2 micron</v>
      </c>
      <c r="L57">
        <v>-0.5</v>
      </c>
      <c r="M57">
        <v>30</v>
      </c>
      <c r="N57">
        <v>81</v>
      </c>
      <c r="O57">
        <v>135</v>
      </c>
      <c r="P57">
        <v>6.9</v>
      </c>
      <c r="Q57">
        <v>647</v>
      </c>
      <c r="R57">
        <v>-1</v>
      </c>
      <c r="S57">
        <v>59</v>
      </c>
      <c r="T57">
        <v>28</v>
      </c>
      <c r="U57">
        <v>74</v>
      </c>
    </row>
    <row r="58" spans="1:21" x14ac:dyDescent="0.3">
      <c r="A58" t="s">
        <v>236</v>
      </c>
      <c r="B58" t="s">
        <v>237</v>
      </c>
      <c r="C58" s="1" t="str">
        <f t="shared" si="0"/>
        <v>21:0129</v>
      </c>
      <c r="D58" s="1" t="str">
        <f t="shared" si="1"/>
        <v>21:0078</v>
      </c>
      <c r="E58" t="s">
        <v>234</v>
      </c>
      <c r="F58" t="s">
        <v>238</v>
      </c>
      <c r="H58">
        <v>54.480796900000001</v>
      </c>
      <c r="I58">
        <v>-61.7363383</v>
      </c>
      <c r="J58" s="1" t="str">
        <f t="shared" si="2"/>
        <v>Till</v>
      </c>
      <c r="K58" s="1" t="str">
        <f t="shared" si="3"/>
        <v>&lt;2 micron</v>
      </c>
      <c r="L58">
        <v>-0.5</v>
      </c>
      <c r="M58">
        <v>39</v>
      </c>
      <c r="N58">
        <v>120</v>
      </c>
      <c r="O58">
        <v>156</v>
      </c>
      <c r="P58">
        <v>8.5</v>
      </c>
      <c r="Q58">
        <v>810</v>
      </c>
      <c r="R58">
        <v>3</v>
      </c>
      <c r="S58">
        <v>70</v>
      </c>
      <c r="T58">
        <v>22</v>
      </c>
      <c r="U58">
        <v>92</v>
      </c>
    </row>
    <row r="59" spans="1:21" x14ac:dyDescent="0.3">
      <c r="A59" t="s">
        <v>239</v>
      </c>
      <c r="B59" t="s">
        <v>240</v>
      </c>
      <c r="C59" s="1" t="str">
        <f t="shared" si="0"/>
        <v>21:0129</v>
      </c>
      <c r="D59" s="1" t="str">
        <f t="shared" si="1"/>
        <v>21:0078</v>
      </c>
      <c r="E59" t="s">
        <v>241</v>
      </c>
      <c r="F59" t="s">
        <v>242</v>
      </c>
      <c r="H59">
        <v>54.482009900000001</v>
      </c>
      <c r="I59">
        <v>-61.736300900000003</v>
      </c>
      <c r="J59" s="1" t="str">
        <f t="shared" si="2"/>
        <v>Till</v>
      </c>
      <c r="K59" s="1" t="str">
        <f t="shared" si="3"/>
        <v>&lt;2 micron</v>
      </c>
      <c r="L59">
        <v>-0.5</v>
      </c>
      <c r="M59">
        <v>25</v>
      </c>
      <c r="N59">
        <v>73</v>
      </c>
      <c r="O59">
        <v>125</v>
      </c>
      <c r="P59">
        <v>6.2</v>
      </c>
      <c r="Q59">
        <v>892</v>
      </c>
      <c r="R59">
        <v>-1</v>
      </c>
      <c r="S59">
        <v>57</v>
      </c>
      <c r="T59">
        <v>20</v>
      </c>
      <c r="U59">
        <v>76</v>
      </c>
    </row>
    <row r="60" spans="1:21" x14ac:dyDescent="0.3">
      <c r="A60" t="s">
        <v>243</v>
      </c>
      <c r="B60" t="s">
        <v>244</v>
      </c>
      <c r="C60" s="1" t="str">
        <f t="shared" si="0"/>
        <v>21:0129</v>
      </c>
      <c r="D60" s="1" t="str">
        <f t="shared" si="1"/>
        <v>21:0078</v>
      </c>
      <c r="E60" t="s">
        <v>241</v>
      </c>
      <c r="F60" t="s">
        <v>245</v>
      </c>
      <c r="H60">
        <v>54.482009900000001</v>
      </c>
      <c r="I60">
        <v>-61.736300900000003</v>
      </c>
      <c r="J60" s="1" t="str">
        <f t="shared" si="2"/>
        <v>Till</v>
      </c>
      <c r="K60" s="1" t="str">
        <f t="shared" si="3"/>
        <v>&lt;2 micron</v>
      </c>
      <c r="L60">
        <v>-0.5</v>
      </c>
      <c r="M60">
        <v>26</v>
      </c>
      <c r="N60">
        <v>99</v>
      </c>
      <c r="O60">
        <v>127</v>
      </c>
      <c r="P60">
        <v>6.9</v>
      </c>
      <c r="Q60">
        <v>949</v>
      </c>
      <c r="R60">
        <v>3</v>
      </c>
      <c r="S60">
        <v>61</v>
      </c>
      <c r="T60">
        <v>20</v>
      </c>
      <c r="U60">
        <v>78</v>
      </c>
    </row>
    <row r="61" spans="1:21" x14ac:dyDescent="0.3">
      <c r="A61" t="s">
        <v>246</v>
      </c>
      <c r="B61" t="s">
        <v>247</v>
      </c>
      <c r="C61" s="1" t="str">
        <f t="shared" si="0"/>
        <v>21:0129</v>
      </c>
      <c r="D61" s="1" t="str">
        <f t="shared" si="1"/>
        <v>21:0078</v>
      </c>
      <c r="E61" t="s">
        <v>248</v>
      </c>
      <c r="F61" t="s">
        <v>249</v>
      </c>
      <c r="H61">
        <v>54.471431600000003</v>
      </c>
      <c r="I61">
        <v>-61.756303099999997</v>
      </c>
      <c r="J61" s="1" t="str">
        <f t="shared" si="2"/>
        <v>Till</v>
      </c>
      <c r="K61" s="1" t="str">
        <f t="shared" si="3"/>
        <v>&lt;2 micron</v>
      </c>
      <c r="L61">
        <v>-0.5</v>
      </c>
      <c r="M61">
        <v>6</v>
      </c>
      <c r="N61">
        <v>46</v>
      </c>
      <c r="O61">
        <v>44</v>
      </c>
      <c r="P61">
        <v>4.7</v>
      </c>
      <c r="Q61">
        <v>208</v>
      </c>
      <c r="R61">
        <v>4</v>
      </c>
      <c r="S61">
        <v>13</v>
      </c>
      <c r="T61">
        <v>10</v>
      </c>
      <c r="U61">
        <v>21</v>
      </c>
    </row>
    <row r="62" spans="1:21" x14ac:dyDescent="0.3">
      <c r="A62" t="s">
        <v>250</v>
      </c>
      <c r="B62" t="s">
        <v>251</v>
      </c>
      <c r="C62" s="1" t="str">
        <f t="shared" si="0"/>
        <v>21:0129</v>
      </c>
      <c r="D62" s="1" t="str">
        <f t="shared" si="1"/>
        <v>21:0078</v>
      </c>
      <c r="E62" t="s">
        <v>248</v>
      </c>
      <c r="F62" t="s">
        <v>252</v>
      </c>
      <c r="H62">
        <v>54.471431600000003</v>
      </c>
      <c r="I62">
        <v>-61.756303099999997</v>
      </c>
      <c r="J62" s="1" t="str">
        <f t="shared" si="2"/>
        <v>Till</v>
      </c>
      <c r="K62" s="1" t="str">
        <f t="shared" si="3"/>
        <v>&lt;2 micron</v>
      </c>
      <c r="L62">
        <v>-0.5</v>
      </c>
      <c r="M62">
        <v>10</v>
      </c>
      <c r="N62">
        <v>43</v>
      </c>
      <c r="O62">
        <v>62</v>
      </c>
      <c r="P62">
        <v>4.8</v>
      </c>
      <c r="Q62">
        <v>229</v>
      </c>
      <c r="R62">
        <v>-1</v>
      </c>
      <c r="S62">
        <v>17</v>
      </c>
      <c r="T62">
        <v>16</v>
      </c>
      <c r="U62">
        <v>23</v>
      </c>
    </row>
    <row r="63" spans="1:21" x14ac:dyDescent="0.3">
      <c r="A63" t="s">
        <v>253</v>
      </c>
      <c r="B63" t="s">
        <v>254</v>
      </c>
      <c r="C63" s="1" t="str">
        <f t="shared" si="0"/>
        <v>21:0129</v>
      </c>
      <c r="D63" s="1" t="str">
        <f t="shared" si="1"/>
        <v>21:0078</v>
      </c>
      <c r="E63" t="s">
        <v>255</v>
      </c>
      <c r="F63" t="s">
        <v>256</v>
      </c>
      <c r="H63">
        <v>54.475235599999998</v>
      </c>
      <c r="I63">
        <v>-61.733114299999997</v>
      </c>
      <c r="J63" s="1" t="str">
        <f t="shared" si="2"/>
        <v>Till</v>
      </c>
      <c r="K63" s="1" t="str">
        <f t="shared" si="3"/>
        <v>&lt;2 micron</v>
      </c>
      <c r="L63">
        <v>-0.5</v>
      </c>
      <c r="M63">
        <v>14</v>
      </c>
      <c r="N63">
        <v>43</v>
      </c>
      <c r="O63">
        <v>96</v>
      </c>
      <c r="P63">
        <v>4</v>
      </c>
      <c r="Q63">
        <v>462</v>
      </c>
      <c r="R63">
        <v>-1</v>
      </c>
      <c r="S63">
        <v>30</v>
      </c>
      <c r="T63">
        <v>18</v>
      </c>
      <c r="U63">
        <v>44</v>
      </c>
    </row>
    <row r="64" spans="1:21" x14ac:dyDescent="0.3">
      <c r="A64" t="s">
        <v>257</v>
      </c>
      <c r="B64" t="s">
        <v>258</v>
      </c>
      <c r="C64" s="1" t="str">
        <f t="shared" si="0"/>
        <v>21:0129</v>
      </c>
      <c r="D64" s="1" t="str">
        <f t="shared" si="1"/>
        <v>21:0078</v>
      </c>
      <c r="E64" t="s">
        <v>255</v>
      </c>
      <c r="F64" t="s">
        <v>259</v>
      </c>
      <c r="H64">
        <v>54.475235599999998</v>
      </c>
      <c r="I64">
        <v>-61.733114299999997</v>
      </c>
      <c r="J64" s="1" t="str">
        <f t="shared" si="2"/>
        <v>Till</v>
      </c>
      <c r="K64" s="1" t="str">
        <f t="shared" si="3"/>
        <v>&lt;2 micron</v>
      </c>
      <c r="L64">
        <v>-0.5</v>
      </c>
      <c r="M64">
        <v>19</v>
      </c>
      <c r="N64">
        <v>59</v>
      </c>
      <c r="O64">
        <v>100</v>
      </c>
      <c r="P64">
        <v>4.7</v>
      </c>
      <c r="Q64">
        <v>503</v>
      </c>
      <c r="R64">
        <v>3</v>
      </c>
      <c r="S64">
        <v>32</v>
      </c>
      <c r="T64">
        <v>26</v>
      </c>
      <c r="U64">
        <v>38</v>
      </c>
    </row>
    <row r="65" spans="1:21" x14ac:dyDescent="0.3">
      <c r="A65" t="s">
        <v>260</v>
      </c>
      <c r="B65" t="s">
        <v>261</v>
      </c>
      <c r="C65" s="1" t="str">
        <f t="shared" si="0"/>
        <v>21:0129</v>
      </c>
      <c r="D65" s="1" t="str">
        <f t="shared" si="1"/>
        <v>21:0078</v>
      </c>
      <c r="E65" t="s">
        <v>262</v>
      </c>
      <c r="F65" t="s">
        <v>263</v>
      </c>
      <c r="H65">
        <v>54.487057299999996</v>
      </c>
      <c r="I65">
        <v>-61.733366400000001</v>
      </c>
      <c r="J65" s="1" t="str">
        <f t="shared" si="2"/>
        <v>Till</v>
      </c>
      <c r="K65" s="1" t="str">
        <f t="shared" si="3"/>
        <v>&lt;2 micron</v>
      </c>
      <c r="L65">
        <v>-0.5</v>
      </c>
      <c r="M65">
        <v>14</v>
      </c>
      <c r="N65">
        <v>41</v>
      </c>
      <c r="O65">
        <v>102</v>
      </c>
      <c r="P65">
        <v>4.0999999999999996</v>
      </c>
      <c r="Q65">
        <v>628</v>
      </c>
      <c r="R65">
        <v>-1</v>
      </c>
      <c r="S65">
        <v>34</v>
      </c>
      <c r="T65">
        <v>6</v>
      </c>
      <c r="U65">
        <v>40</v>
      </c>
    </row>
    <row r="66" spans="1:21" x14ac:dyDescent="0.3">
      <c r="A66" t="s">
        <v>264</v>
      </c>
      <c r="B66" t="s">
        <v>265</v>
      </c>
      <c r="C66" s="1" t="str">
        <f t="shared" ref="C66:C129" si="4">HYPERLINK("http://geochem.nrcan.gc.ca/cdogs/content/bdl/bdl210129_e.htm", "21:0129")</f>
        <v>21:0129</v>
      </c>
      <c r="D66" s="1" t="str">
        <f t="shared" ref="D66:D129" si="5">HYPERLINK("http://geochem.nrcan.gc.ca/cdogs/content/svy/svy210078_e.htm", "21:0078")</f>
        <v>21:0078</v>
      </c>
      <c r="E66" t="s">
        <v>262</v>
      </c>
      <c r="F66" t="s">
        <v>266</v>
      </c>
      <c r="H66">
        <v>54.487057299999996</v>
      </c>
      <c r="I66">
        <v>-61.733366400000001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HYPERLINK("http://geochem.nrcan.gc.ca/cdogs/content/kwd/kwd080003_e.htm", "&lt;2 micron")</f>
        <v>&lt;2 micron</v>
      </c>
      <c r="L66">
        <v>-0.5</v>
      </c>
      <c r="M66">
        <v>24</v>
      </c>
      <c r="N66">
        <v>42</v>
      </c>
      <c r="O66">
        <v>88</v>
      </c>
      <c r="P66">
        <v>4.5999999999999996</v>
      </c>
      <c r="Q66">
        <v>297</v>
      </c>
      <c r="R66">
        <v>3</v>
      </c>
      <c r="S66">
        <v>139</v>
      </c>
      <c r="T66">
        <v>1</v>
      </c>
      <c r="U66">
        <v>31</v>
      </c>
    </row>
    <row r="67" spans="1:21" x14ac:dyDescent="0.3">
      <c r="A67" t="s">
        <v>267</v>
      </c>
      <c r="B67" t="s">
        <v>268</v>
      </c>
      <c r="C67" s="1" t="str">
        <f t="shared" si="4"/>
        <v>21:0129</v>
      </c>
      <c r="D67" s="1" t="str">
        <f t="shared" si="5"/>
        <v>21:0078</v>
      </c>
      <c r="E67" t="s">
        <v>269</v>
      </c>
      <c r="F67" t="s">
        <v>270</v>
      </c>
      <c r="H67">
        <v>54.851388300000004</v>
      </c>
      <c r="I67">
        <v>-61.498443100000003</v>
      </c>
      <c r="J67" s="1" t="str">
        <f t="shared" si="6"/>
        <v>Till</v>
      </c>
      <c r="K67" s="1" t="str">
        <f t="shared" si="7"/>
        <v>&lt;2 micron</v>
      </c>
      <c r="L67">
        <v>-0.5</v>
      </c>
      <c r="M67">
        <v>17</v>
      </c>
      <c r="N67">
        <v>33</v>
      </c>
      <c r="O67">
        <v>97</v>
      </c>
      <c r="P67">
        <v>3.8</v>
      </c>
      <c r="Q67">
        <v>281</v>
      </c>
      <c r="R67">
        <v>-1</v>
      </c>
      <c r="S67">
        <v>115</v>
      </c>
      <c r="T67">
        <v>2</v>
      </c>
      <c r="U67">
        <v>22</v>
      </c>
    </row>
    <row r="68" spans="1:21" x14ac:dyDescent="0.3">
      <c r="A68" t="s">
        <v>271</v>
      </c>
      <c r="B68" t="s">
        <v>272</v>
      </c>
      <c r="C68" s="1" t="str">
        <f t="shared" si="4"/>
        <v>21:0129</v>
      </c>
      <c r="D68" s="1" t="str">
        <f t="shared" si="5"/>
        <v>21:0078</v>
      </c>
      <c r="E68" t="s">
        <v>269</v>
      </c>
      <c r="F68" t="s">
        <v>273</v>
      </c>
      <c r="H68">
        <v>54.851388300000004</v>
      </c>
      <c r="I68">
        <v>-61.498443100000003</v>
      </c>
      <c r="J68" s="1" t="str">
        <f t="shared" si="6"/>
        <v>Till</v>
      </c>
      <c r="K68" s="1" t="str">
        <f t="shared" si="7"/>
        <v>&lt;2 micron</v>
      </c>
      <c r="L68">
        <v>-0.5</v>
      </c>
      <c r="M68">
        <v>33</v>
      </c>
      <c r="N68">
        <v>61</v>
      </c>
      <c r="O68">
        <v>119</v>
      </c>
      <c r="P68">
        <v>5</v>
      </c>
      <c r="Q68">
        <v>928</v>
      </c>
      <c r="R68">
        <v>1</v>
      </c>
      <c r="S68">
        <v>41</v>
      </c>
      <c r="T68">
        <v>2</v>
      </c>
      <c r="U68">
        <v>48</v>
      </c>
    </row>
    <row r="69" spans="1:21" x14ac:dyDescent="0.3">
      <c r="A69" t="s">
        <v>274</v>
      </c>
      <c r="B69" t="s">
        <v>275</v>
      </c>
      <c r="C69" s="1" t="str">
        <f t="shared" si="4"/>
        <v>21:0129</v>
      </c>
      <c r="D69" s="1" t="str">
        <f t="shared" si="5"/>
        <v>21:0078</v>
      </c>
      <c r="E69" t="s">
        <v>276</v>
      </c>
      <c r="F69" t="s">
        <v>277</v>
      </c>
      <c r="H69">
        <v>54.850098500000001</v>
      </c>
      <c r="I69">
        <v>-61.503163999999998</v>
      </c>
      <c r="J69" s="1" t="str">
        <f t="shared" si="6"/>
        <v>Till</v>
      </c>
      <c r="K69" s="1" t="str">
        <f t="shared" si="7"/>
        <v>&lt;2 micron</v>
      </c>
      <c r="L69">
        <v>-0.5</v>
      </c>
      <c r="M69">
        <v>34</v>
      </c>
      <c r="N69">
        <v>32</v>
      </c>
      <c r="O69">
        <v>66</v>
      </c>
      <c r="P69">
        <v>3.8</v>
      </c>
      <c r="Q69">
        <v>543</v>
      </c>
      <c r="R69">
        <v>-1</v>
      </c>
      <c r="S69">
        <v>113</v>
      </c>
      <c r="T69">
        <v>16</v>
      </c>
      <c r="U69">
        <v>15</v>
      </c>
    </row>
    <row r="70" spans="1:21" x14ac:dyDescent="0.3">
      <c r="A70" t="s">
        <v>278</v>
      </c>
      <c r="B70" t="s">
        <v>279</v>
      </c>
      <c r="C70" s="1" t="str">
        <f t="shared" si="4"/>
        <v>21:0129</v>
      </c>
      <c r="D70" s="1" t="str">
        <f t="shared" si="5"/>
        <v>21:0078</v>
      </c>
      <c r="E70" t="s">
        <v>280</v>
      </c>
      <c r="F70" t="s">
        <v>281</v>
      </c>
      <c r="H70">
        <v>54.850878199999997</v>
      </c>
      <c r="I70">
        <v>-61.500798600000003</v>
      </c>
      <c r="J70" s="1" t="str">
        <f t="shared" si="6"/>
        <v>Till</v>
      </c>
      <c r="K70" s="1" t="str">
        <f t="shared" si="7"/>
        <v>&lt;2 micron</v>
      </c>
      <c r="L70">
        <v>-0.5</v>
      </c>
      <c r="M70">
        <v>19</v>
      </c>
      <c r="N70">
        <v>19</v>
      </c>
      <c r="O70">
        <v>70</v>
      </c>
      <c r="P70">
        <v>3</v>
      </c>
      <c r="Q70">
        <v>452</v>
      </c>
      <c r="R70">
        <v>-1</v>
      </c>
      <c r="S70">
        <v>79</v>
      </c>
      <c r="T70">
        <v>2</v>
      </c>
      <c r="U70">
        <v>11</v>
      </c>
    </row>
    <row r="71" spans="1:21" x14ac:dyDescent="0.3">
      <c r="A71" t="s">
        <v>282</v>
      </c>
      <c r="B71" t="s">
        <v>283</v>
      </c>
      <c r="C71" s="1" t="str">
        <f t="shared" si="4"/>
        <v>21:0129</v>
      </c>
      <c r="D71" s="1" t="str">
        <f t="shared" si="5"/>
        <v>21:0078</v>
      </c>
      <c r="E71" t="s">
        <v>284</v>
      </c>
      <c r="F71" t="s">
        <v>285</v>
      </c>
      <c r="H71">
        <v>54.852773999999997</v>
      </c>
      <c r="I71">
        <v>-61.490602899999999</v>
      </c>
      <c r="J71" s="1" t="str">
        <f t="shared" si="6"/>
        <v>Till</v>
      </c>
      <c r="K71" s="1" t="str">
        <f t="shared" si="7"/>
        <v>&lt;2 micron</v>
      </c>
      <c r="L71">
        <v>-0.5</v>
      </c>
      <c r="M71">
        <v>30</v>
      </c>
      <c r="N71">
        <v>52</v>
      </c>
      <c r="O71">
        <v>75</v>
      </c>
      <c r="P71">
        <v>4.5999999999999996</v>
      </c>
      <c r="Q71">
        <v>382</v>
      </c>
      <c r="R71">
        <v>-1</v>
      </c>
      <c r="S71">
        <v>105</v>
      </c>
      <c r="T71">
        <v>4</v>
      </c>
      <c r="U71">
        <v>21</v>
      </c>
    </row>
    <row r="72" spans="1:21" x14ac:dyDescent="0.3">
      <c r="A72" t="s">
        <v>286</v>
      </c>
      <c r="B72" t="s">
        <v>287</v>
      </c>
      <c r="C72" s="1" t="str">
        <f t="shared" si="4"/>
        <v>21:0129</v>
      </c>
      <c r="D72" s="1" t="str">
        <f t="shared" si="5"/>
        <v>21:0078</v>
      </c>
      <c r="E72" t="s">
        <v>288</v>
      </c>
      <c r="F72" t="s">
        <v>289</v>
      </c>
      <c r="H72">
        <v>54.851968900000003</v>
      </c>
      <c r="I72">
        <v>-61.4945272</v>
      </c>
      <c r="J72" s="1" t="str">
        <f t="shared" si="6"/>
        <v>Till</v>
      </c>
      <c r="K72" s="1" t="str">
        <f t="shared" si="7"/>
        <v>&lt;2 micron</v>
      </c>
      <c r="L72">
        <v>-0.5</v>
      </c>
      <c r="M72">
        <v>14</v>
      </c>
      <c r="N72">
        <v>18</v>
      </c>
      <c r="O72">
        <v>28</v>
      </c>
      <c r="P72">
        <v>1.8</v>
      </c>
      <c r="Q72">
        <v>180</v>
      </c>
      <c r="R72">
        <v>-1</v>
      </c>
      <c r="S72">
        <v>39</v>
      </c>
      <c r="T72">
        <v>6</v>
      </c>
      <c r="U72">
        <v>7</v>
      </c>
    </row>
    <row r="73" spans="1:21" x14ac:dyDescent="0.3">
      <c r="A73" t="s">
        <v>290</v>
      </c>
      <c r="B73" t="s">
        <v>291</v>
      </c>
      <c r="C73" s="1" t="str">
        <f t="shared" si="4"/>
        <v>21:0129</v>
      </c>
      <c r="D73" s="1" t="str">
        <f t="shared" si="5"/>
        <v>21:0078</v>
      </c>
      <c r="E73" t="s">
        <v>292</v>
      </c>
      <c r="F73" t="s">
        <v>293</v>
      </c>
      <c r="H73">
        <v>54.850647500000001</v>
      </c>
      <c r="I73">
        <v>-61.394884900000001</v>
      </c>
      <c r="J73" s="1" t="str">
        <f t="shared" si="6"/>
        <v>Till</v>
      </c>
      <c r="K73" s="1" t="str">
        <f t="shared" si="7"/>
        <v>&lt;2 micron</v>
      </c>
      <c r="L73">
        <v>-0.5</v>
      </c>
      <c r="M73">
        <v>18</v>
      </c>
      <c r="N73">
        <v>25</v>
      </c>
      <c r="O73">
        <v>56</v>
      </c>
      <c r="P73">
        <v>2.7</v>
      </c>
      <c r="Q73">
        <v>176</v>
      </c>
      <c r="R73">
        <v>-1</v>
      </c>
      <c r="S73">
        <v>65</v>
      </c>
      <c r="T73">
        <v>4</v>
      </c>
      <c r="U73">
        <v>13</v>
      </c>
    </row>
    <row r="74" spans="1:21" x14ac:dyDescent="0.3">
      <c r="A74" t="s">
        <v>294</v>
      </c>
      <c r="B74" t="s">
        <v>295</v>
      </c>
      <c r="C74" s="1" t="str">
        <f t="shared" si="4"/>
        <v>21:0129</v>
      </c>
      <c r="D74" s="1" t="str">
        <f t="shared" si="5"/>
        <v>21:0078</v>
      </c>
      <c r="E74" t="s">
        <v>296</v>
      </c>
      <c r="F74" t="s">
        <v>297</v>
      </c>
      <c r="H74">
        <v>54.858575500000001</v>
      </c>
      <c r="I74">
        <v>-61.3997113</v>
      </c>
      <c r="J74" s="1" t="str">
        <f t="shared" si="6"/>
        <v>Till</v>
      </c>
      <c r="K74" s="1" t="str">
        <f t="shared" si="7"/>
        <v>&lt;2 micron</v>
      </c>
      <c r="L74">
        <v>-0.5</v>
      </c>
      <c r="M74">
        <v>14</v>
      </c>
      <c r="N74">
        <v>23</v>
      </c>
      <c r="O74">
        <v>32</v>
      </c>
      <c r="P74">
        <v>1.7</v>
      </c>
      <c r="Q74">
        <v>198</v>
      </c>
      <c r="R74">
        <v>-1</v>
      </c>
      <c r="S74">
        <v>33</v>
      </c>
      <c r="T74">
        <v>1</v>
      </c>
      <c r="U74">
        <v>11</v>
      </c>
    </row>
    <row r="75" spans="1:21" x14ac:dyDescent="0.3">
      <c r="A75" t="s">
        <v>298</v>
      </c>
      <c r="B75" t="s">
        <v>299</v>
      </c>
      <c r="C75" s="1" t="str">
        <f t="shared" si="4"/>
        <v>21:0129</v>
      </c>
      <c r="D75" s="1" t="str">
        <f t="shared" si="5"/>
        <v>21:0078</v>
      </c>
      <c r="E75" t="s">
        <v>300</v>
      </c>
      <c r="F75" t="s">
        <v>301</v>
      </c>
      <c r="H75">
        <v>54.863534899999998</v>
      </c>
      <c r="I75">
        <v>-61.407773200000001</v>
      </c>
      <c r="J75" s="1" t="str">
        <f t="shared" si="6"/>
        <v>Till</v>
      </c>
      <c r="K75" s="1" t="str">
        <f t="shared" si="7"/>
        <v>&lt;2 micron</v>
      </c>
      <c r="L75">
        <v>-0.5</v>
      </c>
      <c r="M75">
        <v>15</v>
      </c>
      <c r="N75">
        <v>19</v>
      </c>
      <c r="O75">
        <v>24</v>
      </c>
      <c r="P75">
        <v>1.7</v>
      </c>
      <c r="Q75">
        <v>193</v>
      </c>
      <c r="R75">
        <v>-1</v>
      </c>
      <c r="S75">
        <v>34</v>
      </c>
      <c r="T75">
        <v>2</v>
      </c>
      <c r="U75">
        <v>11</v>
      </c>
    </row>
    <row r="76" spans="1:21" x14ac:dyDescent="0.3">
      <c r="A76" t="s">
        <v>302</v>
      </c>
      <c r="B76" t="s">
        <v>303</v>
      </c>
      <c r="C76" s="1" t="str">
        <f t="shared" si="4"/>
        <v>21:0129</v>
      </c>
      <c r="D76" s="1" t="str">
        <f t="shared" si="5"/>
        <v>21:0078</v>
      </c>
      <c r="E76" t="s">
        <v>304</v>
      </c>
      <c r="F76" t="s">
        <v>305</v>
      </c>
      <c r="H76">
        <v>54.856078099999998</v>
      </c>
      <c r="I76">
        <v>-61.394357599999999</v>
      </c>
      <c r="J76" s="1" t="str">
        <f t="shared" si="6"/>
        <v>Till</v>
      </c>
      <c r="K76" s="1" t="str">
        <f t="shared" si="7"/>
        <v>&lt;2 micron</v>
      </c>
      <c r="L76">
        <v>-0.5</v>
      </c>
      <c r="M76">
        <v>10</v>
      </c>
      <c r="N76">
        <v>18</v>
      </c>
      <c r="O76">
        <v>19</v>
      </c>
      <c r="P76">
        <v>1.5</v>
      </c>
      <c r="Q76">
        <v>157</v>
      </c>
      <c r="R76">
        <v>-1</v>
      </c>
      <c r="S76">
        <v>24</v>
      </c>
      <c r="T76">
        <v>4</v>
      </c>
      <c r="U76">
        <v>8</v>
      </c>
    </row>
    <row r="77" spans="1:21" x14ac:dyDescent="0.3">
      <c r="A77" t="s">
        <v>306</v>
      </c>
      <c r="B77" t="s">
        <v>307</v>
      </c>
      <c r="C77" s="1" t="str">
        <f t="shared" si="4"/>
        <v>21:0129</v>
      </c>
      <c r="D77" s="1" t="str">
        <f t="shared" si="5"/>
        <v>21:0078</v>
      </c>
      <c r="E77" t="s">
        <v>308</v>
      </c>
      <c r="F77" t="s">
        <v>309</v>
      </c>
      <c r="H77">
        <v>54.857068300000002</v>
      </c>
      <c r="I77">
        <v>-61.394474000000002</v>
      </c>
      <c r="J77" s="1" t="str">
        <f t="shared" si="6"/>
        <v>Till</v>
      </c>
      <c r="K77" s="1" t="str">
        <f t="shared" si="7"/>
        <v>&lt;2 micron</v>
      </c>
      <c r="L77">
        <v>-0.5</v>
      </c>
      <c r="M77">
        <v>11</v>
      </c>
      <c r="N77">
        <v>18</v>
      </c>
      <c r="O77">
        <v>19</v>
      </c>
      <c r="P77">
        <v>1.5</v>
      </c>
      <c r="Q77">
        <v>146</v>
      </c>
      <c r="R77">
        <v>-1</v>
      </c>
      <c r="S77">
        <v>23</v>
      </c>
      <c r="T77">
        <v>2</v>
      </c>
      <c r="U77">
        <v>7</v>
      </c>
    </row>
    <row r="78" spans="1:21" x14ac:dyDescent="0.3">
      <c r="A78" t="s">
        <v>310</v>
      </c>
      <c r="B78" t="s">
        <v>311</v>
      </c>
      <c r="C78" s="1" t="str">
        <f t="shared" si="4"/>
        <v>21:0129</v>
      </c>
      <c r="D78" s="1" t="str">
        <f t="shared" si="5"/>
        <v>21:0078</v>
      </c>
      <c r="E78" t="s">
        <v>312</v>
      </c>
      <c r="F78" t="s">
        <v>313</v>
      </c>
      <c r="H78">
        <v>54.669274899999998</v>
      </c>
      <c r="I78">
        <v>-60.719682400000003</v>
      </c>
      <c r="J78" s="1" t="str">
        <f t="shared" si="6"/>
        <v>Till</v>
      </c>
      <c r="K78" s="1" t="str">
        <f t="shared" si="7"/>
        <v>&lt;2 micron</v>
      </c>
      <c r="L78">
        <v>-0.5</v>
      </c>
      <c r="M78">
        <v>27</v>
      </c>
      <c r="N78">
        <v>129</v>
      </c>
      <c r="O78">
        <v>98</v>
      </c>
      <c r="P78">
        <v>5.3</v>
      </c>
      <c r="Q78">
        <v>525</v>
      </c>
      <c r="R78">
        <v>-1</v>
      </c>
      <c r="S78">
        <v>75</v>
      </c>
      <c r="T78">
        <v>14</v>
      </c>
      <c r="U78">
        <v>70</v>
      </c>
    </row>
    <row r="79" spans="1:21" x14ac:dyDescent="0.3">
      <c r="A79" t="s">
        <v>314</v>
      </c>
      <c r="B79" t="s">
        <v>315</v>
      </c>
      <c r="C79" s="1" t="str">
        <f t="shared" si="4"/>
        <v>21:0129</v>
      </c>
      <c r="D79" s="1" t="str">
        <f t="shared" si="5"/>
        <v>21:0078</v>
      </c>
      <c r="E79" t="s">
        <v>316</v>
      </c>
      <c r="F79" t="s">
        <v>317</v>
      </c>
      <c r="H79">
        <v>54.864744000000002</v>
      </c>
      <c r="I79">
        <v>-60.9174857</v>
      </c>
      <c r="J79" s="1" t="str">
        <f t="shared" si="6"/>
        <v>Till</v>
      </c>
      <c r="K79" s="1" t="str">
        <f t="shared" si="7"/>
        <v>&lt;2 micron</v>
      </c>
      <c r="L79">
        <v>-0.5</v>
      </c>
      <c r="M79">
        <v>76</v>
      </c>
      <c r="N79">
        <v>205</v>
      </c>
      <c r="O79">
        <v>587</v>
      </c>
      <c r="P79">
        <v>7.9</v>
      </c>
      <c r="Q79">
        <v>1580</v>
      </c>
      <c r="R79">
        <v>-1</v>
      </c>
      <c r="S79">
        <v>97</v>
      </c>
      <c r="T79">
        <v>18</v>
      </c>
      <c r="U79">
        <v>43</v>
      </c>
    </row>
    <row r="80" spans="1:21" x14ac:dyDescent="0.3">
      <c r="A80" t="s">
        <v>318</v>
      </c>
      <c r="B80" t="s">
        <v>319</v>
      </c>
      <c r="C80" s="1" t="str">
        <f t="shared" si="4"/>
        <v>21:0129</v>
      </c>
      <c r="D80" s="1" t="str">
        <f t="shared" si="5"/>
        <v>21:0078</v>
      </c>
      <c r="E80" t="s">
        <v>316</v>
      </c>
      <c r="F80" t="s">
        <v>320</v>
      </c>
      <c r="H80">
        <v>54.864744000000002</v>
      </c>
      <c r="I80">
        <v>-60.9174857</v>
      </c>
      <c r="J80" s="1" t="str">
        <f t="shared" si="6"/>
        <v>Till</v>
      </c>
      <c r="K80" s="1" t="str">
        <f t="shared" si="7"/>
        <v>&lt;2 micron</v>
      </c>
      <c r="L80">
        <v>-0.5</v>
      </c>
      <c r="M80">
        <v>70</v>
      </c>
      <c r="N80">
        <v>209</v>
      </c>
      <c r="O80">
        <v>496</v>
      </c>
      <c r="P80">
        <v>8.3000000000000007</v>
      </c>
      <c r="Q80">
        <v>1365</v>
      </c>
      <c r="R80">
        <v>1</v>
      </c>
      <c r="S80">
        <v>98</v>
      </c>
      <c r="T80">
        <v>14</v>
      </c>
      <c r="U80">
        <v>44</v>
      </c>
    </row>
    <row r="81" spans="1:21" x14ac:dyDescent="0.3">
      <c r="A81" t="s">
        <v>321</v>
      </c>
      <c r="B81" t="s">
        <v>322</v>
      </c>
      <c r="C81" s="1" t="str">
        <f t="shared" si="4"/>
        <v>21:0129</v>
      </c>
      <c r="D81" s="1" t="str">
        <f t="shared" si="5"/>
        <v>21:0078</v>
      </c>
      <c r="E81" t="s">
        <v>323</v>
      </c>
      <c r="F81" t="s">
        <v>324</v>
      </c>
      <c r="H81">
        <v>54.864996599999998</v>
      </c>
      <c r="I81">
        <v>-60.919108999999999</v>
      </c>
      <c r="J81" s="1" t="str">
        <f t="shared" si="6"/>
        <v>Till</v>
      </c>
      <c r="K81" s="1" t="str">
        <f t="shared" si="7"/>
        <v>&lt;2 micron</v>
      </c>
      <c r="L81">
        <v>-0.5</v>
      </c>
      <c r="M81">
        <v>50</v>
      </c>
      <c r="N81">
        <v>176</v>
      </c>
      <c r="O81">
        <v>369</v>
      </c>
      <c r="P81">
        <v>7.3</v>
      </c>
      <c r="Q81">
        <v>1495</v>
      </c>
      <c r="R81">
        <v>-1</v>
      </c>
      <c r="S81">
        <v>119</v>
      </c>
      <c r="T81">
        <v>24</v>
      </c>
      <c r="U81">
        <v>78</v>
      </c>
    </row>
    <row r="82" spans="1:21" x14ac:dyDescent="0.3">
      <c r="A82" t="s">
        <v>325</v>
      </c>
      <c r="B82" t="s">
        <v>326</v>
      </c>
      <c r="C82" s="1" t="str">
        <f t="shared" si="4"/>
        <v>21:0129</v>
      </c>
      <c r="D82" s="1" t="str">
        <f t="shared" si="5"/>
        <v>21:0078</v>
      </c>
      <c r="E82" t="s">
        <v>323</v>
      </c>
      <c r="F82" t="s">
        <v>327</v>
      </c>
      <c r="H82">
        <v>54.864996599999998</v>
      </c>
      <c r="I82">
        <v>-60.919108999999999</v>
      </c>
      <c r="J82" s="1" t="str">
        <f t="shared" si="6"/>
        <v>Till</v>
      </c>
      <c r="K82" s="1" t="str">
        <f t="shared" si="7"/>
        <v>&lt;2 micron</v>
      </c>
      <c r="L82">
        <v>-0.5</v>
      </c>
      <c r="M82">
        <v>52</v>
      </c>
      <c r="N82">
        <v>172</v>
      </c>
      <c r="O82">
        <v>418</v>
      </c>
      <c r="P82">
        <v>8.1999999999999993</v>
      </c>
      <c r="Q82">
        <v>1840</v>
      </c>
      <c r="R82">
        <v>1</v>
      </c>
      <c r="S82">
        <v>126</v>
      </c>
      <c r="T82">
        <v>28</v>
      </c>
      <c r="U82">
        <v>98</v>
      </c>
    </row>
    <row r="83" spans="1:21" x14ac:dyDescent="0.3">
      <c r="A83" t="s">
        <v>328</v>
      </c>
      <c r="B83" t="s">
        <v>329</v>
      </c>
      <c r="C83" s="1" t="str">
        <f t="shared" si="4"/>
        <v>21:0129</v>
      </c>
      <c r="D83" s="1" t="str">
        <f t="shared" si="5"/>
        <v>21:0078</v>
      </c>
      <c r="E83" t="s">
        <v>330</v>
      </c>
      <c r="F83" t="s">
        <v>331</v>
      </c>
      <c r="H83">
        <v>54.866477000000003</v>
      </c>
      <c r="I83">
        <v>-60.918954800000002</v>
      </c>
      <c r="J83" s="1" t="str">
        <f t="shared" si="6"/>
        <v>Till</v>
      </c>
      <c r="K83" s="1" t="str">
        <f t="shared" si="7"/>
        <v>&lt;2 micron</v>
      </c>
      <c r="L83">
        <v>-0.5</v>
      </c>
      <c r="M83">
        <v>31</v>
      </c>
      <c r="N83">
        <v>86</v>
      </c>
      <c r="O83">
        <v>118</v>
      </c>
      <c r="P83">
        <v>3.1</v>
      </c>
      <c r="Q83">
        <v>927</v>
      </c>
      <c r="R83">
        <v>-1</v>
      </c>
      <c r="S83">
        <v>46</v>
      </c>
      <c r="T83">
        <v>10</v>
      </c>
      <c r="U83">
        <v>24</v>
      </c>
    </row>
    <row r="84" spans="1:21" x14ac:dyDescent="0.3">
      <c r="A84" t="s">
        <v>332</v>
      </c>
      <c r="B84" t="s">
        <v>333</v>
      </c>
      <c r="C84" s="1" t="str">
        <f t="shared" si="4"/>
        <v>21:0129</v>
      </c>
      <c r="D84" s="1" t="str">
        <f t="shared" si="5"/>
        <v>21:0078</v>
      </c>
      <c r="E84" t="s">
        <v>330</v>
      </c>
      <c r="F84" t="s">
        <v>334</v>
      </c>
      <c r="H84">
        <v>54.866477000000003</v>
      </c>
      <c r="I84">
        <v>-60.918954800000002</v>
      </c>
      <c r="J84" s="1" t="str">
        <f t="shared" si="6"/>
        <v>Till</v>
      </c>
      <c r="K84" s="1" t="str">
        <f t="shared" si="7"/>
        <v>&lt;2 micron</v>
      </c>
      <c r="L84">
        <v>-0.5</v>
      </c>
      <c r="M84">
        <v>91</v>
      </c>
      <c r="N84">
        <v>179</v>
      </c>
      <c r="O84">
        <v>361</v>
      </c>
      <c r="P84">
        <v>7</v>
      </c>
      <c r="Q84">
        <v>2320</v>
      </c>
      <c r="R84">
        <v>4</v>
      </c>
      <c r="S84">
        <v>103</v>
      </c>
      <c r="T84">
        <v>28</v>
      </c>
      <c r="U84">
        <v>41</v>
      </c>
    </row>
    <row r="85" spans="1:21" x14ac:dyDescent="0.3">
      <c r="A85" t="s">
        <v>335</v>
      </c>
      <c r="B85" t="s">
        <v>336</v>
      </c>
      <c r="C85" s="1" t="str">
        <f t="shared" si="4"/>
        <v>21:0129</v>
      </c>
      <c r="D85" s="1" t="str">
        <f t="shared" si="5"/>
        <v>21:0078</v>
      </c>
      <c r="E85" t="s">
        <v>337</v>
      </c>
      <c r="F85" t="s">
        <v>338</v>
      </c>
      <c r="H85">
        <v>54.865530100000001</v>
      </c>
      <c r="I85">
        <v>-60.9187698</v>
      </c>
      <c r="J85" s="1" t="str">
        <f t="shared" si="6"/>
        <v>Till</v>
      </c>
      <c r="K85" s="1" t="str">
        <f t="shared" si="7"/>
        <v>&lt;2 micron</v>
      </c>
      <c r="L85">
        <v>-0.5</v>
      </c>
      <c r="M85">
        <v>42</v>
      </c>
      <c r="N85">
        <v>210</v>
      </c>
      <c r="O85">
        <v>143</v>
      </c>
      <c r="P85">
        <v>6.4</v>
      </c>
      <c r="Q85">
        <v>909</v>
      </c>
      <c r="R85">
        <v>-1</v>
      </c>
      <c r="S85">
        <v>94</v>
      </c>
      <c r="T85">
        <v>16</v>
      </c>
      <c r="U85">
        <v>70</v>
      </c>
    </row>
    <row r="86" spans="1:21" x14ac:dyDescent="0.3">
      <c r="A86" t="s">
        <v>339</v>
      </c>
      <c r="B86" t="s">
        <v>340</v>
      </c>
      <c r="C86" s="1" t="str">
        <f t="shared" si="4"/>
        <v>21:0129</v>
      </c>
      <c r="D86" s="1" t="str">
        <f t="shared" si="5"/>
        <v>21:0078</v>
      </c>
      <c r="E86" t="s">
        <v>337</v>
      </c>
      <c r="F86" t="s">
        <v>341</v>
      </c>
      <c r="H86">
        <v>54.865530100000001</v>
      </c>
      <c r="I86">
        <v>-60.9187698</v>
      </c>
      <c r="J86" s="1" t="str">
        <f t="shared" si="6"/>
        <v>Till</v>
      </c>
      <c r="K86" s="1" t="str">
        <f t="shared" si="7"/>
        <v>&lt;2 micron</v>
      </c>
      <c r="L86">
        <v>-0.5</v>
      </c>
      <c r="M86">
        <v>53</v>
      </c>
      <c r="N86">
        <v>243</v>
      </c>
      <c r="O86">
        <v>216</v>
      </c>
      <c r="P86">
        <v>8.3000000000000007</v>
      </c>
      <c r="Q86">
        <v>1135</v>
      </c>
      <c r="R86">
        <v>-1</v>
      </c>
      <c r="S86">
        <v>123</v>
      </c>
      <c r="T86">
        <v>6</v>
      </c>
      <c r="U86">
        <v>103</v>
      </c>
    </row>
    <row r="87" spans="1:21" x14ac:dyDescent="0.3">
      <c r="A87" t="s">
        <v>342</v>
      </c>
      <c r="B87" t="s">
        <v>343</v>
      </c>
      <c r="C87" s="1" t="str">
        <f t="shared" si="4"/>
        <v>21:0129</v>
      </c>
      <c r="D87" s="1" t="str">
        <f t="shared" si="5"/>
        <v>21:0078</v>
      </c>
      <c r="E87" t="s">
        <v>344</v>
      </c>
      <c r="F87" t="s">
        <v>345</v>
      </c>
      <c r="H87">
        <v>54.869050700000003</v>
      </c>
      <c r="I87">
        <v>-60.917029800000002</v>
      </c>
      <c r="J87" s="1" t="str">
        <f t="shared" si="6"/>
        <v>Till</v>
      </c>
      <c r="K87" s="1" t="str">
        <f t="shared" si="7"/>
        <v>&lt;2 micron</v>
      </c>
      <c r="L87">
        <v>-0.5</v>
      </c>
      <c r="M87">
        <v>37</v>
      </c>
      <c r="N87">
        <v>237</v>
      </c>
      <c r="O87">
        <v>121</v>
      </c>
      <c r="P87">
        <v>5.0999999999999996</v>
      </c>
      <c r="Q87">
        <v>1065</v>
      </c>
      <c r="R87">
        <v>-1</v>
      </c>
      <c r="S87">
        <v>89</v>
      </c>
      <c r="T87">
        <v>4</v>
      </c>
      <c r="U87">
        <v>38</v>
      </c>
    </row>
    <row r="88" spans="1:21" x14ac:dyDescent="0.3">
      <c r="A88" t="s">
        <v>346</v>
      </c>
      <c r="B88" t="s">
        <v>347</v>
      </c>
      <c r="C88" s="1" t="str">
        <f t="shared" si="4"/>
        <v>21:0129</v>
      </c>
      <c r="D88" s="1" t="str">
        <f t="shared" si="5"/>
        <v>21:0078</v>
      </c>
      <c r="E88" t="s">
        <v>344</v>
      </c>
      <c r="F88" t="s">
        <v>348</v>
      </c>
      <c r="H88">
        <v>54.869050700000003</v>
      </c>
      <c r="I88">
        <v>-60.917029800000002</v>
      </c>
      <c r="J88" s="1" t="str">
        <f t="shared" si="6"/>
        <v>Till</v>
      </c>
      <c r="K88" s="1" t="str">
        <f t="shared" si="7"/>
        <v>&lt;2 micron</v>
      </c>
      <c r="L88">
        <v>-0.5</v>
      </c>
      <c r="M88">
        <v>63</v>
      </c>
      <c r="N88">
        <v>185</v>
      </c>
      <c r="O88">
        <v>196</v>
      </c>
      <c r="P88">
        <v>6.8</v>
      </c>
      <c r="Q88">
        <v>1890</v>
      </c>
      <c r="R88">
        <v>4</v>
      </c>
      <c r="S88">
        <v>74</v>
      </c>
      <c r="T88">
        <v>8</v>
      </c>
      <c r="U88">
        <v>40</v>
      </c>
    </row>
    <row r="89" spans="1:21" x14ac:dyDescent="0.3">
      <c r="A89" t="s">
        <v>349</v>
      </c>
      <c r="B89" t="s">
        <v>350</v>
      </c>
      <c r="C89" s="1" t="str">
        <f t="shared" si="4"/>
        <v>21:0129</v>
      </c>
      <c r="D89" s="1" t="str">
        <f t="shared" si="5"/>
        <v>21:0078</v>
      </c>
      <c r="E89" t="s">
        <v>351</v>
      </c>
      <c r="F89" t="s">
        <v>352</v>
      </c>
      <c r="H89">
        <v>54.869834099999999</v>
      </c>
      <c r="I89">
        <v>-60.918158300000002</v>
      </c>
      <c r="J89" s="1" t="str">
        <f t="shared" si="6"/>
        <v>Till</v>
      </c>
      <c r="K89" s="1" t="str">
        <f t="shared" si="7"/>
        <v>&lt;2 micron</v>
      </c>
      <c r="L89">
        <v>-0.5</v>
      </c>
      <c r="M89">
        <v>22</v>
      </c>
      <c r="N89">
        <v>105</v>
      </c>
      <c r="O89">
        <v>150</v>
      </c>
      <c r="P89">
        <v>6.1</v>
      </c>
      <c r="Q89">
        <v>360</v>
      </c>
      <c r="R89">
        <v>-1</v>
      </c>
      <c r="S89">
        <v>37</v>
      </c>
      <c r="T89">
        <v>12</v>
      </c>
      <c r="U89">
        <v>24</v>
      </c>
    </row>
    <row r="90" spans="1:21" x14ac:dyDescent="0.3">
      <c r="A90" t="s">
        <v>353</v>
      </c>
      <c r="B90" t="s">
        <v>354</v>
      </c>
      <c r="C90" s="1" t="str">
        <f t="shared" si="4"/>
        <v>21:0129</v>
      </c>
      <c r="D90" s="1" t="str">
        <f t="shared" si="5"/>
        <v>21:0078</v>
      </c>
      <c r="E90" t="s">
        <v>351</v>
      </c>
      <c r="F90" t="s">
        <v>355</v>
      </c>
      <c r="H90">
        <v>54.869834099999999</v>
      </c>
      <c r="I90">
        <v>-60.918158300000002</v>
      </c>
      <c r="J90" s="1" t="str">
        <f t="shared" si="6"/>
        <v>Till</v>
      </c>
      <c r="K90" s="1" t="str">
        <f t="shared" si="7"/>
        <v>&lt;2 micron</v>
      </c>
      <c r="L90">
        <v>-0.5</v>
      </c>
      <c r="M90">
        <v>19</v>
      </c>
      <c r="N90">
        <v>112</v>
      </c>
      <c r="O90">
        <v>128</v>
      </c>
      <c r="P90">
        <v>6.4</v>
      </c>
      <c r="Q90">
        <v>299</v>
      </c>
      <c r="R90">
        <v>3</v>
      </c>
      <c r="S90">
        <v>29</v>
      </c>
      <c r="T90">
        <v>20</v>
      </c>
      <c r="U90">
        <v>22</v>
      </c>
    </row>
    <row r="91" spans="1:21" x14ac:dyDescent="0.3">
      <c r="A91" t="s">
        <v>356</v>
      </c>
      <c r="B91" t="s">
        <v>357</v>
      </c>
      <c r="C91" s="1" t="str">
        <f t="shared" si="4"/>
        <v>21:0129</v>
      </c>
      <c r="D91" s="1" t="str">
        <f t="shared" si="5"/>
        <v>21:0078</v>
      </c>
      <c r="E91" t="s">
        <v>358</v>
      </c>
      <c r="F91" t="s">
        <v>359</v>
      </c>
      <c r="H91">
        <v>54.8737961</v>
      </c>
      <c r="I91">
        <v>-60.879609199999997</v>
      </c>
      <c r="J91" s="1" t="str">
        <f t="shared" si="6"/>
        <v>Till</v>
      </c>
      <c r="K91" s="1" t="str">
        <f t="shared" si="7"/>
        <v>&lt;2 micron</v>
      </c>
      <c r="L91">
        <v>0.5</v>
      </c>
      <c r="M91">
        <v>11</v>
      </c>
      <c r="N91">
        <v>114</v>
      </c>
      <c r="O91">
        <v>142</v>
      </c>
      <c r="P91">
        <v>4.9000000000000004</v>
      </c>
      <c r="Q91">
        <v>387</v>
      </c>
      <c r="R91">
        <v>-1</v>
      </c>
      <c r="S91">
        <v>63</v>
      </c>
      <c r="T91">
        <v>12</v>
      </c>
      <c r="U91">
        <v>51</v>
      </c>
    </row>
    <row r="92" spans="1:21" x14ac:dyDescent="0.3">
      <c r="A92" t="s">
        <v>360</v>
      </c>
      <c r="B92" t="s">
        <v>361</v>
      </c>
      <c r="C92" s="1" t="str">
        <f t="shared" si="4"/>
        <v>21:0129</v>
      </c>
      <c r="D92" s="1" t="str">
        <f t="shared" si="5"/>
        <v>21:0078</v>
      </c>
      <c r="E92" t="s">
        <v>358</v>
      </c>
      <c r="F92" t="s">
        <v>362</v>
      </c>
      <c r="H92">
        <v>54.8737961</v>
      </c>
      <c r="I92">
        <v>-60.879609199999997</v>
      </c>
      <c r="J92" s="1" t="str">
        <f t="shared" si="6"/>
        <v>Till</v>
      </c>
      <c r="K92" s="1" t="str">
        <f t="shared" si="7"/>
        <v>&lt;2 micron</v>
      </c>
      <c r="L92">
        <v>-0.5</v>
      </c>
      <c r="M92">
        <v>23</v>
      </c>
      <c r="N92">
        <v>124</v>
      </c>
      <c r="O92">
        <v>172</v>
      </c>
      <c r="P92">
        <v>5.5</v>
      </c>
      <c r="Q92">
        <v>390</v>
      </c>
      <c r="R92">
        <v>-1</v>
      </c>
      <c r="S92">
        <v>69</v>
      </c>
      <c r="T92">
        <v>26</v>
      </c>
      <c r="U92">
        <v>52</v>
      </c>
    </row>
    <row r="93" spans="1:21" x14ac:dyDescent="0.3">
      <c r="A93" t="s">
        <v>363</v>
      </c>
      <c r="B93" t="s">
        <v>364</v>
      </c>
      <c r="C93" s="1" t="str">
        <f t="shared" si="4"/>
        <v>21:0129</v>
      </c>
      <c r="D93" s="1" t="str">
        <f t="shared" si="5"/>
        <v>21:0078</v>
      </c>
      <c r="E93" t="s">
        <v>365</v>
      </c>
      <c r="F93" t="s">
        <v>366</v>
      </c>
      <c r="H93">
        <v>55.102940400000001</v>
      </c>
      <c r="I93">
        <v>-60.279576900000002</v>
      </c>
      <c r="J93" s="1" t="str">
        <f t="shared" si="6"/>
        <v>Till</v>
      </c>
      <c r="K93" s="1" t="str">
        <f t="shared" si="7"/>
        <v>&lt;2 micron</v>
      </c>
      <c r="L93">
        <v>-0.5</v>
      </c>
      <c r="M93">
        <v>20</v>
      </c>
      <c r="N93">
        <v>106</v>
      </c>
      <c r="O93">
        <v>145</v>
      </c>
      <c r="P93">
        <v>5.3</v>
      </c>
      <c r="Q93">
        <v>429</v>
      </c>
      <c r="R93">
        <v>-1</v>
      </c>
      <c r="S93">
        <v>68</v>
      </c>
      <c r="T93">
        <v>8</v>
      </c>
      <c r="U93">
        <v>54</v>
      </c>
    </row>
    <row r="94" spans="1:21" x14ac:dyDescent="0.3">
      <c r="A94" t="s">
        <v>367</v>
      </c>
      <c r="B94" t="s">
        <v>368</v>
      </c>
      <c r="C94" s="1" t="str">
        <f t="shared" si="4"/>
        <v>21:0129</v>
      </c>
      <c r="D94" s="1" t="str">
        <f t="shared" si="5"/>
        <v>21:0078</v>
      </c>
      <c r="E94" t="s">
        <v>365</v>
      </c>
      <c r="F94" t="s">
        <v>369</v>
      </c>
      <c r="H94">
        <v>55.102940400000001</v>
      </c>
      <c r="I94">
        <v>-60.279576900000002</v>
      </c>
      <c r="J94" s="1" t="str">
        <f t="shared" si="6"/>
        <v>Till</v>
      </c>
      <c r="K94" s="1" t="str">
        <f t="shared" si="7"/>
        <v>&lt;2 micron</v>
      </c>
      <c r="L94">
        <v>-0.5</v>
      </c>
      <c r="M94">
        <v>18</v>
      </c>
      <c r="N94">
        <v>106</v>
      </c>
      <c r="O94">
        <v>164</v>
      </c>
      <c r="P94">
        <v>5.9</v>
      </c>
      <c r="Q94">
        <v>467</v>
      </c>
      <c r="R94">
        <v>1</v>
      </c>
      <c r="S94">
        <v>73</v>
      </c>
      <c r="T94">
        <v>22</v>
      </c>
      <c r="U94">
        <v>59</v>
      </c>
    </row>
    <row r="95" spans="1:21" x14ac:dyDescent="0.3">
      <c r="A95" t="s">
        <v>370</v>
      </c>
      <c r="B95" t="s">
        <v>371</v>
      </c>
      <c r="C95" s="1" t="str">
        <f t="shared" si="4"/>
        <v>21:0129</v>
      </c>
      <c r="D95" s="1" t="str">
        <f t="shared" si="5"/>
        <v>21:0078</v>
      </c>
      <c r="E95" t="s">
        <v>365</v>
      </c>
      <c r="F95" t="s">
        <v>372</v>
      </c>
      <c r="H95">
        <v>55.102940400000001</v>
      </c>
      <c r="I95">
        <v>-60.279576900000002</v>
      </c>
      <c r="J95" s="1" t="str">
        <f t="shared" si="6"/>
        <v>Till</v>
      </c>
      <c r="K95" s="1" t="str">
        <f t="shared" si="7"/>
        <v>&lt;2 micron</v>
      </c>
      <c r="L95">
        <v>-0.5</v>
      </c>
      <c r="M95">
        <v>21</v>
      </c>
      <c r="N95">
        <v>91</v>
      </c>
      <c r="O95">
        <v>131</v>
      </c>
      <c r="P95">
        <v>4.3</v>
      </c>
      <c r="Q95">
        <v>483</v>
      </c>
      <c r="R95">
        <v>-1</v>
      </c>
      <c r="S95">
        <v>75</v>
      </c>
      <c r="T95">
        <v>12</v>
      </c>
      <c r="U95">
        <v>62</v>
      </c>
    </row>
    <row r="96" spans="1:21" x14ac:dyDescent="0.3">
      <c r="A96" t="s">
        <v>373</v>
      </c>
      <c r="B96" t="s">
        <v>374</v>
      </c>
      <c r="C96" s="1" t="str">
        <f t="shared" si="4"/>
        <v>21:0129</v>
      </c>
      <c r="D96" s="1" t="str">
        <f t="shared" si="5"/>
        <v>21:0078</v>
      </c>
      <c r="E96" t="s">
        <v>365</v>
      </c>
      <c r="F96" t="s">
        <v>375</v>
      </c>
      <c r="H96">
        <v>55.102940400000001</v>
      </c>
      <c r="I96">
        <v>-60.279576900000002</v>
      </c>
      <c r="J96" s="1" t="str">
        <f t="shared" si="6"/>
        <v>Till</v>
      </c>
      <c r="K96" s="1" t="str">
        <f t="shared" si="7"/>
        <v>&lt;2 micron</v>
      </c>
      <c r="L96">
        <v>-0.5</v>
      </c>
      <c r="M96">
        <v>19</v>
      </c>
      <c r="N96">
        <v>104</v>
      </c>
      <c r="O96">
        <v>150</v>
      </c>
      <c r="P96">
        <v>4.3</v>
      </c>
      <c r="Q96">
        <v>434</v>
      </c>
      <c r="R96">
        <v>4</v>
      </c>
      <c r="S96">
        <v>76</v>
      </c>
      <c r="T96">
        <v>8</v>
      </c>
      <c r="U96">
        <v>62</v>
      </c>
    </row>
    <row r="97" spans="1:21" x14ac:dyDescent="0.3">
      <c r="A97" t="s">
        <v>376</v>
      </c>
      <c r="B97" t="s">
        <v>377</v>
      </c>
      <c r="C97" s="1" t="str">
        <f t="shared" si="4"/>
        <v>21:0129</v>
      </c>
      <c r="D97" s="1" t="str">
        <f t="shared" si="5"/>
        <v>21:0078</v>
      </c>
      <c r="E97" t="s">
        <v>365</v>
      </c>
      <c r="F97" t="s">
        <v>378</v>
      </c>
      <c r="H97">
        <v>55.102940400000001</v>
      </c>
      <c r="I97">
        <v>-60.279576900000002</v>
      </c>
      <c r="J97" s="1" t="str">
        <f t="shared" si="6"/>
        <v>Till</v>
      </c>
      <c r="K97" s="1" t="str">
        <f t="shared" si="7"/>
        <v>&lt;2 micron</v>
      </c>
      <c r="L97">
        <v>-0.5</v>
      </c>
      <c r="M97">
        <v>32</v>
      </c>
      <c r="N97">
        <v>120</v>
      </c>
      <c r="O97">
        <v>122</v>
      </c>
      <c r="P97">
        <v>5.9</v>
      </c>
      <c r="Q97">
        <v>748</v>
      </c>
      <c r="R97">
        <v>-1</v>
      </c>
      <c r="S97">
        <v>101</v>
      </c>
      <c r="T97">
        <v>18</v>
      </c>
      <c r="U97">
        <v>94</v>
      </c>
    </row>
    <row r="98" spans="1:21" x14ac:dyDescent="0.3">
      <c r="A98" t="s">
        <v>379</v>
      </c>
      <c r="B98" t="s">
        <v>380</v>
      </c>
      <c r="C98" s="1" t="str">
        <f t="shared" si="4"/>
        <v>21:0129</v>
      </c>
      <c r="D98" s="1" t="str">
        <f t="shared" si="5"/>
        <v>21:0078</v>
      </c>
      <c r="E98" t="s">
        <v>365</v>
      </c>
      <c r="F98" t="s">
        <v>381</v>
      </c>
      <c r="H98">
        <v>55.102940400000001</v>
      </c>
      <c r="I98">
        <v>-60.279576900000002</v>
      </c>
      <c r="J98" s="1" t="str">
        <f t="shared" si="6"/>
        <v>Till</v>
      </c>
      <c r="K98" s="1" t="str">
        <f t="shared" si="7"/>
        <v>&lt;2 micron</v>
      </c>
      <c r="L98">
        <v>-0.5</v>
      </c>
      <c r="M98">
        <v>23</v>
      </c>
      <c r="N98">
        <v>100</v>
      </c>
      <c r="O98">
        <v>77</v>
      </c>
      <c r="P98">
        <v>4.8</v>
      </c>
      <c r="Q98">
        <v>597</v>
      </c>
      <c r="R98">
        <v>1</v>
      </c>
      <c r="S98">
        <v>78</v>
      </c>
      <c r="T98">
        <v>1</v>
      </c>
      <c r="U98">
        <v>80</v>
      </c>
    </row>
    <row r="99" spans="1:21" x14ac:dyDescent="0.3">
      <c r="A99" t="s">
        <v>382</v>
      </c>
      <c r="B99" t="s">
        <v>383</v>
      </c>
      <c r="C99" s="1" t="str">
        <f t="shared" si="4"/>
        <v>21:0129</v>
      </c>
      <c r="D99" s="1" t="str">
        <f t="shared" si="5"/>
        <v>21:0078</v>
      </c>
      <c r="E99" t="s">
        <v>384</v>
      </c>
      <c r="F99" t="s">
        <v>385</v>
      </c>
      <c r="H99">
        <v>55.1064924</v>
      </c>
      <c r="I99">
        <v>-60.277610600000003</v>
      </c>
      <c r="J99" s="1" t="str">
        <f t="shared" si="6"/>
        <v>Till</v>
      </c>
      <c r="K99" s="1" t="str">
        <f t="shared" si="7"/>
        <v>&lt;2 micron</v>
      </c>
      <c r="L99">
        <v>-0.5</v>
      </c>
      <c r="M99">
        <v>32</v>
      </c>
      <c r="N99">
        <v>127</v>
      </c>
      <c r="O99">
        <v>116</v>
      </c>
      <c r="P99">
        <v>5.9</v>
      </c>
      <c r="Q99">
        <v>662</v>
      </c>
      <c r="R99">
        <v>-1</v>
      </c>
      <c r="S99">
        <v>101</v>
      </c>
      <c r="T99">
        <v>18</v>
      </c>
      <c r="U99">
        <v>87</v>
      </c>
    </row>
    <row r="100" spans="1:21" x14ac:dyDescent="0.3">
      <c r="A100" t="s">
        <v>386</v>
      </c>
      <c r="B100" t="s">
        <v>387</v>
      </c>
      <c r="C100" s="1" t="str">
        <f t="shared" si="4"/>
        <v>21:0129</v>
      </c>
      <c r="D100" s="1" t="str">
        <f t="shared" si="5"/>
        <v>21:0078</v>
      </c>
      <c r="E100" t="s">
        <v>384</v>
      </c>
      <c r="F100" t="s">
        <v>388</v>
      </c>
      <c r="H100">
        <v>55.1064924</v>
      </c>
      <c r="I100">
        <v>-60.277610600000003</v>
      </c>
      <c r="J100" s="1" t="str">
        <f t="shared" si="6"/>
        <v>Till</v>
      </c>
      <c r="K100" s="1" t="str">
        <f t="shared" si="7"/>
        <v>&lt;2 micron</v>
      </c>
      <c r="L100">
        <v>-0.5</v>
      </c>
      <c r="M100">
        <v>35</v>
      </c>
      <c r="N100">
        <v>139</v>
      </c>
      <c r="O100">
        <v>138</v>
      </c>
      <c r="P100">
        <v>6.5</v>
      </c>
      <c r="Q100">
        <v>728</v>
      </c>
      <c r="R100">
        <v>-1</v>
      </c>
      <c r="S100">
        <v>111</v>
      </c>
      <c r="T100">
        <v>2</v>
      </c>
      <c r="U100">
        <v>109</v>
      </c>
    </row>
    <row r="101" spans="1:21" x14ac:dyDescent="0.3">
      <c r="A101" t="s">
        <v>389</v>
      </c>
      <c r="B101" t="s">
        <v>390</v>
      </c>
      <c r="C101" s="1" t="str">
        <f t="shared" si="4"/>
        <v>21:0129</v>
      </c>
      <c r="D101" s="1" t="str">
        <f t="shared" si="5"/>
        <v>21:0078</v>
      </c>
      <c r="E101" t="s">
        <v>391</v>
      </c>
      <c r="F101" t="s">
        <v>392</v>
      </c>
      <c r="H101">
        <v>55.102890100000003</v>
      </c>
      <c r="I101">
        <v>-60.273308800000002</v>
      </c>
      <c r="J101" s="1" t="str">
        <f t="shared" si="6"/>
        <v>Till</v>
      </c>
      <c r="K101" s="1" t="str">
        <f t="shared" si="7"/>
        <v>&lt;2 micron</v>
      </c>
      <c r="L101">
        <v>-0.5</v>
      </c>
      <c r="M101">
        <v>30</v>
      </c>
      <c r="N101">
        <v>122</v>
      </c>
      <c r="O101">
        <v>174</v>
      </c>
      <c r="P101">
        <v>6.1</v>
      </c>
      <c r="Q101">
        <v>620</v>
      </c>
      <c r="R101">
        <v>-1</v>
      </c>
      <c r="S101">
        <v>89</v>
      </c>
      <c r="T101">
        <v>20</v>
      </c>
      <c r="U101">
        <v>121</v>
      </c>
    </row>
    <row r="102" spans="1:21" x14ac:dyDescent="0.3">
      <c r="A102" t="s">
        <v>393</v>
      </c>
      <c r="B102" t="s">
        <v>394</v>
      </c>
      <c r="C102" s="1" t="str">
        <f t="shared" si="4"/>
        <v>21:0129</v>
      </c>
      <c r="D102" s="1" t="str">
        <f t="shared" si="5"/>
        <v>21:0078</v>
      </c>
      <c r="E102" t="s">
        <v>391</v>
      </c>
      <c r="F102" t="s">
        <v>395</v>
      </c>
      <c r="H102">
        <v>55.102890100000003</v>
      </c>
      <c r="I102">
        <v>-60.273308800000002</v>
      </c>
      <c r="J102" s="1" t="str">
        <f t="shared" si="6"/>
        <v>Till</v>
      </c>
      <c r="K102" s="1" t="str">
        <f t="shared" si="7"/>
        <v>&lt;2 micron</v>
      </c>
      <c r="L102">
        <v>-0.5</v>
      </c>
      <c r="M102">
        <v>37</v>
      </c>
      <c r="N102">
        <v>148</v>
      </c>
      <c r="O102">
        <v>206</v>
      </c>
      <c r="P102">
        <v>6.6</v>
      </c>
      <c r="Q102">
        <v>610</v>
      </c>
      <c r="R102">
        <v>-1</v>
      </c>
      <c r="S102">
        <v>114</v>
      </c>
      <c r="T102">
        <v>22</v>
      </c>
      <c r="U102">
        <v>109</v>
      </c>
    </row>
    <row r="103" spans="1:21" x14ac:dyDescent="0.3">
      <c r="A103" t="s">
        <v>396</v>
      </c>
      <c r="B103" t="s">
        <v>397</v>
      </c>
      <c r="C103" s="1" t="str">
        <f t="shared" si="4"/>
        <v>21:0129</v>
      </c>
      <c r="D103" s="1" t="str">
        <f t="shared" si="5"/>
        <v>21:0078</v>
      </c>
      <c r="E103" t="s">
        <v>398</v>
      </c>
      <c r="F103" t="s">
        <v>399</v>
      </c>
      <c r="H103">
        <v>55.091968700000002</v>
      </c>
      <c r="I103">
        <v>-59.1927296</v>
      </c>
      <c r="J103" s="1" t="str">
        <f t="shared" si="6"/>
        <v>Till</v>
      </c>
      <c r="K103" s="1" t="str">
        <f t="shared" si="7"/>
        <v>&lt;2 micron</v>
      </c>
      <c r="L103">
        <v>-0.5</v>
      </c>
      <c r="M103">
        <v>15</v>
      </c>
      <c r="N103">
        <v>32</v>
      </c>
      <c r="O103">
        <v>50</v>
      </c>
      <c r="P103">
        <v>3.8</v>
      </c>
      <c r="Q103">
        <v>1010</v>
      </c>
      <c r="R103">
        <v>-1</v>
      </c>
      <c r="S103">
        <v>19</v>
      </c>
      <c r="T103">
        <v>46</v>
      </c>
      <c r="U103">
        <v>301</v>
      </c>
    </row>
    <row r="104" spans="1:21" x14ac:dyDescent="0.3">
      <c r="A104" t="s">
        <v>400</v>
      </c>
      <c r="B104" t="s">
        <v>401</v>
      </c>
      <c r="C104" s="1" t="str">
        <f t="shared" si="4"/>
        <v>21:0129</v>
      </c>
      <c r="D104" s="1" t="str">
        <f t="shared" si="5"/>
        <v>21:0078</v>
      </c>
      <c r="E104" t="s">
        <v>398</v>
      </c>
      <c r="F104" t="s">
        <v>402</v>
      </c>
      <c r="H104">
        <v>55.091968700000002</v>
      </c>
      <c r="I104">
        <v>-59.1927296</v>
      </c>
      <c r="J104" s="1" t="str">
        <f t="shared" si="6"/>
        <v>Till</v>
      </c>
      <c r="K104" s="1" t="str">
        <f t="shared" si="7"/>
        <v>&lt;2 micron</v>
      </c>
      <c r="L104">
        <v>-0.5</v>
      </c>
      <c r="M104">
        <v>24</v>
      </c>
      <c r="N104">
        <v>41</v>
      </c>
      <c r="O104">
        <v>81</v>
      </c>
      <c r="P104">
        <v>4.3</v>
      </c>
      <c r="Q104">
        <v>1220</v>
      </c>
      <c r="R104">
        <v>-1</v>
      </c>
      <c r="S104">
        <v>25</v>
      </c>
      <c r="T104">
        <v>58</v>
      </c>
      <c r="U104">
        <v>424</v>
      </c>
    </row>
    <row r="105" spans="1:21" x14ac:dyDescent="0.3">
      <c r="A105" t="s">
        <v>403</v>
      </c>
      <c r="B105" t="s">
        <v>404</v>
      </c>
      <c r="C105" s="1" t="str">
        <f t="shared" si="4"/>
        <v>21:0129</v>
      </c>
      <c r="D105" s="1" t="str">
        <f t="shared" si="5"/>
        <v>21:0078</v>
      </c>
      <c r="E105" t="s">
        <v>405</v>
      </c>
      <c r="F105" t="s">
        <v>406</v>
      </c>
      <c r="H105">
        <v>55.622423099999999</v>
      </c>
      <c r="I105">
        <v>-61.243412200000002</v>
      </c>
      <c r="J105" s="1" t="str">
        <f t="shared" si="6"/>
        <v>Till</v>
      </c>
      <c r="K105" s="1" t="str">
        <f t="shared" si="7"/>
        <v>&lt;2 micron</v>
      </c>
      <c r="L105">
        <v>-0.5</v>
      </c>
      <c r="M105">
        <v>4</v>
      </c>
      <c r="N105">
        <v>21</v>
      </c>
      <c r="O105">
        <v>24</v>
      </c>
      <c r="P105">
        <v>4</v>
      </c>
      <c r="Q105">
        <v>82</v>
      </c>
      <c r="R105">
        <v>1</v>
      </c>
      <c r="S105">
        <v>5</v>
      </c>
      <c r="T105">
        <v>50</v>
      </c>
      <c r="U105">
        <v>18</v>
      </c>
    </row>
    <row r="106" spans="1:21" x14ac:dyDescent="0.3">
      <c r="A106" t="s">
        <v>407</v>
      </c>
      <c r="B106" t="s">
        <v>408</v>
      </c>
      <c r="C106" s="1" t="str">
        <f t="shared" si="4"/>
        <v>21:0129</v>
      </c>
      <c r="D106" s="1" t="str">
        <f t="shared" si="5"/>
        <v>21:0078</v>
      </c>
      <c r="E106" t="s">
        <v>405</v>
      </c>
      <c r="F106" t="s">
        <v>409</v>
      </c>
      <c r="H106">
        <v>55.622423099999999</v>
      </c>
      <c r="I106">
        <v>-61.243412200000002</v>
      </c>
      <c r="J106" s="1" t="str">
        <f t="shared" si="6"/>
        <v>Till</v>
      </c>
      <c r="K106" s="1" t="str">
        <f t="shared" si="7"/>
        <v>&lt;2 micron</v>
      </c>
      <c r="L106">
        <v>-0.5</v>
      </c>
      <c r="M106">
        <v>2</v>
      </c>
      <c r="N106">
        <v>24</v>
      </c>
      <c r="O106">
        <v>23</v>
      </c>
      <c r="P106">
        <v>4.3</v>
      </c>
      <c r="Q106">
        <v>73</v>
      </c>
      <c r="R106">
        <v>4</v>
      </c>
      <c r="S106">
        <v>4</v>
      </c>
      <c r="T106">
        <v>62</v>
      </c>
      <c r="U106">
        <v>20</v>
      </c>
    </row>
    <row r="107" spans="1:21" x14ac:dyDescent="0.3">
      <c r="A107" t="s">
        <v>410</v>
      </c>
      <c r="B107" t="s">
        <v>411</v>
      </c>
      <c r="C107" s="1" t="str">
        <f t="shared" si="4"/>
        <v>21:0129</v>
      </c>
      <c r="D107" s="1" t="str">
        <f t="shared" si="5"/>
        <v>21:0078</v>
      </c>
      <c r="E107" t="s">
        <v>412</v>
      </c>
      <c r="F107" t="s">
        <v>413</v>
      </c>
      <c r="H107">
        <v>55.623418200000003</v>
      </c>
      <c r="I107">
        <v>-61.212777799999998</v>
      </c>
      <c r="J107" s="1" t="str">
        <f t="shared" si="6"/>
        <v>Till</v>
      </c>
      <c r="K107" s="1" t="str">
        <f t="shared" si="7"/>
        <v>&lt;2 micron</v>
      </c>
      <c r="L107">
        <v>-0.5</v>
      </c>
      <c r="M107">
        <v>16</v>
      </c>
      <c r="N107">
        <v>29</v>
      </c>
      <c r="O107">
        <v>50</v>
      </c>
      <c r="P107">
        <v>3.3</v>
      </c>
      <c r="Q107">
        <v>401</v>
      </c>
      <c r="R107">
        <v>-1</v>
      </c>
      <c r="S107">
        <v>27</v>
      </c>
      <c r="T107">
        <v>38</v>
      </c>
      <c r="U107">
        <v>99</v>
      </c>
    </row>
    <row r="108" spans="1:21" x14ac:dyDescent="0.3">
      <c r="A108" t="s">
        <v>414</v>
      </c>
      <c r="B108" t="s">
        <v>415</v>
      </c>
      <c r="C108" s="1" t="str">
        <f t="shared" si="4"/>
        <v>21:0129</v>
      </c>
      <c r="D108" s="1" t="str">
        <f t="shared" si="5"/>
        <v>21:0078</v>
      </c>
      <c r="E108" t="s">
        <v>412</v>
      </c>
      <c r="F108" t="s">
        <v>416</v>
      </c>
      <c r="H108">
        <v>55.623418200000003</v>
      </c>
      <c r="I108">
        <v>-61.212777799999998</v>
      </c>
      <c r="J108" s="1" t="str">
        <f t="shared" si="6"/>
        <v>Till</v>
      </c>
      <c r="K108" s="1" t="str">
        <f t="shared" si="7"/>
        <v>&lt;2 micron</v>
      </c>
      <c r="L108">
        <v>-0.5</v>
      </c>
      <c r="M108">
        <v>12</v>
      </c>
      <c r="N108">
        <v>30</v>
      </c>
      <c r="O108">
        <v>37</v>
      </c>
      <c r="P108">
        <v>2.9</v>
      </c>
      <c r="Q108">
        <v>339</v>
      </c>
      <c r="R108">
        <v>2</v>
      </c>
      <c r="S108">
        <v>24</v>
      </c>
      <c r="T108">
        <v>34</v>
      </c>
      <c r="U108">
        <v>80</v>
      </c>
    </row>
    <row r="109" spans="1:21" x14ac:dyDescent="0.3">
      <c r="A109" t="s">
        <v>417</v>
      </c>
      <c r="B109" t="s">
        <v>418</v>
      </c>
      <c r="C109" s="1" t="str">
        <f t="shared" si="4"/>
        <v>21:0129</v>
      </c>
      <c r="D109" s="1" t="str">
        <f t="shared" si="5"/>
        <v>21:0078</v>
      </c>
      <c r="E109" t="s">
        <v>419</v>
      </c>
      <c r="F109" t="s">
        <v>420</v>
      </c>
      <c r="H109">
        <v>55.632463000000001</v>
      </c>
      <c r="I109">
        <v>-61.210570799999999</v>
      </c>
      <c r="J109" s="1" t="str">
        <f t="shared" si="6"/>
        <v>Till</v>
      </c>
      <c r="K109" s="1" t="str">
        <f t="shared" si="7"/>
        <v>&lt;2 micron</v>
      </c>
      <c r="L109">
        <v>-0.5</v>
      </c>
      <c r="M109">
        <v>6</v>
      </c>
      <c r="N109">
        <v>18</v>
      </c>
      <c r="O109">
        <v>14</v>
      </c>
      <c r="P109">
        <v>1.8</v>
      </c>
      <c r="Q109">
        <v>188</v>
      </c>
      <c r="R109">
        <v>2</v>
      </c>
      <c r="S109">
        <v>11</v>
      </c>
      <c r="T109">
        <v>20</v>
      </c>
      <c r="U109">
        <v>43</v>
      </c>
    </row>
    <row r="110" spans="1:21" x14ac:dyDescent="0.3">
      <c r="A110" t="s">
        <v>421</v>
      </c>
      <c r="B110" t="s">
        <v>422</v>
      </c>
      <c r="C110" s="1" t="str">
        <f t="shared" si="4"/>
        <v>21:0129</v>
      </c>
      <c r="D110" s="1" t="str">
        <f t="shared" si="5"/>
        <v>21:0078</v>
      </c>
      <c r="E110" t="s">
        <v>423</v>
      </c>
      <c r="F110" t="s">
        <v>424</v>
      </c>
      <c r="H110">
        <v>55.616473800000001</v>
      </c>
      <c r="I110">
        <v>-61.204963300000003</v>
      </c>
      <c r="J110" s="1" t="str">
        <f t="shared" si="6"/>
        <v>Till</v>
      </c>
      <c r="K110" s="1" t="str">
        <f t="shared" si="7"/>
        <v>&lt;2 micron</v>
      </c>
      <c r="L110">
        <v>-0.5</v>
      </c>
      <c r="M110">
        <v>9</v>
      </c>
      <c r="N110">
        <v>25</v>
      </c>
      <c r="O110">
        <v>22</v>
      </c>
      <c r="P110">
        <v>2.2999999999999998</v>
      </c>
      <c r="Q110">
        <v>322</v>
      </c>
      <c r="R110">
        <v>4</v>
      </c>
      <c r="S110">
        <v>14</v>
      </c>
      <c r="T110">
        <v>20</v>
      </c>
      <c r="U110">
        <v>52</v>
      </c>
    </row>
    <row r="111" spans="1:21" x14ac:dyDescent="0.3">
      <c r="A111" t="s">
        <v>425</v>
      </c>
      <c r="B111" t="s">
        <v>426</v>
      </c>
      <c r="C111" s="1" t="str">
        <f t="shared" si="4"/>
        <v>21:0129</v>
      </c>
      <c r="D111" s="1" t="str">
        <f t="shared" si="5"/>
        <v>21:0078</v>
      </c>
      <c r="E111" t="s">
        <v>427</v>
      </c>
      <c r="F111" t="s">
        <v>428</v>
      </c>
      <c r="H111">
        <v>55.613011700000001</v>
      </c>
      <c r="I111">
        <v>-61.181049700000003</v>
      </c>
      <c r="J111" s="1" t="str">
        <f t="shared" si="6"/>
        <v>Till</v>
      </c>
      <c r="K111" s="1" t="str">
        <f t="shared" si="7"/>
        <v>&lt;2 micron</v>
      </c>
      <c r="L111">
        <v>-0.5</v>
      </c>
      <c r="M111">
        <v>5</v>
      </c>
      <c r="N111">
        <v>10</v>
      </c>
      <c r="O111">
        <v>12</v>
      </c>
      <c r="P111">
        <v>1.6</v>
      </c>
      <c r="Q111">
        <v>159</v>
      </c>
      <c r="R111">
        <v>-1</v>
      </c>
      <c r="S111">
        <v>10</v>
      </c>
      <c r="T111">
        <v>20</v>
      </c>
      <c r="U111">
        <v>37</v>
      </c>
    </row>
    <row r="112" spans="1:21" x14ac:dyDescent="0.3">
      <c r="A112" t="s">
        <v>429</v>
      </c>
      <c r="B112" t="s">
        <v>430</v>
      </c>
      <c r="C112" s="1" t="str">
        <f t="shared" si="4"/>
        <v>21:0129</v>
      </c>
      <c r="D112" s="1" t="str">
        <f t="shared" si="5"/>
        <v>21:0078</v>
      </c>
      <c r="E112" t="s">
        <v>431</v>
      </c>
      <c r="F112" t="s">
        <v>432</v>
      </c>
      <c r="H112">
        <v>55.614845699999996</v>
      </c>
      <c r="I112">
        <v>-61.158813100000003</v>
      </c>
      <c r="J112" s="1" t="str">
        <f t="shared" si="6"/>
        <v>Till</v>
      </c>
      <c r="K112" s="1" t="str">
        <f t="shared" si="7"/>
        <v>&lt;2 micron</v>
      </c>
      <c r="L112">
        <v>-0.5</v>
      </c>
      <c r="M112">
        <v>7</v>
      </c>
      <c r="N112">
        <v>18</v>
      </c>
      <c r="O112">
        <v>17</v>
      </c>
      <c r="P112">
        <v>2</v>
      </c>
      <c r="Q112">
        <v>251</v>
      </c>
      <c r="R112">
        <v>1</v>
      </c>
      <c r="S112">
        <v>11</v>
      </c>
      <c r="T112">
        <v>22</v>
      </c>
      <c r="U112">
        <v>41</v>
      </c>
    </row>
    <row r="113" spans="1:21" x14ac:dyDescent="0.3">
      <c r="A113" t="s">
        <v>433</v>
      </c>
      <c r="B113" t="s">
        <v>434</v>
      </c>
      <c r="C113" s="1" t="str">
        <f t="shared" si="4"/>
        <v>21:0129</v>
      </c>
      <c r="D113" s="1" t="str">
        <f t="shared" si="5"/>
        <v>21:0078</v>
      </c>
      <c r="E113" t="s">
        <v>435</v>
      </c>
      <c r="F113" t="s">
        <v>436</v>
      </c>
      <c r="H113">
        <v>55.615911099999998</v>
      </c>
      <c r="I113">
        <v>-61.140088499999997</v>
      </c>
      <c r="J113" s="1" t="str">
        <f t="shared" si="6"/>
        <v>Till</v>
      </c>
      <c r="K113" s="1" t="str">
        <f t="shared" si="7"/>
        <v>&lt;2 micron</v>
      </c>
      <c r="L113">
        <v>0.5</v>
      </c>
      <c r="M113">
        <v>15</v>
      </c>
      <c r="N113">
        <v>32</v>
      </c>
      <c r="O113">
        <v>61</v>
      </c>
      <c r="P113">
        <v>4</v>
      </c>
      <c r="Q113">
        <v>427</v>
      </c>
      <c r="R113">
        <v>1</v>
      </c>
      <c r="S113">
        <v>31</v>
      </c>
      <c r="T113">
        <v>48</v>
      </c>
      <c r="U113">
        <v>98</v>
      </c>
    </row>
    <row r="114" spans="1:21" x14ac:dyDescent="0.3">
      <c r="A114" t="s">
        <v>437</v>
      </c>
      <c r="B114" t="s">
        <v>438</v>
      </c>
      <c r="C114" s="1" t="str">
        <f t="shared" si="4"/>
        <v>21:0129</v>
      </c>
      <c r="D114" s="1" t="str">
        <f t="shared" si="5"/>
        <v>21:0078</v>
      </c>
      <c r="E114" t="s">
        <v>435</v>
      </c>
      <c r="F114" t="s">
        <v>439</v>
      </c>
      <c r="H114">
        <v>55.615911099999998</v>
      </c>
      <c r="I114">
        <v>-61.140088499999997</v>
      </c>
      <c r="J114" s="1" t="str">
        <f t="shared" si="6"/>
        <v>Till</v>
      </c>
      <c r="K114" s="1" t="str">
        <f t="shared" si="7"/>
        <v>&lt;2 micron</v>
      </c>
      <c r="L114">
        <v>-0.5</v>
      </c>
      <c r="M114">
        <v>13</v>
      </c>
      <c r="N114">
        <v>32</v>
      </c>
      <c r="O114">
        <v>47</v>
      </c>
      <c r="P114">
        <v>3.7</v>
      </c>
      <c r="Q114">
        <v>387</v>
      </c>
      <c r="R114">
        <v>2</v>
      </c>
      <c r="S114">
        <v>25</v>
      </c>
      <c r="T114">
        <v>38</v>
      </c>
      <c r="U114">
        <v>90</v>
      </c>
    </row>
    <row r="115" spans="1:21" x14ac:dyDescent="0.3">
      <c r="A115" t="s">
        <v>440</v>
      </c>
      <c r="B115" t="s">
        <v>441</v>
      </c>
      <c r="C115" s="1" t="str">
        <f t="shared" si="4"/>
        <v>21:0129</v>
      </c>
      <c r="D115" s="1" t="str">
        <f t="shared" si="5"/>
        <v>21:0078</v>
      </c>
      <c r="E115" t="s">
        <v>442</v>
      </c>
      <c r="F115" t="s">
        <v>443</v>
      </c>
      <c r="H115">
        <v>55.623147600000003</v>
      </c>
      <c r="I115">
        <v>-61.1342821</v>
      </c>
      <c r="J115" s="1" t="str">
        <f t="shared" si="6"/>
        <v>Till</v>
      </c>
      <c r="K115" s="1" t="str">
        <f t="shared" si="7"/>
        <v>&lt;2 micron</v>
      </c>
      <c r="L115">
        <v>0.5</v>
      </c>
      <c r="M115">
        <v>10</v>
      </c>
      <c r="N115">
        <v>19</v>
      </c>
      <c r="O115">
        <v>32</v>
      </c>
      <c r="P115">
        <v>3.8</v>
      </c>
      <c r="Q115">
        <v>311</v>
      </c>
      <c r="R115">
        <v>-1</v>
      </c>
      <c r="S115">
        <v>14</v>
      </c>
      <c r="T115">
        <v>52</v>
      </c>
      <c r="U115">
        <v>84</v>
      </c>
    </row>
    <row r="116" spans="1:21" x14ac:dyDescent="0.3">
      <c r="A116" t="s">
        <v>444</v>
      </c>
      <c r="B116" t="s">
        <v>445</v>
      </c>
      <c r="C116" s="1" t="str">
        <f t="shared" si="4"/>
        <v>21:0129</v>
      </c>
      <c r="D116" s="1" t="str">
        <f t="shared" si="5"/>
        <v>21:0078</v>
      </c>
      <c r="E116" t="s">
        <v>442</v>
      </c>
      <c r="F116" t="s">
        <v>446</v>
      </c>
      <c r="H116">
        <v>55.623147600000003</v>
      </c>
      <c r="I116">
        <v>-61.1342821</v>
      </c>
      <c r="J116" s="1" t="str">
        <f t="shared" si="6"/>
        <v>Till</v>
      </c>
      <c r="K116" s="1" t="str">
        <f t="shared" si="7"/>
        <v>&lt;2 micron</v>
      </c>
      <c r="L116">
        <v>-0.5</v>
      </c>
      <c r="M116">
        <v>9</v>
      </c>
      <c r="N116">
        <v>27</v>
      </c>
      <c r="O116">
        <v>31</v>
      </c>
      <c r="P116">
        <v>4.0999999999999996</v>
      </c>
      <c r="Q116">
        <v>278</v>
      </c>
      <c r="R116">
        <v>3</v>
      </c>
      <c r="S116">
        <v>10</v>
      </c>
      <c r="T116">
        <v>64</v>
      </c>
      <c r="U116">
        <v>78</v>
      </c>
    </row>
    <row r="117" spans="1:21" x14ac:dyDescent="0.3">
      <c r="A117" t="s">
        <v>447</v>
      </c>
      <c r="B117" t="s">
        <v>448</v>
      </c>
      <c r="C117" s="1" t="str">
        <f t="shared" si="4"/>
        <v>21:0129</v>
      </c>
      <c r="D117" s="1" t="str">
        <f t="shared" si="5"/>
        <v>21:0078</v>
      </c>
      <c r="E117" t="s">
        <v>449</v>
      </c>
      <c r="F117" t="s">
        <v>450</v>
      </c>
      <c r="H117">
        <v>55.630937899999999</v>
      </c>
      <c r="I117">
        <v>-61.132402800000001</v>
      </c>
      <c r="J117" s="1" t="str">
        <f t="shared" si="6"/>
        <v>Till</v>
      </c>
      <c r="K117" s="1" t="str">
        <f t="shared" si="7"/>
        <v>&lt;2 micron</v>
      </c>
      <c r="L117">
        <v>-0.5</v>
      </c>
      <c r="M117">
        <v>9</v>
      </c>
      <c r="N117">
        <v>25</v>
      </c>
      <c r="O117">
        <v>19</v>
      </c>
      <c r="P117">
        <v>2.8</v>
      </c>
      <c r="Q117">
        <v>280</v>
      </c>
      <c r="R117">
        <v>5</v>
      </c>
      <c r="S117">
        <v>15</v>
      </c>
      <c r="T117">
        <v>34</v>
      </c>
      <c r="U117">
        <v>75</v>
      </c>
    </row>
    <row r="118" spans="1:21" x14ac:dyDescent="0.3">
      <c r="A118" t="s">
        <v>451</v>
      </c>
      <c r="B118" t="s">
        <v>452</v>
      </c>
      <c r="C118" s="1" t="str">
        <f t="shared" si="4"/>
        <v>21:0129</v>
      </c>
      <c r="D118" s="1" t="str">
        <f t="shared" si="5"/>
        <v>21:0078</v>
      </c>
      <c r="E118" t="s">
        <v>453</v>
      </c>
      <c r="F118" t="s">
        <v>454</v>
      </c>
      <c r="H118">
        <v>55.641795000000002</v>
      </c>
      <c r="I118">
        <v>-61.1430887</v>
      </c>
      <c r="J118" s="1" t="str">
        <f t="shared" si="6"/>
        <v>Till</v>
      </c>
      <c r="K118" s="1" t="str">
        <f t="shared" si="7"/>
        <v>&lt;2 micron</v>
      </c>
      <c r="L118">
        <v>-0.5</v>
      </c>
      <c r="M118">
        <v>10</v>
      </c>
      <c r="N118">
        <v>26</v>
      </c>
      <c r="O118">
        <v>60</v>
      </c>
      <c r="P118">
        <v>3.5</v>
      </c>
      <c r="Q118">
        <v>358</v>
      </c>
      <c r="R118">
        <v>-1</v>
      </c>
      <c r="S118">
        <v>21</v>
      </c>
      <c r="T118">
        <v>40</v>
      </c>
      <c r="U118">
        <v>97</v>
      </c>
    </row>
    <row r="119" spans="1:21" x14ac:dyDescent="0.3">
      <c r="A119" t="s">
        <v>455</v>
      </c>
      <c r="B119" t="s">
        <v>456</v>
      </c>
      <c r="C119" s="1" t="str">
        <f t="shared" si="4"/>
        <v>21:0129</v>
      </c>
      <c r="D119" s="1" t="str">
        <f t="shared" si="5"/>
        <v>21:0078</v>
      </c>
      <c r="E119" t="s">
        <v>453</v>
      </c>
      <c r="F119" t="s">
        <v>457</v>
      </c>
      <c r="H119">
        <v>55.641795000000002</v>
      </c>
      <c r="I119">
        <v>-61.1430887</v>
      </c>
      <c r="J119" s="1" t="str">
        <f t="shared" si="6"/>
        <v>Till</v>
      </c>
      <c r="K119" s="1" t="str">
        <f t="shared" si="7"/>
        <v>&lt;2 micron</v>
      </c>
      <c r="L119">
        <v>-0.5</v>
      </c>
      <c r="M119">
        <v>8</v>
      </c>
      <c r="N119">
        <v>24</v>
      </c>
      <c r="O119">
        <v>39</v>
      </c>
      <c r="P119">
        <v>2.7</v>
      </c>
      <c r="Q119">
        <v>271</v>
      </c>
      <c r="R119">
        <v>2</v>
      </c>
      <c r="S119">
        <v>15</v>
      </c>
      <c r="T119">
        <v>30</v>
      </c>
      <c r="U119">
        <v>73</v>
      </c>
    </row>
    <row r="120" spans="1:21" x14ac:dyDescent="0.3">
      <c r="A120" t="s">
        <v>458</v>
      </c>
      <c r="B120" t="s">
        <v>459</v>
      </c>
      <c r="C120" s="1" t="str">
        <f t="shared" si="4"/>
        <v>21:0129</v>
      </c>
      <c r="D120" s="1" t="str">
        <f t="shared" si="5"/>
        <v>21:0078</v>
      </c>
      <c r="E120" t="s">
        <v>460</v>
      </c>
      <c r="F120" t="s">
        <v>461</v>
      </c>
      <c r="H120">
        <v>55.641457500000001</v>
      </c>
      <c r="I120">
        <v>-61.150493599999997</v>
      </c>
      <c r="J120" s="1" t="str">
        <f t="shared" si="6"/>
        <v>Till</v>
      </c>
      <c r="K120" s="1" t="str">
        <f t="shared" si="7"/>
        <v>&lt;2 micron</v>
      </c>
      <c r="L120">
        <v>-0.5</v>
      </c>
      <c r="M120">
        <v>6</v>
      </c>
      <c r="N120">
        <v>17</v>
      </c>
      <c r="O120">
        <v>11</v>
      </c>
      <c r="P120">
        <v>1.9</v>
      </c>
      <c r="Q120">
        <v>205</v>
      </c>
      <c r="R120">
        <v>-1</v>
      </c>
      <c r="S120">
        <v>10</v>
      </c>
      <c r="T120">
        <v>22</v>
      </c>
      <c r="U120">
        <v>42</v>
      </c>
    </row>
    <row r="121" spans="1:21" x14ac:dyDescent="0.3">
      <c r="A121" t="s">
        <v>462</v>
      </c>
      <c r="B121" t="s">
        <v>463</v>
      </c>
      <c r="C121" s="1" t="str">
        <f t="shared" si="4"/>
        <v>21:0129</v>
      </c>
      <c r="D121" s="1" t="str">
        <f t="shared" si="5"/>
        <v>21:0078</v>
      </c>
      <c r="E121" t="s">
        <v>464</v>
      </c>
      <c r="F121" t="s">
        <v>465</v>
      </c>
      <c r="H121">
        <v>55.630583299999998</v>
      </c>
      <c r="I121">
        <v>-61.168480199999998</v>
      </c>
      <c r="J121" s="1" t="str">
        <f t="shared" si="6"/>
        <v>Till</v>
      </c>
      <c r="K121" s="1" t="str">
        <f t="shared" si="7"/>
        <v>&lt;2 micron</v>
      </c>
      <c r="L121">
        <v>-0.5</v>
      </c>
      <c r="M121">
        <v>14</v>
      </c>
      <c r="N121">
        <v>32</v>
      </c>
      <c r="O121">
        <v>44</v>
      </c>
      <c r="P121">
        <v>4.0999999999999996</v>
      </c>
      <c r="Q121">
        <v>395</v>
      </c>
      <c r="R121">
        <v>-1</v>
      </c>
      <c r="S121">
        <v>36</v>
      </c>
      <c r="T121">
        <v>34</v>
      </c>
      <c r="U121">
        <v>112</v>
      </c>
    </row>
    <row r="122" spans="1:21" x14ac:dyDescent="0.3">
      <c r="A122" t="s">
        <v>466</v>
      </c>
      <c r="B122" t="s">
        <v>467</v>
      </c>
      <c r="C122" s="1" t="str">
        <f t="shared" si="4"/>
        <v>21:0129</v>
      </c>
      <c r="D122" s="1" t="str">
        <f t="shared" si="5"/>
        <v>21:0078</v>
      </c>
      <c r="E122" t="s">
        <v>464</v>
      </c>
      <c r="F122" t="s">
        <v>468</v>
      </c>
      <c r="H122">
        <v>55.630583299999998</v>
      </c>
      <c r="I122">
        <v>-61.168480199999998</v>
      </c>
      <c r="J122" s="1" t="str">
        <f t="shared" si="6"/>
        <v>Till</v>
      </c>
      <c r="K122" s="1" t="str">
        <f t="shared" si="7"/>
        <v>&lt;2 micron</v>
      </c>
      <c r="L122">
        <v>-0.5</v>
      </c>
      <c r="M122">
        <v>13</v>
      </c>
      <c r="N122">
        <v>35</v>
      </c>
      <c r="O122">
        <v>49</v>
      </c>
      <c r="P122">
        <v>4.2</v>
      </c>
      <c r="Q122">
        <v>412</v>
      </c>
      <c r="R122">
        <v>3</v>
      </c>
      <c r="S122">
        <v>37</v>
      </c>
      <c r="T122">
        <v>38</v>
      </c>
      <c r="U122">
        <v>127</v>
      </c>
    </row>
    <row r="123" spans="1:21" x14ac:dyDescent="0.3">
      <c r="A123" t="s">
        <v>469</v>
      </c>
      <c r="B123" t="s">
        <v>470</v>
      </c>
      <c r="C123" s="1" t="str">
        <f t="shared" si="4"/>
        <v>21:0129</v>
      </c>
      <c r="D123" s="1" t="str">
        <f t="shared" si="5"/>
        <v>21:0078</v>
      </c>
      <c r="E123" t="s">
        <v>471</v>
      </c>
      <c r="F123" t="s">
        <v>472</v>
      </c>
      <c r="H123">
        <v>55.626390399999998</v>
      </c>
      <c r="I123">
        <v>-61.1645459</v>
      </c>
      <c r="J123" s="1" t="str">
        <f t="shared" si="6"/>
        <v>Till</v>
      </c>
      <c r="K123" s="1" t="str">
        <f t="shared" si="7"/>
        <v>&lt;2 micron</v>
      </c>
      <c r="L123">
        <v>-0.5</v>
      </c>
      <c r="M123">
        <v>12</v>
      </c>
      <c r="N123">
        <v>29</v>
      </c>
      <c r="O123">
        <v>50</v>
      </c>
      <c r="P123">
        <v>3.1</v>
      </c>
      <c r="Q123">
        <v>327</v>
      </c>
      <c r="R123">
        <v>-1</v>
      </c>
      <c r="S123">
        <v>30</v>
      </c>
      <c r="T123">
        <v>44</v>
      </c>
      <c r="U123">
        <v>110</v>
      </c>
    </row>
    <row r="124" spans="1:21" x14ac:dyDescent="0.3">
      <c r="A124" t="s">
        <v>473</v>
      </c>
      <c r="B124" t="s">
        <v>474</v>
      </c>
      <c r="C124" s="1" t="str">
        <f t="shared" si="4"/>
        <v>21:0129</v>
      </c>
      <c r="D124" s="1" t="str">
        <f t="shared" si="5"/>
        <v>21:0078</v>
      </c>
      <c r="E124" t="s">
        <v>471</v>
      </c>
      <c r="F124" t="s">
        <v>475</v>
      </c>
      <c r="H124">
        <v>55.626390399999998</v>
      </c>
      <c r="I124">
        <v>-61.1645459</v>
      </c>
      <c r="J124" s="1" t="str">
        <f t="shared" si="6"/>
        <v>Till</v>
      </c>
      <c r="K124" s="1" t="str">
        <f t="shared" si="7"/>
        <v>&lt;2 micron</v>
      </c>
      <c r="L124">
        <v>-0.5</v>
      </c>
      <c r="M124">
        <v>16</v>
      </c>
      <c r="N124">
        <v>32</v>
      </c>
      <c r="O124">
        <v>83</v>
      </c>
      <c r="P124">
        <v>3.5</v>
      </c>
      <c r="Q124">
        <v>448</v>
      </c>
      <c r="R124">
        <v>4</v>
      </c>
      <c r="S124">
        <v>40</v>
      </c>
      <c r="T124">
        <v>66</v>
      </c>
      <c r="U124">
        <v>242</v>
      </c>
    </row>
    <row r="125" spans="1:21" x14ac:dyDescent="0.3">
      <c r="A125" t="s">
        <v>476</v>
      </c>
      <c r="B125" t="s">
        <v>477</v>
      </c>
      <c r="C125" s="1" t="str">
        <f t="shared" si="4"/>
        <v>21:0129</v>
      </c>
      <c r="D125" s="1" t="str">
        <f t="shared" si="5"/>
        <v>21:0078</v>
      </c>
      <c r="E125" t="s">
        <v>478</v>
      </c>
      <c r="F125" t="s">
        <v>479</v>
      </c>
      <c r="H125">
        <v>55.6302296</v>
      </c>
      <c r="I125">
        <v>-61.1526906</v>
      </c>
      <c r="J125" s="1" t="str">
        <f t="shared" si="6"/>
        <v>Till</v>
      </c>
      <c r="K125" s="1" t="str">
        <f t="shared" si="7"/>
        <v>&lt;2 micron</v>
      </c>
      <c r="L125">
        <v>-0.5</v>
      </c>
      <c r="M125">
        <v>12</v>
      </c>
      <c r="N125">
        <v>24</v>
      </c>
      <c r="O125">
        <v>61</v>
      </c>
      <c r="P125">
        <v>3.2</v>
      </c>
      <c r="Q125">
        <v>374</v>
      </c>
      <c r="R125">
        <v>1</v>
      </c>
      <c r="S125">
        <v>32</v>
      </c>
      <c r="T125">
        <v>52</v>
      </c>
      <c r="U125">
        <v>197</v>
      </c>
    </row>
    <row r="126" spans="1:21" x14ac:dyDescent="0.3">
      <c r="A126" t="s">
        <v>480</v>
      </c>
      <c r="B126" t="s">
        <v>481</v>
      </c>
      <c r="C126" s="1" t="str">
        <f t="shared" si="4"/>
        <v>21:0129</v>
      </c>
      <c r="D126" s="1" t="str">
        <f t="shared" si="5"/>
        <v>21:0078</v>
      </c>
      <c r="E126" t="s">
        <v>478</v>
      </c>
      <c r="F126" t="s">
        <v>482</v>
      </c>
      <c r="H126">
        <v>55.6302296</v>
      </c>
      <c r="I126">
        <v>-61.1526906</v>
      </c>
      <c r="J126" s="1" t="str">
        <f t="shared" si="6"/>
        <v>Till</v>
      </c>
      <c r="K126" s="1" t="str">
        <f t="shared" si="7"/>
        <v>&lt;2 micron</v>
      </c>
      <c r="L126">
        <v>0.5</v>
      </c>
      <c r="M126">
        <v>12</v>
      </c>
      <c r="N126">
        <v>36</v>
      </c>
      <c r="O126">
        <v>60</v>
      </c>
      <c r="P126">
        <v>3.3</v>
      </c>
      <c r="Q126">
        <v>323</v>
      </c>
      <c r="R126">
        <v>5</v>
      </c>
      <c r="S126">
        <v>32</v>
      </c>
      <c r="T126">
        <v>48</v>
      </c>
      <c r="U126">
        <v>134</v>
      </c>
    </row>
    <row r="127" spans="1:21" x14ac:dyDescent="0.3">
      <c r="A127" t="s">
        <v>483</v>
      </c>
      <c r="B127" t="s">
        <v>484</v>
      </c>
      <c r="C127" s="1" t="str">
        <f t="shared" si="4"/>
        <v>21:0129</v>
      </c>
      <c r="D127" s="1" t="str">
        <f t="shared" si="5"/>
        <v>21:0078</v>
      </c>
      <c r="E127" t="s">
        <v>485</v>
      </c>
      <c r="F127" t="s">
        <v>486</v>
      </c>
      <c r="H127">
        <v>55.622348100000004</v>
      </c>
      <c r="I127">
        <v>-61.158683699999997</v>
      </c>
      <c r="J127" s="1" t="str">
        <f t="shared" si="6"/>
        <v>Till</v>
      </c>
      <c r="K127" s="1" t="str">
        <f t="shared" si="7"/>
        <v>&lt;2 micron</v>
      </c>
      <c r="L127">
        <v>-0.5</v>
      </c>
      <c r="M127">
        <v>6</v>
      </c>
      <c r="N127">
        <v>24</v>
      </c>
      <c r="O127">
        <v>22</v>
      </c>
      <c r="P127">
        <v>2.2999999999999998</v>
      </c>
      <c r="Q127">
        <v>178</v>
      </c>
      <c r="R127">
        <v>6</v>
      </c>
      <c r="S127">
        <v>8</v>
      </c>
      <c r="T127">
        <v>32</v>
      </c>
      <c r="U127">
        <v>34</v>
      </c>
    </row>
    <row r="128" spans="1:21" x14ac:dyDescent="0.3">
      <c r="A128" t="s">
        <v>487</v>
      </c>
      <c r="B128" t="s">
        <v>488</v>
      </c>
      <c r="C128" s="1" t="str">
        <f t="shared" si="4"/>
        <v>21:0129</v>
      </c>
      <c r="D128" s="1" t="str">
        <f t="shared" si="5"/>
        <v>21:0078</v>
      </c>
      <c r="E128" t="s">
        <v>489</v>
      </c>
      <c r="F128" t="s">
        <v>490</v>
      </c>
      <c r="H128">
        <v>55.619424600000002</v>
      </c>
      <c r="I128">
        <v>-61.167507800000003</v>
      </c>
      <c r="J128" s="1" t="str">
        <f t="shared" si="6"/>
        <v>Till</v>
      </c>
      <c r="K128" s="1" t="str">
        <f t="shared" si="7"/>
        <v>&lt;2 micron</v>
      </c>
      <c r="L128">
        <v>-0.5</v>
      </c>
      <c r="M128">
        <v>10</v>
      </c>
      <c r="N128">
        <v>32</v>
      </c>
      <c r="O128">
        <v>30</v>
      </c>
      <c r="P128">
        <v>2.7</v>
      </c>
      <c r="Q128">
        <v>240</v>
      </c>
      <c r="R128">
        <v>6</v>
      </c>
      <c r="S128">
        <v>14</v>
      </c>
      <c r="T128">
        <v>16</v>
      </c>
      <c r="U128">
        <v>38</v>
      </c>
    </row>
    <row r="129" spans="1:21" x14ac:dyDescent="0.3">
      <c r="A129" t="s">
        <v>491</v>
      </c>
      <c r="B129" t="s">
        <v>492</v>
      </c>
      <c r="C129" s="1" t="str">
        <f t="shared" si="4"/>
        <v>21:0129</v>
      </c>
      <c r="D129" s="1" t="str">
        <f t="shared" si="5"/>
        <v>21:0078</v>
      </c>
      <c r="E129" t="s">
        <v>493</v>
      </c>
      <c r="F129" t="s">
        <v>494</v>
      </c>
      <c r="H129">
        <v>55.616656999999996</v>
      </c>
      <c r="I129">
        <v>-61.174767000000003</v>
      </c>
      <c r="J129" s="1" t="str">
        <f t="shared" si="6"/>
        <v>Till</v>
      </c>
      <c r="K129" s="1" t="str">
        <f t="shared" si="7"/>
        <v>&lt;2 micron</v>
      </c>
      <c r="L129">
        <v>-0.5</v>
      </c>
      <c r="M129">
        <v>13</v>
      </c>
      <c r="N129">
        <v>37</v>
      </c>
      <c r="O129">
        <v>28</v>
      </c>
      <c r="P129">
        <v>3</v>
      </c>
      <c r="Q129">
        <v>346</v>
      </c>
      <c r="R129">
        <v>2</v>
      </c>
      <c r="S129">
        <v>23</v>
      </c>
      <c r="T129">
        <v>32</v>
      </c>
      <c r="U129">
        <v>72</v>
      </c>
    </row>
    <row r="130" spans="1:21" x14ac:dyDescent="0.3">
      <c r="A130" t="s">
        <v>495</v>
      </c>
      <c r="B130" t="s">
        <v>496</v>
      </c>
      <c r="C130" s="1" t="str">
        <f t="shared" ref="C130:C193" si="8">HYPERLINK("http://geochem.nrcan.gc.ca/cdogs/content/bdl/bdl210129_e.htm", "21:0129")</f>
        <v>21:0129</v>
      </c>
      <c r="D130" s="1" t="str">
        <f t="shared" ref="D130:D193" si="9">HYPERLINK("http://geochem.nrcan.gc.ca/cdogs/content/svy/svy210078_e.htm", "21:0078")</f>
        <v>21:0078</v>
      </c>
      <c r="E130" t="s">
        <v>497</v>
      </c>
      <c r="F130" t="s">
        <v>498</v>
      </c>
      <c r="H130">
        <v>55.623818200000002</v>
      </c>
      <c r="I130">
        <v>-61.172845899999999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HYPERLINK("http://geochem.nrcan.gc.ca/cdogs/content/kwd/kwd080003_e.htm", "&lt;2 micron")</f>
        <v>&lt;2 micron</v>
      </c>
      <c r="L130">
        <v>-0.5</v>
      </c>
      <c r="M130">
        <v>13</v>
      </c>
      <c r="N130">
        <v>53</v>
      </c>
      <c r="O130">
        <v>96</v>
      </c>
      <c r="P130">
        <v>4.4000000000000004</v>
      </c>
      <c r="Q130">
        <v>399</v>
      </c>
      <c r="R130">
        <v>-1</v>
      </c>
      <c r="S130">
        <v>44</v>
      </c>
      <c r="T130">
        <v>24</v>
      </c>
      <c r="U130">
        <v>106</v>
      </c>
    </row>
    <row r="131" spans="1:21" x14ac:dyDescent="0.3">
      <c r="A131" t="s">
        <v>499</v>
      </c>
      <c r="B131" t="s">
        <v>500</v>
      </c>
      <c r="C131" s="1" t="str">
        <f t="shared" si="8"/>
        <v>21:0129</v>
      </c>
      <c r="D131" s="1" t="str">
        <f t="shared" si="9"/>
        <v>21:0078</v>
      </c>
      <c r="E131" t="s">
        <v>497</v>
      </c>
      <c r="F131" t="s">
        <v>501</v>
      </c>
      <c r="H131">
        <v>55.623818200000002</v>
      </c>
      <c r="I131">
        <v>-61.172845899999999</v>
      </c>
      <c r="J131" s="1" t="str">
        <f t="shared" si="10"/>
        <v>Till</v>
      </c>
      <c r="K131" s="1" t="str">
        <f t="shared" si="11"/>
        <v>&lt;2 micron</v>
      </c>
      <c r="L131">
        <v>-0.5</v>
      </c>
      <c r="M131">
        <v>15</v>
      </c>
      <c r="N131">
        <v>54</v>
      </c>
      <c r="O131">
        <v>114</v>
      </c>
      <c r="P131">
        <v>4.9000000000000004</v>
      </c>
      <c r="Q131">
        <v>430</v>
      </c>
      <c r="R131">
        <v>2</v>
      </c>
      <c r="S131">
        <v>47</v>
      </c>
      <c r="T131">
        <v>38</v>
      </c>
      <c r="U131">
        <v>125</v>
      </c>
    </row>
    <row r="132" spans="1:21" x14ac:dyDescent="0.3">
      <c r="A132" t="s">
        <v>502</v>
      </c>
      <c r="B132" t="s">
        <v>503</v>
      </c>
      <c r="C132" s="1" t="str">
        <f t="shared" si="8"/>
        <v>21:0129</v>
      </c>
      <c r="D132" s="1" t="str">
        <f t="shared" si="9"/>
        <v>21:0078</v>
      </c>
      <c r="E132" t="s">
        <v>504</v>
      </c>
      <c r="F132" t="s">
        <v>505</v>
      </c>
      <c r="H132">
        <v>55.622321900000003</v>
      </c>
      <c r="I132">
        <v>-61.193165399999998</v>
      </c>
      <c r="J132" s="1" t="str">
        <f t="shared" si="10"/>
        <v>Till</v>
      </c>
      <c r="K132" s="1" t="str">
        <f t="shared" si="11"/>
        <v>&lt;2 micron</v>
      </c>
      <c r="L132">
        <v>-0.5</v>
      </c>
      <c r="M132">
        <v>6</v>
      </c>
      <c r="N132">
        <v>24</v>
      </c>
      <c r="O132">
        <v>31</v>
      </c>
      <c r="P132">
        <v>3.1</v>
      </c>
      <c r="Q132">
        <v>286</v>
      </c>
      <c r="R132">
        <v>18</v>
      </c>
      <c r="S132">
        <v>11</v>
      </c>
      <c r="T132">
        <v>48</v>
      </c>
      <c r="U132">
        <v>105</v>
      </c>
    </row>
    <row r="133" spans="1:21" x14ac:dyDescent="0.3">
      <c r="A133" t="s">
        <v>506</v>
      </c>
      <c r="B133" t="s">
        <v>507</v>
      </c>
      <c r="C133" s="1" t="str">
        <f t="shared" si="8"/>
        <v>21:0129</v>
      </c>
      <c r="D133" s="1" t="str">
        <f t="shared" si="9"/>
        <v>21:0078</v>
      </c>
      <c r="E133" t="s">
        <v>508</v>
      </c>
      <c r="F133" t="s">
        <v>509</v>
      </c>
      <c r="H133">
        <v>55.625708799999998</v>
      </c>
      <c r="I133">
        <v>-61.179111399999996</v>
      </c>
      <c r="J133" s="1" t="str">
        <f t="shared" si="10"/>
        <v>Till</v>
      </c>
      <c r="K133" s="1" t="str">
        <f t="shared" si="11"/>
        <v>&lt;2 micron</v>
      </c>
      <c r="L133">
        <v>-0.5</v>
      </c>
      <c r="M133">
        <v>16</v>
      </c>
      <c r="N133">
        <v>24</v>
      </c>
      <c r="O133">
        <v>81</v>
      </c>
      <c r="P133">
        <v>3.8</v>
      </c>
      <c r="Q133">
        <v>537</v>
      </c>
      <c r="R133">
        <v>21</v>
      </c>
      <c r="S133">
        <v>37</v>
      </c>
      <c r="T133">
        <v>94</v>
      </c>
      <c r="U133">
        <v>272</v>
      </c>
    </row>
    <row r="134" spans="1:21" x14ac:dyDescent="0.3">
      <c r="A134" t="s">
        <v>510</v>
      </c>
      <c r="B134" t="s">
        <v>511</v>
      </c>
      <c r="C134" s="1" t="str">
        <f t="shared" si="8"/>
        <v>21:0129</v>
      </c>
      <c r="D134" s="1" t="str">
        <f t="shared" si="9"/>
        <v>21:0078</v>
      </c>
      <c r="E134" t="s">
        <v>512</v>
      </c>
      <c r="F134" t="s">
        <v>513</v>
      </c>
      <c r="H134">
        <v>55.620390700000002</v>
      </c>
      <c r="I134">
        <v>-61.154026899999998</v>
      </c>
      <c r="J134" s="1" t="str">
        <f t="shared" si="10"/>
        <v>Till</v>
      </c>
      <c r="K134" s="1" t="str">
        <f t="shared" si="11"/>
        <v>&lt;2 micron</v>
      </c>
      <c r="L134">
        <v>-0.5</v>
      </c>
      <c r="M134">
        <v>15</v>
      </c>
      <c r="N134">
        <v>25</v>
      </c>
      <c r="O134">
        <v>55</v>
      </c>
      <c r="P134">
        <v>3.1</v>
      </c>
      <c r="Q134">
        <v>420</v>
      </c>
      <c r="R134">
        <v>13</v>
      </c>
      <c r="S134">
        <v>27</v>
      </c>
      <c r="T134">
        <v>58</v>
      </c>
      <c r="U134">
        <v>186</v>
      </c>
    </row>
    <row r="135" spans="1:21" x14ac:dyDescent="0.3">
      <c r="A135" t="s">
        <v>514</v>
      </c>
      <c r="B135" t="s">
        <v>515</v>
      </c>
      <c r="C135" s="1" t="str">
        <f t="shared" si="8"/>
        <v>21:0129</v>
      </c>
      <c r="D135" s="1" t="str">
        <f t="shared" si="9"/>
        <v>21:0078</v>
      </c>
      <c r="E135" t="s">
        <v>516</v>
      </c>
      <c r="F135" t="s">
        <v>517</v>
      </c>
      <c r="H135">
        <v>55.620700900000003</v>
      </c>
      <c r="I135">
        <v>-61.1448009</v>
      </c>
      <c r="J135" s="1" t="str">
        <f t="shared" si="10"/>
        <v>Till</v>
      </c>
      <c r="K135" s="1" t="str">
        <f t="shared" si="11"/>
        <v>&lt;2 micron</v>
      </c>
      <c r="L135">
        <v>-0.5</v>
      </c>
      <c r="M135">
        <v>10</v>
      </c>
      <c r="N135">
        <v>16</v>
      </c>
      <c r="O135">
        <v>35</v>
      </c>
      <c r="P135">
        <v>2.7</v>
      </c>
      <c r="Q135">
        <v>325</v>
      </c>
      <c r="R135">
        <v>-1</v>
      </c>
      <c r="S135">
        <v>21</v>
      </c>
      <c r="T135">
        <v>32</v>
      </c>
      <c r="U135">
        <v>109</v>
      </c>
    </row>
    <row r="136" spans="1:21" x14ac:dyDescent="0.3">
      <c r="A136" t="s">
        <v>518</v>
      </c>
      <c r="B136" t="s">
        <v>519</v>
      </c>
      <c r="C136" s="1" t="str">
        <f t="shared" si="8"/>
        <v>21:0129</v>
      </c>
      <c r="D136" s="1" t="str">
        <f t="shared" si="9"/>
        <v>21:0078</v>
      </c>
      <c r="E136" t="s">
        <v>516</v>
      </c>
      <c r="F136" t="s">
        <v>520</v>
      </c>
      <c r="H136">
        <v>55.620700900000003</v>
      </c>
      <c r="I136">
        <v>-61.1448009</v>
      </c>
      <c r="J136" s="1" t="str">
        <f t="shared" si="10"/>
        <v>Till</v>
      </c>
      <c r="K136" s="1" t="str">
        <f t="shared" si="11"/>
        <v>&lt;2 micron</v>
      </c>
      <c r="L136">
        <v>-0.5</v>
      </c>
      <c r="M136">
        <v>9</v>
      </c>
      <c r="N136">
        <v>21</v>
      </c>
      <c r="O136">
        <v>34</v>
      </c>
      <c r="P136">
        <v>2.7</v>
      </c>
      <c r="Q136">
        <v>328</v>
      </c>
      <c r="R136">
        <v>3</v>
      </c>
      <c r="S136">
        <v>19</v>
      </c>
      <c r="T136">
        <v>34</v>
      </c>
      <c r="U136">
        <v>127</v>
      </c>
    </row>
    <row r="137" spans="1:21" x14ac:dyDescent="0.3">
      <c r="A137" t="s">
        <v>521</v>
      </c>
      <c r="B137" t="s">
        <v>522</v>
      </c>
      <c r="C137" s="1" t="str">
        <f t="shared" si="8"/>
        <v>21:0129</v>
      </c>
      <c r="D137" s="1" t="str">
        <f t="shared" si="9"/>
        <v>21:0078</v>
      </c>
      <c r="E137" t="s">
        <v>523</v>
      </c>
      <c r="F137" t="s">
        <v>524</v>
      </c>
      <c r="H137">
        <v>55.624014299999999</v>
      </c>
      <c r="I137">
        <v>-61.151156399999998</v>
      </c>
      <c r="J137" s="1" t="str">
        <f t="shared" si="10"/>
        <v>Till</v>
      </c>
      <c r="K137" s="1" t="str">
        <f t="shared" si="11"/>
        <v>&lt;2 micron</v>
      </c>
      <c r="L137">
        <v>-0.5</v>
      </c>
      <c r="M137">
        <v>14</v>
      </c>
      <c r="N137">
        <v>30</v>
      </c>
      <c r="O137">
        <v>62</v>
      </c>
      <c r="P137">
        <v>3.3</v>
      </c>
      <c r="Q137">
        <v>368</v>
      </c>
      <c r="R137">
        <v>8</v>
      </c>
      <c r="S137">
        <v>22</v>
      </c>
      <c r="T137">
        <v>60</v>
      </c>
      <c r="U137">
        <v>310</v>
      </c>
    </row>
    <row r="138" spans="1:21" x14ac:dyDescent="0.3">
      <c r="A138" t="s">
        <v>525</v>
      </c>
      <c r="B138" t="s">
        <v>526</v>
      </c>
      <c r="C138" s="1" t="str">
        <f t="shared" si="8"/>
        <v>21:0129</v>
      </c>
      <c r="D138" s="1" t="str">
        <f t="shared" si="9"/>
        <v>21:0078</v>
      </c>
      <c r="E138" t="s">
        <v>527</v>
      </c>
      <c r="F138" t="s">
        <v>528</v>
      </c>
      <c r="H138">
        <v>55.615642200000003</v>
      </c>
      <c r="I138">
        <v>-61.197283800000001</v>
      </c>
      <c r="J138" s="1" t="str">
        <f t="shared" si="10"/>
        <v>Till</v>
      </c>
      <c r="K138" s="1" t="str">
        <f t="shared" si="11"/>
        <v>&lt;2 micron</v>
      </c>
      <c r="L138">
        <v>-0.5</v>
      </c>
      <c r="M138">
        <v>9</v>
      </c>
      <c r="N138">
        <v>20</v>
      </c>
      <c r="O138">
        <v>31</v>
      </c>
      <c r="P138">
        <v>2.7</v>
      </c>
      <c r="Q138">
        <v>263</v>
      </c>
      <c r="R138">
        <v>-1</v>
      </c>
      <c r="S138">
        <v>14</v>
      </c>
      <c r="T138">
        <v>22</v>
      </c>
      <c r="U138">
        <v>47</v>
      </c>
    </row>
    <row r="139" spans="1:21" x14ac:dyDescent="0.3">
      <c r="A139" t="s">
        <v>529</v>
      </c>
      <c r="B139" t="s">
        <v>530</v>
      </c>
      <c r="C139" s="1" t="str">
        <f t="shared" si="8"/>
        <v>21:0129</v>
      </c>
      <c r="D139" s="1" t="str">
        <f t="shared" si="9"/>
        <v>21:0078</v>
      </c>
      <c r="E139" t="s">
        <v>531</v>
      </c>
      <c r="F139" t="s">
        <v>532</v>
      </c>
      <c r="H139">
        <v>55.227923199999999</v>
      </c>
      <c r="I139">
        <v>-66.123324299999993</v>
      </c>
      <c r="J139" s="1" t="str">
        <f t="shared" si="10"/>
        <v>Till</v>
      </c>
      <c r="K139" s="1" t="str">
        <f t="shared" si="11"/>
        <v>&lt;2 micron</v>
      </c>
      <c r="L139">
        <v>-0.5</v>
      </c>
      <c r="M139">
        <v>68</v>
      </c>
      <c r="N139">
        <v>593</v>
      </c>
      <c r="O139">
        <v>632</v>
      </c>
      <c r="P139">
        <v>14.3</v>
      </c>
      <c r="Q139">
        <v>925</v>
      </c>
      <c r="R139">
        <v>-1</v>
      </c>
      <c r="S139">
        <v>357</v>
      </c>
      <c r="T139">
        <v>18</v>
      </c>
      <c r="U139">
        <v>102</v>
      </c>
    </row>
    <row r="140" spans="1:21" x14ac:dyDescent="0.3">
      <c r="A140" t="s">
        <v>533</v>
      </c>
      <c r="B140" t="s">
        <v>534</v>
      </c>
      <c r="C140" s="1" t="str">
        <f t="shared" si="8"/>
        <v>21:0129</v>
      </c>
      <c r="D140" s="1" t="str">
        <f t="shared" si="9"/>
        <v>21:0078</v>
      </c>
      <c r="E140" t="s">
        <v>535</v>
      </c>
      <c r="F140" t="s">
        <v>536</v>
      </c>
      <c r="H140">
        <v>55.227425500000003</v>
      </c>
      <c r="I140">
        <v>-66.125090599999993</v>
      </c>
      <c r="J140" s="1" t="str">
        <f t="shared" si="10"/>
        <v>Till</v>
      </c>
      <c r="K140" s="1" t="str">
        <f t="shared" si="11"/>
        <v>&lt;2 micron</v>
      </c>
      <c r="L140">
        <v>-0.5</v>
      </c>
      <c r="M140">
        <v>98</v>
      </c>
      <c r="N140">
        <v>548</v>
      </c>
      <c r="O140">
        <v>1165</v>
      </c>
      <c r="P140">
        <v>15</v>
      </c>
      <c r="Q140">
        <v>1635</v>
      </c>
      <c r="R140">
        <v>-1</v>
      </c>
      <c r="S140">
        <v>428</v>
      </c>
      <c r="T140">
        <v>16</v>
      </c>
      <c r="U140">
        <v>95</v>
      </c>
    </row>
    <row r="141" spans="1:21" x14ac:dyDescent="0.3">
      <c r="A141" t="s">
        <v>537</v>
      </c>
      <c r="B141" t="s">
        <v>538</v>
      </c>
      <c r="C141" s="1" t="str">
        <f t="shared" si="8"/>
        <v>21:0129</v>
      </c>
      <c r="D141" s="1" t="str">
        <f t="shared" si="9"/>
        <v>21:0078</v>
      </c>
      <c r="E141" t="s">
        <v>535</v>
      </c>
      <c r="F141" t="s">
        <v>539</v>
      </c>
      <c r="H141">
        <v>55.227425500000003</v>
      </c>
      <c r="I141">
        <v>-66.125090599999993</v>
      </c>
      <c r="J141" s="1" t="str">
        <f t="shared" si="10"/>
        <v>Till</v>
      </c>
      <c r="K141" s="1" t="str">
        <f t="shared" si="11"/>
        <v>&lt;2 micron</v>
      </c>
      <c r="L141">
        <v>-0.5</v>
      </c>
      <c r="M141">
        <v>102</v>
      </c>
      <c r="N141">
        <v>600</v>
      </c>
      <c r="O141">
        <v>1165</v>
      </c>
      <c r="P141">
        <v>15</v>
      </c>
      <c r="Q141">
        <v>2150</v>
      </c>
      <c r="R141">
        <v>6</v>
      </c>
      <c r="S141">
        <v>475</v>
      </c>
      <c r="T141">
        <v>6</v>
      </c>
      <c r="U141">
        <v>139</v>
      </c>
    </row>
    <row r="142" spans="1:21" x14ac:dyDescent="0.3">
      <c r="A142" t="s">
        <v>540</v>
      </c>
      <c r="B142" t="s">
        <v>541</v>
      </c>
      <c r="C142" s="1" t="str">
        <f t="shared" si="8"/>
        <v>21:0129</v>
      </c>
      <c r="D142" s="1" t="str">
        <f t="shared" si="9"/>
        <v>21:0078</v>
      </c>
      <c r="E142" t="s">
        <v>542</v>
      </c>
      <c r="F142" t="s">
        <v>543</v>
      </c>
      <c r="H142">
        <v>55.226735400000003</v>
      </c>
      <c r="I142">
        <v>-66.126320199999995</v>
      </c>
      <c r="J142" s="1" t="str">
        <f t="shared" si="10"/>
        <v>Till</v>
      </c>
      <c r="K142" s="1" t="str">
        <f t="shared" si="11"/>
        <v>&lt;2 micron</v>
      </c>
      <c r="L142">
        <v>-0.5</v>
      </c>
      <c r="M142">
        <v>84</v>
      </c>
      <c r="N142">
        <v>604</v>
      </c>
      <c r="O142">
        <v>788</v>
      </c>
      <c r="P142">
        <v>15</v>
      </c>
      <c r="Q142">
        <v>1185</v>
      </c>
      <c r="R142">
        <v>-1</v>
      </c>
      <c r="S142">
        <v>543</v>
      </c>
      <c r="T142">
        <v>20</v>
      </c>
      <c r="U142">
        <v>161</v>
      </c>
    </row>
    <row r="143" spans="1:21" x14ac:dyDescent="0.3">
      <c r="A143" t="s">
        <v>544</v>
      </c>
      <c r="B143" t="s">
        <v>545</v>
      </c>
      <c r="C143" s="1" t="str">
        <f t="shared" si="8"/>
        <v>21:0129</v>
      </c>
      <c r="D143" s="1" t="str">
        <f t="shared" si="9"/>
        <v>21:0078</v>
      </c>
      <c r="E143" t="s">
        <v>546</v>
      </c>
      <c r="F143" t="s">
        <v>547</v>
      </c>
      <c r="H143">
        <v>55.2257344</v>
      </c>
      <c r="I143">
        <v>-66.129617100000004</v>
      </c>
      <c r="J143" s="1" t="str">
        <f t="shared" si="10"/>
        <v>Till</v>
      </c>
      <c r="K143" s="1" t="str">
        <f t="shared" si="11"/>
        <v>&lt;2 micron</v>
      </c>
      <c r="L143">
        <v>-0.5</v>
      </c>
      <c r="M143">
        <v>93</v>
      </c>
      <c r="N143">
        <v>505</v>
      </c>
      <c r="O143">
        <v>394</v>
      </c>
      <c r="P143">
        <v>13.7</v>
      </c>
      <c r="Q143">
        <v>1955</v>
      </c>
      <c r="R143">
        <v>-1</v>
      </c>
      <c r="S143">
        <v>375</v>
      </c>
      <c r="T143">
        <v>8</v>
      </c>
      <c r="U143">
        <v>159</v>
      </c>
    </row>
    <row r="144" spans="1:21" x14ac:dyDescent="0.3">
      <c r="A144" t="s">
        <v>548</v>
      </c>
      <c r="B144" t="s">
        <v>549</v>
      </c>
      <c r="C144" s="1" t="str">
        <f t="shared" si="8"/>
        <v>21:0129</v>
      </c>
      <c r="D144" s="1" t="str">
        <f t="shared" si="9"/>
        <v>21:0078</v>
      </c>
      <c r="E144" t="s">
        <v>550</v>
      </c>
      <c r="F144" t="s">
        <v>551</v>
      </c>
      <c r="H144">
        <v>55.223982100000001</v>
      </c>
      <c r="I144">
        <v>-66.131552200000002</v>
      </c>
      <c r="J144" s="1" t="str">
        <f t="shared" si="10"/>
        <v>Till</v>
      </c>
      <c r="K144" s="1" t="str">
        <f t="shared" si="11"/>
        <v>&lt;2 micron</v>
      </c>
      <c r="L144">
        <v>-0.5</v>
      </c>
      <c r="M144">
        <v>65</v>
      </c>
      <c r="N144">
        <v>602</v>
      </c>
      <c r="O144">
        <v>421</v>
      </c>
      <c r="P144">
        <v>15</v>
      </c>
      <c r="Q144">
        <v>1115</v>
      </c>
      <c r="R144">
        <v>-1</v>
      </c>
      <c r="S144">
        <v>304</v>
      </c>
      <c r="T144">
        <v>18</v>
      </c>
      <c r="U144">
        <v>159</v>
      </c>
    </row>
    <row r="145" spans="1:21" x14ac:dyDescent="0.3">
      <c r="A145" t="s">
        <v>552</v>
      </c>
      <c r="B145" t="s">
        <v>553</v>
      </c>
      <c r="C145" s="1" t="str">
        <f t="shared" si="8"/>
        <v>21:0129</v>
      </c>
      <c r="D145" s="1" t="str">
        <f t="shared" si="9"/>
        <v>21:0078</v>
      </c>
      <c r="E145" t="s">
        <v>554</v>
      </c>
      <c r="F145" t="s">
        <v>555</v>
      </c>
      <c r="H145">
        <v>55.225259600000001</v>
      </c>
      <c r="I145">
        <v>-66.136178999999998</v>
      </c>
      <c r="J145" s="1" t="str">
        <f t="shared" si="10"/>
        <v>Till</v>
      </c>
      <c r="K145" s="1" t="str">
        <f t="shared" si="11"/>
        <v>&lt;2 micron</v>
      </c>
      <c r="L145">
        <v>-0.5</v>
      </c>
      <c r="M145">
        <v>60</v>
      </c>
      <c r="N145">
        <v>597</v>
      </c>
      <c r="O145">
        <v>400</v>
      </c>
      <c r="P145">
        <v>15</v>
      </c>
      <c r="Q145">
        <v>787</v>
      </c>
      <c r="R145">
        <v>-1</v>
      </c>
      <c r="S145">
        <v>205</v>
      </c>
      <c r="T145">
        <v>38</v>
      </c>
      <c r="U145">
        <v>145</v>
      </c>
    </row>
    <row r="146" spans="1:21" x14ac:dyDescent="0.3">
      <c r="A146" t="s">
        <v>556</v>
      </c>
      <c r="B146" t="s">
        <v>557</v>
      </c>
      <c r="C146" s="1" t="str">
        <f t="shared" si="8"/>
        <v>21:0129</v>
      </c>
      <c r="D146" s="1" t="str">
        <f t="shared" si="9"/>
        <v>21:0078</v>
      </c>
      <c r="E146" t="s">
        <v>558</v>
      </c>
      <c r="F146" t="s">
        <v>559</v>
      </c>
      <c r="H146">
        <v>55.226603300000001</v>
      </c>
      <c r="I146">
        <v>-66.143632699999998</v>
      </c>
      <c r="J146" s="1" t="str">
        <f t="shared" si="10"/>
        <v>Till</v>
      </c>
      <c r="K146" s="1" t="str">
        <f t="shared" si="11"/>
        <v>&lt;2 micron</v>
      </c>
      <c r="L146">
        <v>-0.5</v>
      </c>
      <c r="M146">
        <v>112</v>
      </c>
      <c r="N146">
        <v>491</v>
      </c>
      <c r="O146">
        <v>467</v>
      </c>
      <c r="P146">
        <v>12.4</v>
      </c>
      <c r="Q146">
        <v>1600</v>
      </c>
      <c r="R146">
        <v>-1</v>
      </c>
      <c r="S146">
        <v>368</v>
      </c>
      <c r="T146">
        <v>16</v>
      </c>
      <c r="U146">
        <v>172</v>
      </c>
    </row>
    <row r="147" spans="1:21" x14ac:dyDescent="0.3">
      <c r="A147" t="s">
        <v>560</v>
      </c>
      <c r="B147" t="s">
        <v>561</v>
      </c>
      <c r="C147" s="1" t="str">
        <f t="shared" si="8"/>
        <v>21:0129</v>
      </c>
      <c r="D147" s="1" t="str">
        <f t="shared" si="9"/>
        <v>21:0078</v>
      </c>
      <c r="E147" t="s">
        <v>562</v>
      </c>
      <c r="F147" t="s">
        <v>563</v>
      </c>
      <c r="H147">
        <v>55.229801899999998</v>
      </c>
      <c r="I147">
        <v>-66.149695800000003</v>
      </c>
      <c r="J147" s="1" t="str">
        <f t="shared" si="10"/>
        <v>Till</v>
      </c>
      <c r="K147" s="1" t="str">
        <f t="shared" si="11"/>
        <v>&lt;2 micron</v>
      </c>
      <c r="L147">
        <v>-0.5</v>
      </c>
      <c r="M147">
        <v>79</v>
      </c>
      <c r="N147">
        <v>649</v>
      </c>
      <c r="O147">
        <v>657</v>
      </c>
      <c r="P147">
        <v>15</v>
      </c>
      <c r="Q147">
        <v>1050</v>
      </c>
      <c r="R147">
        <v>-1</v>
      </c>
      <c r="S147">
        <v>329</v>
      </c>
      <c r="T147">
        <v>16</v>
      </c>
      <c r="U147">
        <v>153</v>
      </c>
    </row>
    <row r="148" spans="1:21" x14ac:dyDescent="0.3">
      <c r="A148" t="s">
        <v>564</v>
      </c>
      <c r="B148" t="s">
        <v>565</v>
      </c>
      <c r="C148" s="1" t="str">
        <f t="shared" si="8"/>
        <v>21:0129</v>
      </c>
      <c r="D148" s="1" t="str">
        <f t="shared" si="9"/>
        <v>21:0078</v>
      </c>
      <c r="E148" t="s">
        <v>566</v>
      </c>
      <c r="F148" t="s">
        <v>567</v>
      </c>
      <c r="H148">
        <v>55.233510899999999</v>
      </c>
      <c r="I148">
        <v>-66.150688900000006</v>
      </c>
      <c r="J148" s="1" t="str">
        <f t="shared" si="10"/>
        <v>Till</v>
      </c>
      <c r="K148" s="1" t="str">
        <f t="shared" si="11"/>
        <v>&lt;2 micron</v>
      </c>
      <c r="L148">
        <v>0.5</v>
      </c>
      <c r="M148">
        <v>51</v>
      </c>
      <c r="N148">
        <v>623</v>
      </c>
      <c r="O148">
        <v>496</v>
      </c>
      <c r="P148">
        <v>15</v>
      </c>
      <c r="Q148">
        <v>1220</v>
      </c>
      <c r="R148">
        <v>3</v>
      </c>
      <c r="S148">
        <v>178</v>
      </c>
      <c r="T148">
        <v>44</v>
      </c>
      <c r="U148">
        <v>122</v>
      </c>
    </row>
    <row r="149" spans="1:21" x14ac:dyDescent="0.3">
      <c r="A149" t="s">
        <v>568</v>
      </c>
      <c r="B149" t="s">
        <v>569</v>
      </c>
      <c r="C149" s="1" t="str">
        <f t="shared" si="8"/>
        <v>21:0129</v>
      </c>
      <c r="D149" s="1" t="str">
        <f t="shared" si="9"/>
        <v>21:0078</v>
      </c>
      <c r="E149" t="s">
        <v>570</v>
      </c>
      <c r="F149" t="s">
        <v>571</v>
      </c>
      <c r="H149">
        <v>55.235784700000004</v>
      </c>
      <c r="I149">
        <v>-66.149896799999993</v>
      </c>
      <c r="J149" s="1" t="str">
        <f t="shared" si="10"/>
        <v>Till</v>
      </c>
      <c r="K149" s="1" t="str">
        <f t="shared" si="11"/>
        <v>&lt;2 micron</v>
      </c>
      <c r="L149">
        <v>-0.5</v>
      </c>
      <c r="M149">
        <v>80</v>
      </c>
      <c r="N149">
        <v>531</v>
      </c>
      <c r="O149">
        <v>535</v>
      </c>
      <c r="P149">
        <v>13.2</v>
      </c>
      <c r="Q149">
        <v>1105</v>
      </c>
      <c r="R149">
        <v>-1</v>
      </c>
      <c r="S149">
        <v>469</v>
      </c>
      <c r="T149">
        <v>4</v>
      </c>
      <c r="U149">
        <v>145</v>
      </c>
    </row>
    <row r="150" spans="1:21" x14ac:dyDescent="0.3">
      <c r="A150" t="s">
        <v>572</v>
      </c>
      <c r="B150" t="s">
        <v>573</v>
      </c>
      <c r="C150" s="1" t="str">
        <f t="shared" si="8"/>
        <v>21:0129</v>
      </c>
      <c r="D150" s="1" t="str">
        <f t="shared" si="9"/>
        <v>21:0078</v>
      </c>
      <c r="E150" t="s">
        <v>574</v>
      </c>
      <c r="F150" t="s">
        <v>575</v>
      </c>
      <c r="H150">
        <v>55.2366277</v>
      </c>
      <c r="I150">
        <v>-66.145588200000006</v>
      </c>
      <c r="J150" s="1" t="str">
        <f t="shared" si="10"/>
        <v>Till</v>
      </c>
      <c r="K150" s="1" t="str">
        <f t="shared" si="11"/>
        <v>&lt;2 micron</v>
      </c>
      <c r="L150">
        <v>-0.5</v>
      </c>
      <c r="M150">
        <v>88</v>
      </c>
      <c r="N150">
        <v>631</v>
      </c>
      <c r="O150">
        <v>468</v>
      </c>
      <c r="P150">
        <v>15</v>
      </c>
      <c r="Q150">
        <v>1300</v>
      </c>
      <c r="R150">
        <v>-1</v>
      </c>
      <c r="S150">
        <v>421</v>
      </c>
      <c r="T150">
        <v>14</v>
      </c>
      <c r="U150">
        <v>145</v>
      </c>
    </row>
    <row r="151" spans="1:21" x14ac:dyDescent="0.3">
      <c r="A151" t="s">
        <v>576</v>
      </c>
      <c r="B151" t="s">
        <v>577</v>
      </c>
      <c r="C151" s="1" t="str">
        <f t="shared" si="8"/>
        <v>21:0129</v>
      </c>
      <c r="D151" s="1" t="str">
        <f t="shared" si="9"/>
        <v>21:0078</v>
      </c>
      <c r="E151" t="s">
        <v>578</v>
      </c>
      <c r="F151" t="s">
        <v>579</v>
      </c>
      <c r="H151">
        <v>55.235152499999998</v>
      </c>
      <c r="I151">
        <v>-66.1401872</v>
      </c>
      <c r="J151" s="1" t="str">
        <f t="shared" si="10"/>
        <v>Till</v>
      </c>
      <c r="K151" s="1" t="str">
        <f t="shared" si="11"/>
        <v>&lt;2 micron</v>
      </c>
      <c r="L151">
        <v>-0.5</v>
      </c>
      <c r="M151">
        <v>62</v>
      </c>
      <c r="N151">
        <v>692</v>
      </c>
      <c r="O151">
        <v>464</v>
      </c>
      <c r="P151">
        <v>15</v>
      </c>
      <c r="Q151">
        <v>1095</v>
      </c>
      <c r="R151">
        <v>-1</v>
      </c>
      <c r="S151">
        <v>206</v>
      </c>
      <c r="T151">
        <v>18</v>
      </c>
      <c r="U151">
        <v>108</v>
      </c>
    </row>
    <row r="152" spans="1:21" x14ac:dyDescent="0.3">
      <c r="A152" t="s">
        <v>580</v>
      </c>
      <c r="B152" t="s">
        <v>581</v>
      </c>
      <c r="C152" s="1" t="str">
        <f t="shared" si="8"/>
        <v>21:0129</v>
      </c>
      <c r="D152" s="1" t="str">
        <f t="shared" si="9"/>
        <v>21:0078</v>
      </c>
      <c r="E152" t="s">
        <v>582</v>
      </c>
      <c r="F152" t="s">
        <v>583</v>
      </c>
      <c r="H152">
        <v>55.233775999999999</v>
      </c>
      <c r="I152">
        <v>-66.135172900000001</v>
      </c>
      <c r="J152" s="1" t="str">
        <f t="shared" si="10"/>
        <v>Till</v>
      </c>
      <c r="K152" s="1" t="str">
        <f t="shared" si="11"/>
        <v>&lt;2 micron</v>
      </c>
      <c r="L152">
        <v>-0.5</v>
      </c>
      <c r="M152">
        <v>66</v>
      </c>
      <c r="N152">
        <v>708</v>
      </c>
      <c r="O152">
        <v>478</v>
      </c>
      <c r="P152">
        <v>15</v>
      </c>
      <c r="Q152">
        <v>1035</v>
      </c>
      <c r="R152">
        <v>-1</v>
      </c>
      <c r="S152">
        <v>279</v>
      </c>
      <c r="T152">
        <v>18</v>
      </c>
      <c r="U152">
        <v>109</v>
      </c>
    </row>
    <row r="153" spans="1:21" x14ac:dyDescent="0.3">
      <c r="A153" t="s">
        <v>584</v>
      </c>
      <c r="B153" t="s">
        <v>585</v>
      </c>
      <c r="C153" s="1" t="str">
        <f t="shared" si="8"/>
        <v>21:0129</v>
      </c>
      <c r="D153" s="1" t="str">
        <f t="shared" si="9"/>
        <v>21:0078</v>
      </c>
      <c r="E153" t="s">
        <v>586</v>
      </c>
      <c r="F153" t="s">
        <v>587</v>
      </c>
      <c r="H153">
        <v>55.232953500000001</v>
      </c>
      <c r="I153">
        <v>-66.1269724</v>
      </c>
      <c r="J153" s="1" t="str">
        <f t="shared" si="10"/>
        <v>Till</v>
      </c>
      <c r="K153" s="1" t="str">
        <f t="shared" si="11"/>
        <v>&lt;2 micron</v>
      </c>
      <c r="L153">
        <v>-0.5</v>
      </c>
      <c r="M153">
        <v>68</v>
      </c>
      <c r="N153">
        <v>625</v>
      </c>
      <c r="O153">
        <v>532</v>
      </c>
      <c r="P153">
        <v>15</v>
      </c>
      <c r="Q153">
        <v>1145</v>
      </c>
      <c r="R153">
        <v>-1</v>
      </c>
      <c r="S153">
        <v>310</v>
      </c>
      <c r="T153">
        <v>30</v>
      </c>
      <c r="U153">
        <v>128</v>
      </c>
    </row>
    <row r="154" spans="1:21" x14ac:dyDescent="0.3">
      <c r="A154" t="s">
        <v>588</v>
      </c>
      <c r="B154" t="s">
        <v>589</v>
      </c>
      <c r="C154" s="1" t="str">
        <f t="shared" si="8"/>
        <v>21:0129</v>
      </c>
      <c r="D154" s="1" t="str">
        <f t="shared" si="9"/>
        <v>21:0078</v>
      </c>
      <c r="E154" t="s">
        <v>590</v>
      </c>
      <c r="F154" t="s">
        <v>591</v>
      </c>
      <c r="H154">
        <v>55.229705899999999</v>
      </c>
      <c r="I154">
        <v>-66.157127799999998</v>
      </c>
      <c r="J154" s="1" t="str">
        <f t="shared" si="10"/>
        <v>Till</v>
      </c>
      <c r="K154" s="1" t="str">
        <f t="shared" si="11"/>
        <v>&lt;2 micron</v>
      </c>
      <c r="L154">
        <v>-0.5</v>
      </c>
      <c r="M154">
        <v>56</v>
      </c>
      <c r="N154">
        <v>633</v>
      </c>
      <c r="O154">
        <v>649</v>
      </c>
      <c r="P154">
        <v>15</v>
      </c>
      <c r="Q154">
        <v>684</v>
      </c>
      <c r="R154">
        <v>2</v>
      </c>
      <c r="S154">
        <v>327</v>
      </c>
      <c r="T154">
        <v>4</v>
      </c>
      <c r="U154">
        <v>138</v>
      </c>
    </row>
    <row r="155" spans="1:21" x14ac:dyDescent="0.3">
      <c r="A155" t="s">
        <v>592</v>
      </c>
      <c r="B155" t="s">
        <v>593</v>
      </c>
      <c r="C155" s="1" t="str">
        <f t="shared" si="8"/>
        <v>21:0129</v>
      </c>
      <c r="D155" s="1" t="str">
        <f t="shared" si="9"/>
        <v>21:0078</v>
      </c>
      <c r="E155" t="s">
        <v>590</v>
      </c>
      <c r="F155" t="s">
        <v>594</v>
      </c>
      <c r="H155">
        <v>55.229705899999999</v>
      </c>
      <c r="I155">
        <v>-66.157127799999998</v>
      </c>
      <c r="J155" s="1" t="str">
        <f t="shared" si="10"/>
        <v>Till</v>
      </c>
      <c r="K155" s="1" t="str">
        <f t="shared" si="11"/>
        <v>&lt;2 micron</v>
      </c>
      <c r="L155">
        <v>-0.5</v>
      </c>
      <c r="M155">
        <v>46</v>
      </c>
      <c r="N155">
        <v>657</v>
      </c>
      <c r="O155">
        <v>649</v>
      </c>
      <c r="P155">
        <v>15</v>
      </c>
      <c r="Q155">
        <v>650</v>
      </c>
      <c r="R155">
        <v>8</v>
      </c>
      <c r="S155">
        <v>342</v>
      </c>
      <c r="T155">
        <v>8</v>
      </c>
      <c r="U155">
        <v>163</v>
      </c>
    </row>
    <row r="156" spans="1:21" x14ac:dyDescent="0.3">
      <c r="A156" t="s">
        <v>595</v>
      </c>
      <c r="B156" t="s">
        <v>596</v>
      </c>
      <c r="C156" s="1" t="str">
        <f t="shared" si="8"/>
        <v>21:0129</v>
      </c>
      <c r="D156" s="1" t="str">
        <f t="shared" si="9"/>
        <v>21:0078</v>
      </c>
      <c r="E156" t="s">
        <v>597</v>
      </c>
      <c r="F156" t="s">
        <v>598</v>
      </c>
      <c r="H156">
        <v>55.230095200000001</v>
      </c>
      <c r="I156">
        <v>-66.154551499999997</v>
      </c>
      <c r="J156" s="1" t="str">
        <f t="shared" si="10"/>
        <v>Till</v>
      </c>
      <c r="K156" s="1" t="str">
        <f t="shared" si="11"/>
        <v>&lt;2 micron</v>
      </c>
      <c r="L156">
        <v>-0.5</v>
      </c>
      <c r="M156">
        <v>108</v>
      </c>
      <c r="N156">
        <v>542</v>
      </c>
      <c r="O156">
        <v>529</v>
      </c>
      <c r="P156">
        <v>12.1</v>
      </c>
      <c r="Q156">
        <v>1470</v>
      </c>
      <c r="R156">
        <v>-1</v>
      </c>
      <c r="S156">
        <v>475</v>
      </c>
      <c r="T156">
        <v>20</v>
      </c>
      <c r="U156">
        <v>162</v>
      </c>
    </row>
    <row r="157" spans="1:21" x14ac:dyDescent="0.3">
      <c r="A157" t="s">
        <v>599</v>
      </c>
      <c r="B157" t="s">
        <v>600</v>
      </c>
      <c r="C157" s="1" t="str">
        <f t="shared" si="8"/>
        <v>21:0129</v>
      </c>
      <c r="D157" s="1" t="str">
        <f t="shared" si="9"/>
        <v>21:0078</v>
      </c>
      <c r="E157" t="s">
        <v>601</v>
      </c>
      <c r="F157" t="s">
        <v>602</v>
      </c>
      <c r="H157">
        <v>55.231565500000002</v>
      </c>
      <c r="I157">
        <v>-66.152070899999998</v>
      </c>
      <c r="J157" s="1" t="str">
        <f t="shared" si="10"/>
        <v>Till</v>
      </c>
      <c r="K157" s="1" t="str">
        <f t="shared" si="11"/>
        <v>&lt;2 micron</v>
      </c>
      <c r="L157">
        <v>-0.5</v>
      </c>
      <c r="M157">
        <v>85</v>
      </c>
      <c r="N157">
        <v>616</v>
      </c>
      <c r="O157">
        <v>535</v>
      </c>
      <c r="P157">
        <v>13.4</v>
      </c>
      <c r="Q157">
        <v>1005</v>
      </c>
      <c r="R157">
        <v>-1</v>
      </c>
      <c r="S157">
        <v>376</v>
      </c>
      <c r="T157">
        <v>10</v>
      </c>
      <c r="U157">
        <v>156</v>
      </c>
    </row>
    <row r="158" spans="1:21" x14ac:dyDescent="0.3">
      <c r="A158" t="s">
        <v>603</v>
      </c>
      <c r="B158" t="s">
        <v>604</v>
      </c>
      <c r="C158" s="1" t="str">
        <f t="shared" si="8"/>
        <v>21:0129</v>
      </c>
      <c r="D158" s="1" t="str">
        <f t="shared" si="9"/>
        <v>21:0078</v>
      </c>
      <c r="E158" t="s">
        <v>605</v>
      </c>
      <c r="F158" t="s">
        <v>606</v>
      </c>
      <c r="H158">
        <v>55.2325035</v>
      </c>
      <c r="I158">
        <v>-66.146827900000005</v>
      </c>
      <c r="J158" s="1" t="str">
        <f t="shared" si="10"/>
        <v>Till</v>
      </c>
      <c r="K158" s="1" t="str">
        <f t="shared" si="11"/>
        <v>&lt;2 micron</v>
      </c>
      <c r="L158">
        <v>-0.5</v>
      </c>
      <c r="M158">
        <v>45</v>
      </c>
      <c r="N158">
        <v>647</v>
      </c>
      <c r="O158">
        <v>431</v>
      </c>
      <c r="P158">
        <v>14.6</v>
      </c>
      <c r="Q158">
        <v>927</v>
      </c>
      <c r="R158">
        <v>-1</v>
      </c>
      <c r="S158">
        <v>243</v>
      </c>
      <c r="T158">
        <v>28</v>
      </c>
      <c r="U158">
        <v>130</v>
      </c>
    </row>
    <row r="159" spans="1:21" x14ac:dyDescent="0.3">
      <c r="A159" t="s">
        <v>607</v>
      </c>
      <c r="B159" t="s">
        <v>608</v>
      </c>
      <c r="C159" s="1" t="str">
        <f t="shared" si="8"/>
        <v>21:0129</v>
      </c>
      <c r="D159" s="1" t="str">
        <f t="shared" si="9"/>
        <v>21:0078</v>
      </c>
      <c r="E159" t="s">
        <v>605</v>
      </c>
      <c r="F159" t="s">
        <v>609</v>
      </c>
      <c r="H159">
        <v>55.2325035</v>
      </c>
      <c r="I159">
        <v>-66.146827900000005</v>
      </c>
      <c r="J159" s="1" t="str">
        <f t="shared" si="10"/>
        <v>Till</v>
      </c>
      <c r="K159" s="1" t="str">
        <f t="shared" si="11"/>
        <v>&lt;2 micron</v>
      </c>
      <c r="L159">
        <v>-0.5</v>
      </c>
      <c r="M159">
        <v>47</v>
      </c>
      <c r="N159">
        <v>768</v>
      </c>
      <c r="O159">
        <v>526</v>
      </c>
      <c r="P159">
        <v>15</v>
      </c>
      <c r="Q159">
        <v>1070</v>
      </c>
      <c r="R159">
        <v>6</v>
      </c>
      <c r="S159">
        <v>297</v>
      </c>
      <c r="T159">
        <v>28</v>
      </c>
      <c r="U159">
        <v>178</v>
      </c>
    </row>
    <row r="160" spans="1:21" x14ac:dyDescent="0.3">
      <c r="A160" t="s">
        <v>610</v>
      </c>
      <c r="B160" t="s">
        <v>611</v>
      </c>
      <c r="C160" s="1" t="str">
        <f t="shared" si="8"/>
        <v>21:0129</v>
      </c>
      <c r="D160" s="1" t="str">
        <f t="shared" si="9"/>
        <v>21:0078</v>
      </c>
      <c r="E160" t="s">
        <v>612</v>
      </c>
      <c r="F160" t="s">
        <v>613</v>
      </c>
      <c r="H160">
        <v>55.233362100000001</v>
      </c>
      <c r="I160">
        <v>-66.144721099999998</v>
      </c>
      <c r="J160" s="1" t="str">
        <f t="shared" si="10"/>
        <v>Till</v>
      </c>
      <c r="K160" s="1" t="str">
        <f t="shared" si="11"/>
        <v>&lt;2 micron</v>
      </c>
      <c r="L160">
        <v>-0.5</v>
      </c>
      <c r="M160">
        <v>61</v>
      </c>
      <c r="N160">
        <v>709</v>
      </c>
      <c r="O160">
        <v>500</v>
      </c>
      <c r="P160">
        <v>14.7</v>
      </c>
      <c r="Q160">
        <v>1025</v>
      </c>
      <c r="R160">
        <v>-1</v>
      </c>
      <c r="S160">
        <v>231</v>
      </c>
      <c r="T160">
        <v>14</v>
      </c>
      <c r="U160">
        <v>111</v>
      </c>
    </row>
    <row r="161" spans="1:21" x14ac:dyDescent="0.3">
      <c r="A161" t="s">
        <v>614</v>
      </c>
      <c r="B161" t="s">
        <v>615</v>
      </c>
      <c r="C161" s="1" t="str">
        <f t="shared" si="8"/>
        <v>21:0129</v>
      </c>
      <c r="D161" s="1" t="str">
        <f t="shared" si="9"/>
        <v>21:0078</v>
      </c>
      <c r="E161" t="s">
        <v>616</v>
      </c>
      <c r="F161" t="s">
        <v>617</v>
      </c>
      <c r="H161">
        <v>55.236984300000003</v>
      </c>
      <c r="I161">
        <v>-66.141628999999995</v>
      </c>
      <c r="J161" s="1" t="str">
        <f t="shared" si="10"/>
        <v>Till</v>
      </c>
      <c r="K161" s="1" t="str">
        <f t="shared" si="11"/>
        <v>&lt;2 micron</v>
      </c>
      <c r="L161">
        <v>-0.5</v>
      </c>
      <c r="M161">
        <v>91</v>
      </c>
      <c r="N161">
        <v>663</v>
      </c>
      <c r="O161">
        <v>465</v>
      </c>
      <c r="P161">
        <v>14.3</v>
      </c>
      <c r="Q161">
        <v>1310</v>
      </c>
      <c r="R161">
        <v>-1</v>
      </c>
      <c r="S161">
        <v>441</v>
      </c>
      <c r="T161">
        <v>12</v>
      </c>
      <c r="U161">
        <v>106</v>
      </c>
    </row>
    <row r="162" spans="1:21" x14ac:dyDescent="0.3">
      <c r="A162" t="s">
        <v>618</v>
      </c>
      <c r="B162" t="s">
        <v>619</v>
      </c>
      <c r="C162" s="1" t="str">
        <f t="shared" si="8"/>
        <v>21:0129</v>
      </c>
      <c r="D162" s="1" t="str">
        <f t="shared" si="9"/>
        <v>21:0078</v>
      </c>
      <c r="E162" t="s">
        <v>620</v>
      </c>
      <c r="F162" t="s">
        <v>621</v>
      </c>
      <c r="H162">
        <v>55.238275100000003</v>
      </c>
      <c r="I162">
        <v>-66.1391761</v>
      </c>
      <c r="J162" s="1" t="str">
        <f t="shared" si="10"/>
        <v>Till</v>
      </c>
      <c r="K162" s="1" t="str">
        <f t="shared" si="11"/>
        <v>&lt;2 micron</v>
      </c>
      <c r="L162">
        <v>-0.5</v>
      </c>
      <c r="M162">
        <v>102</v>
      </c>
      <c r="N162">
        <v>657</v>
      </c>
      <c r="O162">
        <v>400</v>
      </c>
      <c r="P162">
        <v>13.1</v>
      </c>
      <c r="Q162">
        <v>1460</v>
      </c>
      <c r="R162">
        <v>-1</v>
      </c>
      <c r="S162">
        <v>449</v>
      </c>
      <c r="T162">
        <v>20</v>
      </c>
      <c r="U162">
        <v>125</v>
      </c>
    </row>
    <row r="163" spans="1:21" x14ac:dyDescent="0.3">
      <c r="A163" t="s">
        <v>622</v>
      </c>
      <c r="B163" t="s">
        <v>623</v>
      </c>
      <c r="C163" s="1" t="str">
        <f t="shared" si="8"/>
        <v>21:0129</v>
      </c>
      <c r="D163" s="1" t="str">
        <f t="shared" si="9"/>
        <v>21:0078</v>
      </c>
      <c r="E163" t="s">
        <v>624</v>
      </c>
      <c r="F163" t="s">
        <v>625</v>
      </c>
      <c r="H163">
        <v>55.240369800000003</v>
      </c>
      <c r="I163">
        <v>-66.136507699999996</v>
      </c>
      <c r="J163" s="1" t="str">
        <f t="shared" si="10"/>
        <v>Till</v>
      </c>
      <c r="K163" s="1" t="str">
        <f t="shared" si="11"/>
        <v>&lt;2 micron</v>
      </c>
      <c r="L163">
        <v>-0.5</v>
      </c>
      <c r="M163">
        <v>46</v>
      </c>
      <c r="N163">
        <v>526</v>
      </c>
      <c r="O163">
        <v>371</v>
      </c>
      <c r="P163">
        <v>13.8</v>
      </c>
      <c r="Q163">
        <v>1175</v>
      </c>
      <c r="R163">
        <v>-1</v>
      </c>
      <c r="S163">
        <v>260</v>
      </c>
      <c r="T163">
        <v>32</v>
      </c>
      <c r="U163">
        <v>107</v>
      </c>
    </row>
    <row r="164" spans="1:21" x14ac:dyDescent="0.3">
      <c r="A164" t="s">
        <v>626</v>
      </c>
      <c r="B164" t="s">
        <v>627</v>
      </c>
      <c r="C164" s="1" t="str">
        <f t="shared" si="8"/>
        <v>21:0129</v>
      </c>
      <c r="D164" s="1" t="str">
        <f t="shared" si="9"/>
        <v>21:0078</v>
      </c>
      <c r="E164" t="s">
        <v>624</v>
      </c>
      <c r="F164" t="s">
        <v>628</v>
      </c>
      <c r="H164">
        <v>55.240369800000003</v>
      </c>
      <c r="I164">
        <v>-66.136507699999996</v>
      </c>
      <c r="J164" s="1" t="str">
        <f t="shared" si="10"/>
        <v>Till</v>
      </c>
      <c r="K164" s="1" t="str">
        <f t="shared" si="11"/>
        <v>&lt;2 micron</v>
      </c>
      <c r="L164">
        <v>-0.5</v>
      </c>
      <c r="M164">
        <v>59</v>
      </c>
      <c r="N164">
        <v>646</v>
      </c>
      <c r="O164">
        <v>484</v>
      </c>
      <c r="P164">
        <v>15</v>
      </c>
      <c r="Q164">
        <v>1360</v>
      </c>
      <c r="R164">
        <v>7</v>
      </c>
      <c r="S164">
        <v>360</v>
      </c>
      <c r="T164">
        <v>10</v>
      </c>
      <c r="U164">
        <v>154</v>
      </c>
    </row>
    <row r="165" spans="1:21" x14ac:dyDescent="0.3">
      <c r="A165" t="s">
        <v>629</v>
      </c>
      <c r="B165" t="s">
        <v>630</v>
      </c>
      <c r="C165" s="1" t="str">
        <f t="shared" si="8"/>
        <v>21:0129</v>
      </c>
      <c r="D165" s="1" t="str">
        <f t="shared" si="9"/>
        <v>21:0078</v>
      </c>
      <c r="E165" t="s">
        <v>631</v>
      </c>
      <c r="F165" t="s">
        <v>632</v>
      </c>
      <c r="H165">
        <v>55.242334</v>
      </c>
      <c r="I165">
        <v>-66.132117399999998</v>
      </c>
      <c r="J165" s="1" t="str">
        <f t="shared" si="10"/>
        <v>Till</v>
      </c>
      <c r="K165" s="1" t="str">
        <f t="shared" si="11"/>
        <v>&lt;2 micron</v>
      </c>
      <c r="L165">
        <v>-0.5</v>
      </c>
      <c r="M165">
        <v>61</v>
      </c>
      <c r="N165">
        <v>610</v>
      </c>
      <c r="O165">
        <v>330</v>
      </c>
      <c r="P165">
        <v>14.3</v>
      </c>
      <c r="Q165">
        <v>1080</v>
      </c>
      <c r="R165">
        <v>-1</v>
      </c>
      <c r="S165">
        <v>441</v>
      </c>
      <c r="T165">
        <v>16</v>
      </c>
      <c r="U165">
        <v>127</v>
      </c>
    </row>
    <row r="166" spans="1:21" x14ac:dyDescent="0.3">
      <c r="A166" t="s">
        <v>633</v>
      </c>
      <c r="B166" t="s">
        <v>634</v>
      </c>
      <c r="C166" s="1" t="str">
        <f t="shared" si="8"/>
        <v>21:0129</v>
      </c>
      <c r="D166" s="1" t="str">
        <f t="shared" si="9"/>
        <v>21:0078</v>
      </c>
      <c r="E166" t="s">
        <v>635</v>
      </c>
      <c r="F166" t="s">
        <v>636</v>
      </c>
      <c r="H166">
        <v>55.2410614</v>
      </c>
      <c r="I166">
        <v>-66.129612699999996</v>
      </c>
      <c r="J166" s="1" t="str">
        <f t="shared" si="10"/>
        <v>Till</v>
      </c>
      <c r="K166" s="1" t="str">
        <f t="shared" si="11"/>
        <v>&lt;2 micron</v>
      </c>
      <c r="L166">
        <v>-0.5</v>
      </c>
      <c r="M166">
        <v>91</v>
      </c>
      <c r="N166">
        <v>562</v>
      </c>
      <c r="O166">
        <v>288</v>
      </c>
      <c r="P166">
        <v>14.3</v>
      </c>
      <c r="Q166">
        <v>1470</v>
      </c>
      <c r="R166">
        <v>-1</v>
      </c>
      <c r="S166">
        <v>546</v>
      </c>
      <c r="T166">
        <v>20</v>
      </c>
      <c r="U166">
        <v>111</v>
      </c>
    </row>
    <row r="167" spans="1:21" x14ac:dyDescent="0.3">
      <c r="A167" t="s">
        <v>637</v>
      </c>
      <c r="B167" t="s">
        <v>638</v>
      </c>
      <c r="C167" s="1" t="str">
        <f t="shared" si="8"/>
        <v>21:0129</v>
      </c>
      <c r="D167" s="1" t="str">
        <f t="shared" si="9"/>
        <v>21:0078</v>
      </c>
      <c r="E167" t="s">
        <v>639</v>
      </c>
      <c r="F167" t="s">
        <v>640</v>
      </c>
      <c r="H167">
        <v>55.239637799999997</v>
      </c>
      <c r="I167">
        <v>-66.124522600000006</v>
      </c>
      <c r="J167" s="1" t="str">
        <f t="shared" si="10"/>
        <v>Till</v>
      </c>
      <c r="K167" s="1" t="str">
        <f t="shared" si="11"/>
        <v>&lt;2 micron</v>
      </c>
      <c r="L167">
        <v>0.5</v>
      </c>
      <c r="M167">
        <v>98</v>
      </c>
      <c r="N167">
        <v>602</v>
      </c>
      <c r="O167">
        <v>343</v>
      </c>
      <c r="P167">
        <v>13.9</v>
      </c>
      <c r="Q167">
        <v>1450</v>
      </c>
      <c r="R167">
        <v>-1</v>
      </c>
      <c r="S167">
        <v>537</v>
      </c>
      <c r="T167">
        <v>20</v>
      </c>
      <c r="U167">
        <v>139</v>
      </c>
    </row>
    <row r="168" spans="1:21" x14ac:dyDescent="0.3">
      <c r="A168" t="s">
        <v>641</v>
      </c>
      <c r="B168" t="s">
        <v>642</v>
      </c>
      <c r="C168" s="1" t="str">
        <f t="shared" si="8"/>
        <v>21:0129</v>
      </c>
      <c r="D168" s="1" t="str">
        <f t="shared" si="9"/>
        <v>21:0078</v>
      </c>
      <c r="E168" t="s">
        <v>643</v>
      </c>
      <c r="F168" t="s">
        <v>644</v>
      </c>
      <c r="H168">
        <v>55.237040899999997</v>
      </c>
      <c r="I168">
        <v>-66.124946399999999</v>
      </c>
      <c r="J168" s="1" t="str">
        <f t="shared" si="10"/>
        <v>Till</v>
      </c>
      <c r="K168" s="1" t="str">
        <f t="shared" si="11"/>
        <v>&lt;2 micron</v>
      </c>
      <c r="L168">
        <v>-0.5</v>
      </c>
      <c r="M168">
        <v>115</v>
      </c>
      <c r="N168">
        <v>549</v>
      </c>
      <c r="O168">
        <v>391</v>
      </c>
      <c r="P168">
        <v>15</v>
      </c>
      <c r="Q168">
        <v>2160</v>
      </c>
      <c r="R168">
        <v>-1</v>
      </c>
      <c r="S168">
        <v>404</v>
      </c>
      <c r="T168">
        <v>26</v>
      </c>
      <c r="U168">
        <v>120</v>
      </c>
    </row>
    <row r="169" spans="1:21" x14ac:dyDescent="0.3">
      <c r="A169" t="s">
        <v>645</v>
      </c>
      <c r="B169" t="s">
        <v>646</v>
      </c>
      <c r="C169" s="1" t="str">
        <f t="shared" si="8"/>
        <v>21:0129</v>
      </c>
      <c r="D169" s="1" t="str">
        <f t="shared" si="9"/>
        <v>21:0078</v>
      </c>
      <c r="E169" t="s">
        <v>647</v>
      </c>
      <c r="F169" t="s">
        <v>648</v>
      </c>
      <c r="H169">
        <v>55.237996799999998</v>
      </c>
      <c r="I169">
        <v>-66.131171300000005</v>
      </c>
      <c r="J169" s="1" t="str">
        <f t="shared" si="10"/>
        <v>Till</v>
      </c>
      <c r="K169" s="1" t="str">
        <f t="shared" si="11"/>
        <v>&lt;2 micron</v>
      </c>
      <c r="L169">
        <v>-0.5</v>
      </c>
      <c r="M169">
        <v>109</v>
      </c>
      <c r="N169">
        <v>475</v>
      </c>
      <c r="O169">
        <v>302</v>
      </c>
      <c r="P169">
        <v>13.8</v>
      </c>
      <c r="Q169">
        <v>2200</v>
      </c>
      <c r="R169">
        <v>-1</v>
      </c>
      <c r="S169">
        <v>266</v>
      </c>
      <c r="T169">
        <v>28</v>
      </c>
      <c r="U169">
        <v>125</v>
      </c>
    </row>
    <row r="170" spans="1:21" x14ac:dyDescent="0.3">
      <c r="A170" t="s">
        <v>649</v>
      </c>
      <c r="B170" t="s">
        <v>650</v>
      </c>
      <c r="C170" s="1" t="str">
        <f t="shared" si="8"/>
        <v>21:0129</v>
      </c>
      <c r="D170" s="1" t="str">
        <f t="shared" si="9"/>
        <v>21:0078</v>
      </c>
      <c r="E170" t="s">
        <v>651</v>
      </c>
      <c r="F170" t="s">
        <v>652</v>
      </c>
      <c r="H170">
        <v>55.236479899999999</v>
      </c>
      <c r="I170">
        <v>-66.133562100000006</v>
      </c>
      <c r="J170" s="1" t="str">
        <f t="shared" si="10"/>
        <v>Till</v>
      </c>
      <c r="K170" s="1" t="str">
        <f t="shared" si="11"/>
        <v>&lt;2 micron</v>
      </c>
      <c r="L170">
        <v>-0.5</v>
      </c>
      <c r="M170">
        <v>65</v>
      </c>
      <c r="N170">
        <v>553</v>
      </c>
      <c r="O170">
        <v>368</v>
      </c>
      <c r="P170">
        <v>14.6</v>
      </c>
      <c r="Q170">
        <v>1380</v>
      </c>
      <c r="R170">
        <v>-1</v>
      </c>
      <c r="S170">
        <v>206</v>
      </c>
      <c r="T170">
        <v>28</v>
      </c>
      <c r="U170">
        <v>103</v>
      </c>
    </row>
    <row r="171" spans="1:21" x14ac:dyDescent="0.3">
      <c r="A171" t="s">
        <v>653</v>
      </c>
      <c r="B171" t="s">
        <v>654</v>
      </c>
      <c r="C171" s="1" t="str">
        <f t="shared" si="8"/>
        <v>21:0129</v>
      </c>
      <c r="D171" s="1" t="str">
        <f t="shared" si="9"/>
        <v>21:0078</v>
      </c>
      <c r="E171" t="s">
        <v>655</v>
      </c>
      <c r="F171" t="s">
        <v>656</v>
      </c>
      <c r="H171">
        <v>55.232426199999999</v>
      </c>
      <c r="I171">
        <v>-66.135112699999993</v>
      </c>
      <c r="J171" s="1" t="str">
        <f t="shared" si="10"/>
        <v>Till</v>
      </c>
      <c r="K171" s="1" t="str">
        <f t="shared" si="11"/>
        <v>&lt;2 micron</v>
      </c>
      <c r="L171">
        <v>-0.5</v>
      </c>
      <c r="M171">
        <v>53</v>
      </c>
      <c r="N171">
        <v>661</v>
      </c>
      <c r="O171">
        <v>493</v>
      </c>
      <c r="P171">
        <v>15</v>
      </c>
      <c r="Q171">
        <v>1015</v>
      </c>
      <c r="R171">
        <v>-1</v>
      </c>
      <c r="S171">
        <v>237</v>
      </c>
      <c r="T171">
        <v>18</v>
      </c>
      <c r="U171">
        <v>149</v>
      </c>
    </row>
    <row r="172" spans="1:21" x14ac:dyDescent="0.3">
      <c r="A172" t="s">
        <v>657</v>
      </c>
      <c r="B172" t="s">
        <v>658</v>
      </c>
      <c r="C172" s="1" t="str">
        <f t="shared" si="8"/>
        <v>21:0129</v>
      </c>
      <c r="D172" s="1" t="str">
        <f t="shared" si="9"/>
        <v>21:0078</v>
      </c>
      <c r="E172" t="s">
        <v>659</v>
      </c>
      <c r="F172" t="s">
        <v>660</v>
      </c>
      <c r="H172">
        <v>55.230555199999998</v>
      </c>
      <c r="I172">
        <v>-66.1358295</v>
      </c>
      <c r="J172" s="1" t="str">
        <f t="shared" si="10"/>
        <v>Till</v>
      </c>
      <c r="K172" s="1" t="str">
        <f t="shared" si="11"/>
        <v>&lt;2 micron</v>
      </c>
      <c r="L172">
        <v>-0.5</v>
      </c>
      <c r="M172">
        <v>57</v>
      </c>
      <c r="N172">
        <v>703</v>
      </c>
      <c r="O172">
        <v>291</v>
      </c>
      <c r="P172">
        <v>14.6</v>
      </c>
      <c r="Q172">
        <v>990</v>
      </c>
      <c r="R172">
        <v>-1</v>
      </c>
      <c r="S172">
        <v>220</v>
      </c>
      <c r="T172">
        <v>18</v>
      </c>
      <c r="U172">
        <v>103</v>
      </c>
    </row>
    <row r="173" spans="1:21" x14ac:dyDescent="0.3">
      <c r="A173" t="s">
        <v>661</v>
      </c>
      <c r="B173" t="s">
        <v>662</v>
      </c>
      <c r="C173" s="1" t="str">
        <f t="shared" si="8"/>
        <v>21:0129</v>
      </c>
      <c r="D173" s="1" t="str">
        <f t="shared" si="9"/>
        <v>21:0078</v>
      </c>
      <c r="E173" t="s">
        <v>663</v>
      </c>
      <c r="F173" t="s">
        <v>664</v>
      </c>
      <c r="H173">
        <v>55.230819199999999</v>
      </c>
      <c r="I173">
        <v>-66.131767400000001</v>
      </c>
      <c r="J173" s="1" t="str">
        <f t="shared" si="10"/>
        <v>Till</v>
      </c>
      <c r="K173" s="1" t="str">
        <f t="shared" si="11"/>
        <v>&lt;2 micron</v>
      </c>
      <c r="L173">
        <v>-0.5</v>
      </c>
      <c r="M173">
        <v>33</v>
      </c>
      <c r="N173">
        <v>347</v>
      </c>
      <c r="O173">
        <v>132</v>
      </c>
      <c r="P173">
        <v>9.4</v>
      </c>
      <c r="Q173">
        <v>889</v>
      </c>
      <c r="R173">
        <v>-1</v>
      </c>
      <c r="S173">
        <v>129</v>
      </c>
      <c r="T173">
        <v>4</v>
      </c>
      <c r="U173">
        <v>63</v>
      </c>
    </row>
    <row r="174" spans="1:21" x14ac:dyDescent="0.3">
      <c r="A174" t="s">
        <v>665</v>
      </c>
      <c r="B174" t="s">
        <v>666</v>
      </c>
      <c r="C174" s="1" t="str">
        <f t="shared" si="8"/>
        <v>21:0129</v>
      </c>
      <c r="D174" s="1" t="str">
        <f t="shared" si="9"/>
        <v>21:0078</v>
      </c>
      <c r="E174" t="s">
        <v>663</v>
      </c>
      <c r="F174" t="s">
        <v>667</v>
      </c>
      <c r="H174">
        <v>55.230819199999999</v>
      </c>
      <c r="I174">
        <v>-66.131767400000001</v>
      </c>
      <c r="J174" s="1" t="str">
        <f t="shared" si="10"/>
        <v>Till</v>
      </c>
      <c r="K174" s="1" t="str">
        <f t="shared" si="11"/>
        <v>&lt;2 micron</v>
      </c>
      <c r="L174">
        <v>-0.5</v>
      </c>
      <c r="M174">
        <v>73</v>
      </c>
      <c r="N174">
        <v>618</v>
      </c>
      <c r="O174">
        <v>224</v>
      </c>
      <c r="P174">
        <v>15</v>
      </c>
      <c r="Q174">
        <v>1630</v>
      </c>
      <c r="R174">
        <v>5</v>
      </c>
      <c r="S174">
        <v>205</v>
      </c>
      <c r="T174">
        <v>1</v>
      </c>
      <c r="U174">
        <v>107</v>
      </c>
    </row>
    <row r="175" spans="1:21" x14ac:dyDescent="0.3">
      <c r="A175" t="s">
        <v>668</v>
      </c>
      <c r="B175" t="s">
        <v>669</v>
      </c>
      <c r="C175" s="1" t="str">
        <f t="shared" si="8"/>
        <v>21:0129</v>
      </c>
      <c r="D175" s="1" t="str">
        <f t="shared" si="9"/>
        <v>21:0078</v>
      </c>
      <c r="E175" t="s">
        <v>670</v>
      </c>
      <c r="F175" t="s">
        <v>671</v>
      </c>
      <c r="H175">
        <v>55.230754400000002</v>
      </c>
      <c r="I175">
        <v>-66.129019</v>
      </c>
      <c r="J175" s="1" t="str">
        <f t="shared" si="10"/>
        <v>Till</v>
      </c>
      <c r="K175" s="1" t="str">
        <f t="shared" si="11"/>
        <v>&lt;2 micron</v>
      </c>
      <c r="L175">
        <v>0.5</v>
      </c>
      <c r="M175">
        <v>95</v>
      </c>
      <c r="N175">
        <v>536</v>
      </c>
      <c r="O175">
        <v>451</v>
      </c>
      <c r="P175">
        <v>14.4</v>
      </c>
      <c r="Q175">
        <v>1280</v>
      </c>
      <c r="R175">
        <v>-1</v>
      </c>
      <c r="S175">
        <v>289</v>
      </c>
      <c r="T175">
        <v>24</v>
      </c>
      <c r="U175">
        <v>123</v>
      </c>
    </row>
    <row r="176" spans="1:21" x14ac:dyDescent="0.3">
      <c r="A176" t="s">
        <v>672</v>
      </c>
      <c r="B176" t="s">
        <v>673</v>
      </c>
      <c r="C176" s="1" t="str">
        <f t="shared" si="8"/>
        <v>21:0129</v>
      </c>
      <c r="D176" s="1" t="str">
        <f t="shared" si="9"/>
        <v>21:0078</v>
      </c>
      <c r="E176" t="s">
        <v>674</v>
      </c>
      <c r="F176" t="s">
        <v>675</v>
      </c>
      <c r="H176">
        <v>55.230685899999997</v>
      </c>
      <c r="I176">
        <v>-66.126113500000002</v>
      </c>
      <c r="J176" s="1" t="str">
        <f t="shared" si="10"/>
        <v>Till</v>
      </c>
      <c r="K176" s="1" t="str">
        <f t="shared" si="11"/>
        <v>&lt;2 micron</v>
      </c>
      <c r="L176">
        <v>0.5</v>
      </c>
      <c r="M176">
        <v>127</v>
      </c>
      <c r="N176">
        <v>519</v>
      </c>
      <c r="O176">
        <v>387</v>
      </c>
      <c r="P176">
        <v>13.6</v>
      </c>
      <c r="Q176">
        <v>1805</v>
      </c>
      <c r="R176">
        <v>-1</v>
      </c>
      <c r="S176">
        <v>341</v>
      </c>
      <c r="T176">
        <v>22</v>
      </c>
      <c r="U176">
        <v>142</v>
      </c>
    </row>
    <row r="177" spans="1:21" x14ac:dyDescent="0.3">
      <c r="A177" t="s">
        <v>676</v>
      </c>
      <c r="B177" t="s">
        <v>677</v>
      </c>
      <c r="C177" s="1" t="str">
        <f t="shared" si="8"/>
        <v>21:0129</v>
      </c>
      <c r="D177" s="1" t="str">
        <f t="shared" si="9"/>
        <v>21:0078</v>
      </c>
      <c r="E177" t="s">
        <v>678</v>
      </c>
      <c r="F177" t="s">
        <v>679</v>
      </c>
      <c r="H177">
        <v>55.230516999999999</v>
      </c>
      <c r="I177">
        <v>-66.118967799999993</v>
      </c>
      <c r="J177" s="1" t="str">
        <f t="shared" si="10"/>
        <v>Till</v>
      </c>
      <c r="K177" s="1" t="str">
        <f t="shared" si="11"/>
        <v>&lt;2 micron</v>
      </c>
      <c r="L177">
        <v>-0.5</v>
      </c>
      <c r="M177">
        <v>231</v>
      </c>
      <c r="N177">
        <v>678</v>
      </c>
      <c r="O177">
        <v>456</v>
      </c>
      <c r="P177">
        <v>15</v>
      </c>
      <c r="Q177">
        <v>3360</v>
      </c>
      <c r="R177">
        <v>-1</v>
      </c>
      <c r="S177">
        <v>382</v>
      </c>
      <c r="T177">
        <v>12</v>
      </c>
      <c r="U177">
        <v>115</v>
      </c>
    </row>
    <row r="178" spans="1:21" x14ac:dyDescent="0.3">
      <c r="A178" t="s">
        <v>680</v>
      </c>
      <c r="B178" t="s">
        <v>681</v>
      </c>
      <c r="C178" s="1" t="str">
        <f t="shared" si="8"/>
        <v>21:0129</v>
      </c>
      <c r="D178" s="1" t="str">
        <f t="shared" si="9"/>
        <v>21:0078</v>
      </c>
      <c r="E178" t="s">
        <v>682</v>
      </c>
      <c r="F178" t="s">
        <v>683</v>
      </c>
      <c r="H178">
        <v>55.220807800000003</v>
      </c>
      <c r="I178">
        <v>-66.088687199999995</v>
      </c>
      <c r="J178" s="1" t="str">
        <f t="shared" si="10"/>
        <v>Till</v>
      </c>
      <c r="K178" s="1" t="str">
        <f t="shared" si="11"/>
        <v>&lt;2 micron</v>
      </c>
      <c r="L178">
        <v>-0.5</v>
      </c>
      <c r="M178">
        <v>90</v>
      </c>
      <c r="N178">
        <v>461</v>
      </c>
      <c r="O178">
        <v>459</v>
      </c>
      <c r="P178">
        <v>15</v>
      </c>
      <c r="Q178">
        <v>1340</v>
      </c>
      <c r="R178">
        <v>-1</v>
      </c>
      <c r="S178">
        <v>294</v>
      </c>
      <c r="T178">
        <v>22</v>
      </c>
      <c r="U178">
        <v>161</v>
      </c>
    </row>
    <row r="179" spans="1:21" x14ac:dyDescent="0.3">
      <c r="A179" t="s">
        <v>684</v>
      </c>
      <c r="B179" t="s">
        <v>685</v>
      </c>
      <c r="C179" s="1" t="str">
        <f t="shared" si="8"/>
        <v>21:0129</v>
      </c>
      <c r="D179" s="1" t="str">
        <f t="shared" si="9"/>
        <v>21:0078</v>
      </c>
      <c r="E179" t="s">
        <v>686</v>
      </c>
      <c r="F179" t="s">
        <v>687</v>
      </c>
      <c r="H179">
        <v>55.223051300000002</v>
      </c>
      <c r="I179">
        <v>-66.107397300000002</v>
      </c>
      <c r="J179" s="1" t="str">
        <f t="shared" si="10"/>
        <v>Till</v>
      </c>
      <c r="K179" s="1" t="str">
        <f t="shared" si="11"/>
        <v>&lt;2 micron</v>
      </c>
      <c r="L179">
        <v>-0.5</v>
      </c>
      <c r="M179">
        <v>79</v>
      </c>
      <c r="N179">
        <v>523</v>
      </c>
      <c r="O179">
        <v>487</v>
      </c>
      <c r="P179">
        <v>15</v>
      </c>
      <c r="Q179">
        <v>1270</v>
      </c>
      <c r="R179">
        <v>-1</v>
      </c>
      <c r="S179">
        <v>446</v>
      </c>
      <c r="T179">
        <v>18</v>
      </c>
      <c r="U179">
        <v>166</v>
      </c>
    </row>
    <row r="180" spans="1:21" x14ac:dyDescent="0.3">
      <c r="A180" t="s">
        <v>688</v>
      </c>
      <c r="B180" t="s">
        <v>689</v>
      </c>
      <c r="C180" s="1" t="str">
        <f t="shared" si="8"/>
        <v>21:0129</v>
      </c>
      <c r="D180" s="1" t="str">
        <f t="shared" si="9"/>
        <v>21:0078</v>
      </c>
      <c r="E180" t="s">
        <v>690</v>
      </c>
      <c r="F180" t="s">
        <v>691</v>
      </c>
      <c r="H180">
        <v>55.225009900000003</v>
      </c>
      <c r="I180">
        <v>-66.114175799999998</v>
      </c>
      <c r="J180" s="1" t="str">
        <f t="shared" si="10"/>
        <v>Till</v>
      </c>
      <c r="K180" s="1" t="str">
        <f t="shared" si="11"/>
        <v>&lt;2 micron</v>
      </c>
      <c r="L180">
        <v>-0.5</v>
      </c>
      <c r="M180">
        <v>15</v>
      </c>
      <c r="N180">
        <v>334</v>
      </c>
      <c r="O180">
        <v>176</v>
      </c>
      <c r="P180">
        <v>11.1</v>
      </c>
      <c r="Q180">
        <v>339</v>
      </c>
      <c r="R180">
        <v>1</v>
      </c>
      <c r="S180">
        <v>74</v>
      </c>
      <c r="T180">
        <v>8</v>
      </c>
      <c r="U180">
        <v>46</v>
      </c>
    </row>
    <row r="181" spans="1:21" x14ac:dyDescent="0.3">
      <c r="A181" t="s">
        <v>692</v>
      </c>
      <c r="B181" t="s">
        <v>693</v>
      </c>
      <c r="C181" s="1" t="str">
        <f t="shared" si="8"/>
        <v>21:0129</v>
      </c>
      <c r="D181" s="1" t="str">
        <f t="shared" si="9"/>
        <v>21:0078</v>
      </c>
      <c r="E181" t="s">
        <v>694</v>
      </c>
      <c r="F181" t="s">
        <v>695</v>
      </c>
      <c r="H181">
        <v>55.222803399999997</v>
      </c>
      <c r="I181">
        <v>-66.117796200000001</v>
      </c>
      <c r="J181" s="1" t="str">
        <f t="shared" si="10"/>
        <v>Till</v>
      </c>
      <c r="K181" s="1" t="str">
        <f t="shared" si="11"/>
        <v>&lt;2 micron</v>
      </c>
      <c r="L181">
        <v>-0.5</v>
      </c>
      <c r="M181">
        <v>116</v>
      </c>
      <c r="N181">
        <v>742</v>
      </c>
      <c r="O181">
        <v>406</v>
      </c>
      <c r="P181">
        <v>15</v>
      </c>
      <c r="Q181">
        <v>1640</v>
      </c>
      <c r="R181">
        <v>-1</v>
      </c>
      <c r="S181">
        <v>308</v>
      </c>
      <c r="T181">
        <v>22</v>
      </c>
      <c r="U181">
        <v>137</v>
      </c>
    </row>
    <row r="182" spans="1:21" x14ac:dyDescent="0.3">
      <c r="A182" t="s">
        <v>696</v>
      </c>
      <c r="B182" t="s">
        <v>697</v>
      </c>
      <c r="C182" s="1" t="str">
        <f t="shared" si="8"/>
        <v>21:0129</v>
      </c>
      <c r="D182" s="1" t="str">
        <f t="shared" si="9"/>
        <v>21:0078</v>
      </c>
      <c r="E182" t="s">
        <v>698</v>
      </c>
      <c r="F182" t="s">
        <v>699</v>
      </c>
      <c r="H182">
        <v>55.2380554</v>
      </c>
      <c r="I182">
        <v>-66.156657600000003</v>
      </c>
      <c r="J182" s="1" t="str">
        <f t="shared" si="10"/>
        <v>Till</v>
      </c>
      <c r="K182" s="1" t="str">
        <f t="shared" si="11"/>
        <v>&lt;2 micron</v>
      </c>
      <c r="L182">
        <v>-0.5</v>
      </c>
      <c r="M182">
        <v>92</v>
      </c>
      <c r="N182">
        <v>664</v>
      </c>
      <c r="O182">
        <v>339</v>
      </c>
      <c r="P182">
        <v>14.9</v>
      </c>
      <c r="Q182">
        <v>1705</v>
      </c>
      <c r="R182">
        <v>-1</v>
      </c>
      <c r="S182">
        <v>546</v>
      </c>
      <c r="T182">
        <v>28</v>
      </c>
      <c r="U182">
        <v>123</v>
      </c>
    </row>
    <row r="183" spans="1:21" x14ac:dyDescent="0.3">
      <c r="A183" t="s">
        <v>700</v>
      </c>
      <c r="B183" t="s">
        <v>701</v>
      </c>
      <c r="C183" s="1" t="str">
        <f t="shared" si="8"/>
        <v>21:0129</v>
      </c>
      <c r="D183" s="1" t="str">
        <f t="shared" si="9"/>
        <v>21:0078</v>
      </c>
      <c r="E183" t="s">
        <v>702</v>
      </c>
      <c r="F183" t="s">
        <v>703</v>
      </c>
      <c r="H183">
        <v>55.240122999999997</v>
      </c>
      <c r="I183">
        <v>-66.168232399999994</v>
      </c>
      <c r="J183" s="1" t="str">
        <f t="shared" si="10"/>
        <v>Till</v>
      </c>
      <c r="K183" s="1" t="str">
        <f t="shared" si="11"/>
        <v>&lt;2 micron</v>
      </c>
      <c r="L183">
        <v>-0.5</v>
      </c>
      <c r="M183">
        <v>128</v>
      </c>
      <c r="N183">
        <v>603</v>
      </c>
      <c r="O183">
        <v>522</v>
      </c>
      <c r="P183">
        <v>13.6</v>
      </c>
      <c r="Q183">
        <v>1775</v>
      </c>
      <c r="R183">
        <v>-1</v>
      </c>
      <c r="S183">
        <v>617</v>
      </c>
      <c r="T183">
        <v>14</v>
      </c>
      <c r="U183">
        <v>149</v>
      </c>
    </row>
    <row r="184" spans="1:21" x14ac:dyDescent="0.3">
      <c r="A184" t="s">
        <v>704</v>
      </c>
      <c r="B184" t="s">
        <v>705</v>
      </c>
      <c r="C184" s="1" t="str">
        <f t="shared" si="8"/>
        <v>21:0129</v>
      </c>
      <c r="D184" s="1" t="str">
        <f t="shared" si="9"/>
        <v>21:0078</v>
      </c>
      <c r="E184" t="s">
        <v>706</v>
      </c>
      <c r="F184" t="s">
        <v>707</v>
      </c>
      <c r="H184">
        <v>55.234692799999998</v>
      </c>
      <c r="I184">
        <v>-66.174438300000006</v>
      </c>
      <c r="J184" s="1" t="str">
        <f t="shared" si="10"/>
        <v>Till</v>
      </c>
      <c r="K184" s="1" t="str">
        <f t="shared" si="11"/>
        <v>&lt;2 micron</v>
      </c>
      <c r="L184">
        <v>-0.5</v>
      </c>
      <c r="M184">
        <v>64</v>
      </c>
      <c r="N184">
        <v>422</v>
      </c>
      <c r="O184">
        <v>253</v>
      </c>
      <c r="P184">
        <v>12.1</v>
      </c>
      <c r="Q184">
        <v>890</v>
      </c>
      <c r="R184">
        <v>-1</v>
      </c>
      <c r="S184">
        <v>261</v>
      </c>
      <c r="T184">
        <v>6</v>
      </c>
      <c r="U184">
        <v>127</v>
      </c>
    </row>
    <row r="185" spans="1:21" x14ac:dyDescent="0.3">
      <c r="A185" t="s">
        <v>708</v>
      </c>
      <c r="B185" t="s">
        <v>709</v>
      </c>
      <c r="C185" s="1" t="str">
        <f t="shared" si="8"/>
        <v>21:0129</v>
      </c>
      <c r="D185" s="1" t="str">
        <f t="shared" si="9"/>
        <v>21:0078</v>
      </c>
      <c r="E185" t="s">
        <v>710</v>
      </c>
      <c r="F185" t="s">
        <v>711</v>
      </c>
      <c r="H185">
        <v>55.245762300000003</v>
      </c>
      <c r="I185">
        <v>-66.214166500000005</v>
      </c>
      <c r="J185" s="1" t="str">
        <f t="shared" si="10"/>
        <v>Till</v>
      </c>
      <c r="K185" s="1" t="str">
        <f t="shared" si="11"/>
        <v>&lt;2 micron</v>
      </c>
      <c r="L185">
        <v>-0.5</v>
      </c>
      <c r="M185">
        <v>103</v>
      </c>
      <c r="N185">
        <v>440</v>
      </c>
      <c r="O185">
        <v>408</v>
      </c>
      <c r="P185">
        <v>10.9</v>
      </c>
      <c r="Q185">
        <v>1550</v>
      </c>
      <c r="R185">
        <v>-1</v>
      </c>
      <c r="S185">
        <v>341</v>
      </c>
      <c r="T185">
        <v>12</v>
      </c>
      <c r="U185">
        <v>129</v>
      </c>
    </row>
    <row r="186" spans="1:21" x14ac:dyDescent="0.3">
      <c r="A186" t="s">
        <v>712</v>
      </c>
      <c r="B186" t="s">
        <v>713</v>
      </c>
      <c r="C186" s="1" t="str">
        <f t="shared" si="8"/>
        <v>21:0129</v>
      </c>
      <c r="D186" s="1" t="str">
        <f t="shared" si="9"/>
        <v>21:0078</v>
      </c>
      <c r="E186" t="s">
        <v>714</v>
      </c>
      <c r="F186" t="s">
        <v>715</v>
      </c>
      <c r="H186">
        <v>55.254424200000003</v>
      </c>
      <c r="I186">
        <v>-66.201758100000006</v>
      </c>
      <c r="J186" s="1" t="str">
        <f t="shared" si="10"/>
        <v>Till</v>
      </c>
      <c r="K186" s="1" t="str">
        <f t="shared" si="11"/>
        <v>&lt;2 micron</v>
      </c>
      <c r="L186">
        <v>-0.5</v>
      </c>
      <c r="M186">
        <v>110</v>
      </c>
      <c r="N186">
        <v>586</v>
      </c>
      <c r="O186">
        <v>140</v>
      </c>
      <c r="P186">
        <v>12.4</v>
      </c>
      <c r="Q186">
        <v>1365</v>
      </c>
      <c r="R186">
        <v>-1</v>
      </c>
      <c r="S186">
        <v>709</v>
      </c>
      <c r="T186">
        <v>20</v>
      </c>
      <c r="U186">
        <v>117</v>
      </c>
    </row>
    <row r="187" spans="1:21" x14ac:dyDescent="0.3">
      <c r="A187" t="s">
        <v>716</v>
      </c>
      <c r="B187" t="s">
        <v>717</v>
      </c>
      <c r="C187" s="1" t="str">
        <f t="shared" si="8"/>
        <v>21:0129</v>
      </c>
      <c r="D187" s="1" t="str">
        <f t="shared" si="9"/>
        <v>21:0078</v>
      </c>
      <c r="E187" t="s">
        <v>718</v>
      </c>
      <c r="F187" t="s">
        <v>719</v>
      </c>
      <c r="H187">
        <v>55.252243100000001</v>
      </c>
      <c r="I187">
        <v>-66.202697900000004</v>
      </c>
      <c r="J187" s="1" t="str">
        <f t="shared" si="10"/>
        <v>Till</v>
      </c>
      <c r="K187" s="1" t="str">
        <f t="shared" si="11"/>
        <v>&lt;2 micron</v>
      </c>
      <c r="L187">
        <v>-0.5</v>
      </c>
      <c r="M187">
        <v>110</v>
      </c>
      <c r="N187">
        <v>560</v>
      </c>
      <c r="O187">
        <v>356</v>
      </c>
      <c r="P187">
        <v>12.3</v>
      </c>
      <c r="Q187">
        <v>1580</v>
      </c>
      <c r="R187">
        <v>-1</v>
      </c>
      <c r="S187">
        <v>528</v>
      </c>
      <c r="T187">
        <v>28</v>
      </c>
      <c r="U187">
        <v>178</v>
      </c>
    </row>
    <row r="188" spans="1:21" x14ac:dyDescent="0.3">
      <c r="A188" t="s">
        <v>720</v>
      </c>
      <c r="B188" t="s">
        <v>721</v>
      </c>
      <c r="C188" s="1" t="str">
        <f t="shared" si="8"/>
        <v>21:0129</v>
      </c>
      <c r="D188" s="1" t="str">
        <f t="shared" si="9"/>
        <v>21:0078</v>
      </c>
      <c r="E188" t="s">
        <v>722</v>
      </c>
      <c r="F188" t="s">
        <v>723</v>
      </c>
      <c r="H188">
        <v>55.256238600000003</v>
      </c>
      <c r="I188">
        <v>-66.216266700000006</v>
      </c>
      <c r="J188" s="1" t="str">
        <f t="shared" si="10"/>
        <v>Till</v>
      </c>
      <c r="K188" s="1" t="str">
        <f t="shared" si="11"/>
        <v>&lt;2 micron</v>
      </c>
      <c r="L188">
        <v>-0.5</v>
      </c>
      <c r="M188">
        <v>28</v>
      </c>
      <c r="N188">
        <v>325</v>
      </c>
      <c r="O188">
        <v>141</v>
      </c>
      <c r="P188">
        <v>11.8</v>
      </c>
      <c r="Q188">
        <v>860</v>
      </c>
      <c r="R188">
        <v>-1</v>
      </c>
      <c r="S188">
        <v>103</v>
      </c>
      <c r="T188">
        <v>8</v>
      </c>
      <c r="U188">
        <v>63</v>
      </c>
    </row>
    <row r="189" spans="1:21" x14ac:dyDescent="0.3">
      <c r="A189" t="s">
        <v>724</v>
      </c>
      <c r="B189" t="s">
        <v>725</v>
      </c>
      <c r="C189" s="1" t="str">
        <f t="shared" si="8"/>
        <v>21:0129</v>
      </c>
      <c r="D189" s="1" t="str">
        <f t="shared" si="9"/>
        <v>21:0078</v>
      </c>
      <c r="E189" t="s">
        <v>726</v>
      </c>
      <c r="F189" t="s">
        <v>727</v>
      </c>
      <c r="H189">
        <v>55.247410600000002</v>
      </c>
      <c r="I189">
        <v>-66.199733100000003</v>
      </c>
      <c r="J189" s="1" t="str">
        <f t="shared" si="10"/>
        <v>Till</v>
      </c>
      <c r="K189" s="1" t="str">
        <f t="shared" si="11"/>
        <v>&lt;2 micron</v>
      </c>
      <c r="L189">
        <v>-0.5</v>
      </c>
      <c r="M189">
        <v>104</v>
      </c>
      <c r="N189">
        <v>603</v>
      </c>
      <c r="O189">
        <v>414</v>
      </c>
      <c r="P189">
        <v>13.8</v>
      </c>
      <c r="Q189">
        <v>1575</v>
      </c>
      <c r="R189">
        <v>-1</v>
      </c>
      <c r="S189">
        <v>461</v>
      </c>
      <c r="T189">
        <v>14</v>
      </c>
      <c r="U189">
        <v>206</v>
      </c>
    </row>
    <row r="190" spans="1:21" x14ac:dyDescent="0.3">
      <c r="A190" t="s">
        <v>728</v>
      </c>
      <c r="B190" t="s">
        <v>729</v>
      </c>
      <c r="C190" s="1" t="str">
        <f t="shared" si="8"/>
        <v>21:0129</v>
      </c>
      <c r="D190" s="1" t="str">
        <f t="shared" si="9"/>
        <v>21:0078</v>
      </c>
      <c r="E190" t="s">
        <v>730</v>
      </c>
      <c r="F190" t="s">
        <v>731</v>
      </c>
      <c r="H190">
        <v>55.252995800000001</v>
      </c>
      <c r="I190">
        <v>-66.176758899999996</v>
      </c>
      <c r="J190" s="1" t="str">
        <f t="shared" si="10"/>
        <v>Till</v>
      </c>
      <c r="K190" s="1" t="str">
        <f t="shared" si="11"/>
        <v>&lt;2 micron</v>
      </c>
      <c r="L190">
        <v>-0.5</v>
      </c>
      <c r="M190">
        <v>95</v>
      </c>
      <c r="N190">
        <v>558</v>
      </c>
      <c r="O190">
        <v>320</v>
      </c>
      <c r="P190">
        <v>11.1</v>
      </c>
      <c r="Q190">
        <v>1425</v>
      </c>
      <c r="R190">
        <v>-1</v>
      </c>
      <c r="S190">
        <v>330</v>
      </c>
      <c r="T190">
        <v>12</v>
      </c>
      <c r="U190">
        <v>134</v>
      </c>
    </row>
    <row r="191" spans="1:21" x14ac:dyDescent="0.3">
      <c r="A191" t="s">
        <v>732</v>
      </c>
      <c r="B191" t="s">
        <v>733</v>
      </c>
      <c r="C191" s="1" t="str">
        <f t="shared" si="8"/>
        <v>21:0129</v>
      </c>
      <c r="D191" s="1" t="str">
        <f t="shared" si="9"/>
        <v>21:0078</v>
      </c>
      <c r="E191" t="s">
        <v>734</v>
      </c>
      <c r="F191" t="s">
        <v>735</v>
      </c>
      <c r="H191">
        <v>55.255782199999999</v>
      </c>
      <c r="I191">
        <v>-66.188443399999997</v>
      </c>
      <c r="J191" s="1" t="str">
        <f t="shared" si="10"/>
        <v>Till</v>
      </c>
      <c r="K191" s="1" t="str">
        <f t="shared" si="11"/>
        <v>&lt;2 micron</v>
      </c>
      <c r="L191">
        <v>-0.5</v>
      </c>
      <c r="M191">
        <v>80</v>
      </c>
      <c r="N191">
        <v>604</v>
      </c>
      <c r="O191">
        <v>407</v>
      </c>
      <c r="P191">
        <v>12.5</v>
      </c>
      <c r="Q191">
        <v>1400</v>
      </c>
      <c r="R191">
        <v>-1</v>
      </c>
      <c r="S191">
        <v>494</v>
      </c>
      <c r="T191">
        <v>16</v>
      </c>
      <c r="U191">
        <v>145</v>
      </c>
    </row>
    <row r="192" spans="1:21" x14ac:dyDescent="0.3">
      <c r="A192" t="s">
        <v>736</v>
      </c>
      <c r="B192" t="s">
        <v>737</v>
      </c>
      <c r="C192" s="1" t="str">
        <f t="shared" si="8"/>
        <v>21:0129</v>
      </c>
      <c r="D192" s="1" t="str">
        <f t="shared" si="9"/>
        <v>21:0078</v>
      </c>
      <c r="E192" t="s">
        <v>738</v>
      </c>
      <c r="F192" t="s">
        <v>739</v>
      </c>
      <c r="H192">
        <v>55.241314000000003</v>
      </c>
      <c r="I192">
        <v>-66.128886300000005</v>
      </c>
      <c r="J192" s="1" t="str">
        <f t="shared" si="10"/>
        <v>Till</v>
      </c>
      <c r="K192" s="1" t="str">
        <f t="shared" si="11"/>
        <v>&lt;2 micron</v>
      </c>
      <c r="L192">
        <v>-0.5</v>
      </c>
      <c r="M192">
        <v>70</v>
      </c>
      <c r="N192">
        <v>575</v>
      </c>
      <c r="O192">
        <v>240</v>
      </c>
      <c r="P192">
        <v>13.4</v>
      </c>
      <c r="Q192">
        <v>1190</v>
      </c>
      <c r="R192">
        <v>-1</v>
      </c>
      <c r="S192">
        <v>438</v>
      </c>
      <c r="T192">
        <v>20</v>
      </c>
      <c r="U192">
        <v>113</v>
      </c>
    </row>
    <row r="193" spans="1:21" x14ac:dyDescent="0.3">
      <c r="A193" t="s">
        <v>740</v>
      </c>
      <c r="B193" t="s">
        <v>741</v>
      </c>
      <c r="C193" s="1" t="str">
        <f t="shared" si="8"/>
        <v>21:0129</v>
      </c>
      <c r="D193" s="1" t="str">
        <f t="shared" si="9"/>
        <v>21:0078</v>
      </c>
      <c r="E193" t="s">
        <v>742</v>
      </c>
      <c r="F193" t="s">
        <v>743</v>
      </c>
      <c r="H193">
        <v>55.244485900000001</v>
      </c>
      <c r="I193">
        <v>-66.139516400000005</v>
      </c>
      <c r="J193" s="1" t="str">
        <f t="shared" si="10"/>
        <v>Till</v>
      </c>
      <c r="K193" s="1" t="str">
        <f t="shared" si="11"/>
        <v>&lt;2 micron</v>
      </c>
      <c r="L193">
        <v>-0.5</v>
      </c>
      <c r="M193">
        <v>91</v>
      </c>
      <c r="N193">
        <v>652</v>
      </c>
      <c r="O193">
        <v>345</v>
      </c>
      <c r="P193">
        <v>14.3</v>
      </c>
      <c r="Q193">
        <v>1425</v>
      </c>
      <c r="R193">
        <v>-1</v>
      </c>
      <c r="S193">
        <v>519</v>
      </c>
      <c r="T193">
        <v>14</v>
      </c>
      <c r="U193">
        <v>104</v>
      </c>
    </row>
    <row r="194" spans="1:21" x14ac:dyDescent="0.3">
      <c r="A194" t="s">
        <v>744</v>
      </c>
      <c r="B194" t="s">
        <v>745</v>
      </c>
      <c r="C194" s="1" t="str">
        <f t="shared" ref="C194:C219" si="12">HYPERLINK("http://geochem.nrcan.gc.ca/cdogs/content/bdl/bdl210129_e.htm", "21:0129")</f>
        <v>21:0129</v>
      </c>
      <c r="D194" s="1" t="str">
        <f t="shared" ref="D194:D219" si="13">HYPERLINK("http://geochem.nrcan.gc.ca/cdogs/content/svy/svy210078_e.htm", "21:0078")</f>
        <v>21:0078</v>
      </c>
      <c r="E194" t="s">
        <v>746</v>
      </c>
      <c r="F194" t="s">
        <v>747</v>
      </c>
      <c r="H194">
        <v>55.2418744</v>
      </c>
      <c r="I194">
        <v>-66.162364699999998</v>
      </c>
      <c r="J194" s="1" t="str">
        <f t="shared" ref="J194:J219" si="14">HYPERLINK("http://geochem.nrcan.gc.ca/cdogs/content/kwd/kwd020044_e.htm", "Till")</f>
        <v>Till</v>
      </c>
      <c r="K194" s="1" t="str">
        <f t="shared" ref="K194:K219" si="15">HYPERLINK("http://geochem.nrcan.gc.ca/cdogs/content/kwd/kwd080003_e.htm", "&lt;2 micron")</f>
        <v>&lt;2 micron</v>
      </c>
      <c r="L194">
        <v>-0.5</v>
      </c>
      <c r="M194">
        <v>110</v>
      </c>
      <c r="N194">
        <v>531</v>
      </c>
      <c r="O194">
        <v>425</v>
      </c>
      <c r="P194">
        <v>12.6</v>
      </c>
      <c r="Q194">
        <v>1545</v>
      </c>
      <c r="R194">
        <v>-1</v>
      </c>
      <c r="S194">
        <v>527</v>
      </c>
      <c r="T194">
        <v>16</v>
      </c>
      <c r="U194">
        <v>133</v>
      </c>
    </row>
    <row r="195" spans="1:21" x14ac:dyDescent="0.3">
      <c r="A195" t="s">
        <v>748</v>
      </c>
      <c r="B195" t="s">
        <v>749</v>
      </c>
      <c r="C195" s="1" t="str">
        <f t="shared" si="12"/>
        <v>21:0129</v>
      </c>
      <c r="D195" s="1" t="str">
        <f t="shared" si="13"/>
        <v>21:0078</v>
      </c>
      <c r="E195" t="s">
        <v>750</v>
      </c>
      <c r="F195" t="s">
        <v>751</v>
      </c>
      <c r="H195">
        <v>55.244974200000001</v>
      </c>
      <c r="I195">
        <v>-66.179766099999995</v>
      </c>
      <c r="J195" s="1" t="str">
        <f t="shared" si="14"/>
        <v>Till</v>
      </c>
      <c r="K195" s="1" t="str">
        <f t="shared" si="15"/>
        <v>&lt;2 micron</v>
      </c>
      <c r="L195">
        <v>-0.5</v>
      </c>
      <c r="M195">
        <v>90</v>
      </c>
      <c r="N195">
        <v>600</v>
      </c>
      <c r="O195">
        <v>377</v>
      </c>
      <c r="P195">
        <v>13.9</v>
      </c>
      <c r="Q195">
        <v>1255</v>
      </c>
      <c r="R195">
        <v>-1</v>
      </c>
      <c r="S195">
        <v>452</v>
      </c>
      <c r="T195">
        <v>22</v>
      </c>
      <c r="U195">
        <v>144</v>
      </c>
    </row>
    <row r="196" spans="1:21" x14ac:dyDescent="0.3">
      <c r="A196" t="s">
        <v>752</v>
      </c>
      <c r="B196" t="s">
        <v>753</v>
      </c>
      <c r="C196" s="1" t="str">
        <f t="shared" si="12"/>
        <v>21:0129</v>
      </c>
      <c r="D196" s="1" t="str">
        <f t="shared" si="13"/>
        <v>21:0078</v>
      </c>
      <c r="E196" t="s">
        <v>754</v>
      </c>
      <c r="F196" t="s">
        <v>755</v>
      </c>
      <c r="H196">
        <v>55.245475399999997</v>
      </c>
      <c r="I196">
        <v>-66.197666600000005</v>
      </c>
      <c r="J196" s="1" t="str">
        <f t="shared" si="14"/>
        <v>Till</v>
      </c>
      <c r="K196" s="1" t="str">
        <f t="shared" si="15"/>
        <v>&lt;2 micron</v>
      </c>
      <c r="L196">
        <v>-0.5</v>
      </c>
      <c r="M196">
        <v>97</v>
      </c>
      <c r="N196">
        <v>519</v>
      </c>
      <c r="O196">
        <v>997</v>
      </c>
      <c r="P196">
        <v>15</v>
      </c>
      <c r="Q196">
        <v>1835</v>
      </c>
      <c r="R196">
        <v>-1</v>
      </c>
      <c r="S196">
        <v>477</v>
      </c>
      <c r="T196">
        <v>22</v>
      </c>
      <c r="U196">
        <v>195</v>
      </c>
    </row>
    <row r="197" spans="1:21" x14ac:dyDescent="0.3">
      <c r="A197" t="s">
        <v>756</v>
      </c>
      <c r="B197" t="s">
        <v>757</v>
      </c>
      <c r="C197" s="1" t="str">
        <f t="shared" si="12"/>
        <v>21:0129</v>
      </c>
      <c r="D197" s="1" t="str">
        <f t="shared" si="13"/>
        <v>21:0078</v>
      </c>
      <c r="E197" t="s">
        <v>758</v>
      </c>
      <c r="F197" t="s">
        <v>759</v>
      </c>
      <c r="H197">
        <v>55.244452199999998</v>
      </c>
      <c r="I197">
        <v>-66.196165399999998</v>
      </c>
      <c r="J197" s="1" t="str">
        <f t="shared" si="14"/>
        <v>Till</v>
      </c>
      <c r="K197" s="1" t="str">
        <f t="shared" si="15"/>
        <v>&lt;2 micron</v>
      </c>
      <c r="L197">
        <v>-0.5</v>
      </c>
      <c r="M197">
        <v>95</v>
      </c>
      <c r="N197">
        <v>466</v>
      </c>
      <c r="O197">
        <v>311</v>
      </c>
      <c r="P197">
        <v>11.1</v>
      </c>
      <c r="Q197">
        <v>1285</v>
      </c>
      <c r="R197">
        <v>-1</v>
      </c>
      <c r="S197">
        <v>331</v>
      </c>
      <c r="T197">
        <v>10</v>
      </c>
      <c r="U197">
        <v>123</v>
      </c>
    </row>
    <row r="198" spans="1:21" x14ac:dyDescent="0.3">
      <c r="A198" t="s">
        <v>760</v>
      </c>
      <c r="B198" t="s">
        <v>761</v>
      </c>
      <c r="C198" s="1" t="str">
        <f t="shared" si="12"/>
        <v>21:0129</v>
      </c>
      <c r="D198" s="1" t="str">
        <f t="shared" si="13"/>
        <v>21:0078</v>
      </c>
      <c r="E198" t="s">
        <v>762</v>
      </c>
      <c r="F198" t="s">
        <v>763</v>
      </c>
      <c r="H198">
        <v>55.246293999999999</v>
      </c>
      <c r="I198">
        <v>-66.207914500000001</v>
      </c>
      <c r="J198" s="1" t="str">
        <f t="shared" si="14"/>
        <v>Till</v>
      </c>
      <c r="K198" s="1" t="str">
        <f t="shared" si="15"/>
        <v>&lt;2 micron</v>
      </c>
      <c r="L198">
        <v>-0.5</v>
      </c>
      <c r="M198">
        <v>95</v>
      </c>
      <c r="N198">
        <v>453</v>
      </c>
      <c r="O198">
        <v>362</v>
      </c>
      <c r="P198">
        <v>10.4</v>
      </c>
      <c r="Q198">
        <v>1575</v>
      </c>
      <c r="R198">
        <v>-1</v>
      </c>
      <c r="S198">
        <v>334</v>
      </c>
      <c r="T198">
        <v>10</v>
      </c>
      <c r="U198">
        <v>111</v>
      </c>
    </row>
    <row r="199" spans="1:21" x14ac:dyDescent="0.3">
      <c r="A199" t="s">
        <v>764</v>
      </c>
      <c r="B199" t="s">
        <v>765</v>
      </c>
      <c r="C199" s="1" t="str">
        <f t="shared" si="12"/>
        <v>21:0129</v>
      </c>
      <c r="D199" s="1" t="str">
        <f t="shared" si="13"/>
        <v>21:0078</v>
      </c>
      <c r="E199" t="s">
        <v>766</v>
      </c>
      <c r="F199" t="s">
        <v>767</v>
      </c>
      <c r="H199">
        <v>55.2411283</v>
      </c>
      <c r="I199">
        <v>-66.149671499999997</v>
      </c>
      <c r="J199" s="1" t="str">
        <f t="shared" si="14"/>
        <v>Till</v>
      </c>
      <c r="K199" s="1" t="str">
        <f t="shared" si="15"/>
        <v>&lt;2 micron</v>
      </c>
      <c r="L199">
        <v>-0.5</v>
      </c>
      <c r="M199">
        <v>87</v>
      </c>
      <c r="N199">
        <v>664</v>
      </c>
      <c r="O199">
        <v>311</v>
      </c>
      <c r="P199">
        <v>11.8</v>
      </c>
      <c r="Q199">
        <v>1345</v>
      </c>
      <c r="R199">
        <v>-1</v>
      </c>
      <c r="S199">
        <v>485</v>
      </c>
      <c r="T199">
        <v>10</v>
      </c>
      <c r="U199">
        <v>101</v>
      </c>
    </row>
    <row r="200" spans="1:21" x14ac:dyDescent="0.3">
      <c r="A200" t="s">
        <v>768</v>
      </c>
      <c r="B200" t="s">
        <v>769</v>
      </c>
      <c r="C200" s="1" t="str">
        <f t="shared" si="12"/>
        <v>21:0129</v>
      </c>
      <c r="D200" s="1" t="str">
        <f t="shared" si="13"/>
        <v>21:0078</v>
      </c>
      <c r="E200" t="s">
        <v>770</v>
      </c>
      <c r="F200" t="s">
        <v>771</v>
      </c>
      <c r="H200">
        <v>55.243816199999998</v>
      </c>
      <c r="I200">
        <v>-66.133977700000003</v>
      </c>
      <c r="J200" s="1" t="str">
        <f t="shared" si="14"/>
        <v>Till</v>
      </c>
      <c r="K200" s="1" t="str">
        <f t="shared" si="15"/>
        <v>&lt;2 micron</v>
      </c>
      <c r="L200">
        <v>-0.5</v>
      </c>
      <c r="M200">
        <v>70</v>
      </c>
      <c r="N200">
        <v>536</v>
      </c>
      <c r="O200">
        <v>301</v>
      </c>
      <c r="P200">
        <v>12.5</v>
      </c>
      <c r="Q200">
        <v>1145</v>
      </c>
      <c r="R200">
        <v>-1</v>
      </c>
      <c r="S200">
        <v>315</v>
      </c>
      <c r="T200">
        <v>18</v>
      </c>
      <c r="U200">
        <v>106</v>
      </c>
    </row>
    <row r="201" spans="1:21" x14ac:dyDescent="0.3">
      <c r="A201" t="s">
        <v>772</v>
      </c>
      <c r="B201" t="s">
        <v>773</v>
      </c>
      <c r="C201" s="1" t="str">
        <f t="shared" si="12"/>
        <v>21:0129</v>
      </c>
      <c r="D201" s="1" t="str">
        <f t="shared" si="13"/>
        <v>21:0078</v>
      </c>
      <c r="E201" t="s">
        <v>774</v>
      </c>
      <c r="F201" t="s">
        <v>775</v>
      </c>
      <c r="H201">
        <v>55.238688400000001</v>
      </c>
      <c r="I201">
        <v>-66.122388299999997</v>
      </c>
      <c r="J201" s="1" t="str">
        <f t="shared" si="14"/>
        <v>Till</v>
      </c>
      <c r="K201" s="1" t="str">
        <f t="shared" si="15"/>
        <v>&lt;2 micron</v>
      </c>
      <c r="L201">
        <v>-0.5</v>
      </c>
      <c r="M201">
        <v>53</v>
      </c>
      <c r="N201">
        <v>510</v>
      </c>
      <c r="O201">
        <v>245</v>
      </c>
      <c r="P201">
        <v>12.8</v>
      </c>
      <c r="Q201">
        <v>1035</v>
      </c>
      <c r="R201">
        <v>-1</v>
      </c>
      <c r="S201">
        <v>407</v>
      </c>
      <c r="T201">
        <v>12</v>
      </c>
      <c r="U201">
        <v>119</v>
      </c>
    </row>
    <row r="202" spans="1:21" x14ac:dyDescent="0.3">
      <c r="A202" t="s">
        <v>776</v>
      </c>
      <c r="B202" t="s">
        <v>777</v>
      </c>
      <c r="C202" s="1" t="str">
        <f t="shared" si="12"/>
        <v>21:0129</v>
      </c>
      <c r="D202" s="1" t="str">
        <f t="shared" si="13"/>
        <v>21:0078</v>
      </c>
      <c r="E202" t="s">
        <v>778</v>
      </c>
      <c r="F202" t="s">
        <v>779</v>
      </c>
      <c r="H202">
        <v>55.2352141</v>
      </c>
      <c r="I202">
        <v>-66.112334000000004</v>
      </c>
      <c r="J202" s="1" t="str">
        <f t="shared" si="14"/>
        <v>Till</v>
      </c>
      <c r="K202" s="1" t="str">
        <f t="shared" si="15"/>
        <v>&lt;2 micron</v>
      </c>
      <c r="L202">
        <v>-0.5</v>
      </c>
      <c r="M202">
        <v>99</v>
      </c>
      <c r="N202">
        <v>553</v>
      </c>
      <c r="O202">
        <v>299</v>
      </c>
      <c r="P202">
        <v>13.4</v>
      </c>
      <c r="Q202">
        <v>1650</v>
      </c>
      <c r="R202">
        <v>-1</v>
      </c>
      <c r="S202">
        <v>742</v>
      </c>
      <c r="T202">
        <v>32</v>
      </c>
      <c r="U202">
        <v>122</v>
      </c>
    </row>
    <row r="203" spans="1:21" x14ac:dyDescent="0.3">
      <c r="A203" t="s">
        <v>780</v>
      </c>
      <c r="B203" t="s">
        <v>781</v>
      </c>
      <c r="C203" s="1" t="str">
        <f t="shared" si="12"/>
        <v>21:0129</v>
      </c>
      <c r="D203" s="1" t="str">
        <f t="shared" si="13"/>
        <v>21:0078</v>
      </c>
      <c r="E203" t="s">
        <v>782</v>
      </c>
      <c r="F203" t="s">
        <v>783</v>
      </c>
      <c r="H203">
        <v>55.229475200000003</v>
      </c>
      <c r="I203">
        <v>-66.099693700000003</v>
      </c>
      <c r="J203" s="1" t="str">
        <f t="shared" si="14"/>
        <v>Till</v>
      </c>
      <c r="K203" s="1" t="str">
        <f t="shared" si="15"/>
        <v>&lt;2 micron</v>
      </c>
      <c r="L203">
        <v>-0.5</v>
      </c>
      <c r="M203">
        <v>91</v>
      </c>
      <c r="N203">
        <v>559</v>
      </c>
      <c r="O203">
        <v>336</v>
      </c>
      <c r="P203">
        <v>14.3</v>
      </c>
      <c r="Q203">
        <v>1610</v>
      </c>
      <c r="R203">
        <v>-1</v>
      </c>
      <c r="S203">
        <v>545</v>
      </c>
      <c r="T203">
        <v>22</v>
      </c>
      <c r="U203">
        <v>123</v>
      </c>
    </row>
    <row r="204" spans="1:21" x14ac:dyDescent="0.3">
      <c r="A204" t="s">
        <v>784</v>
      </c>
      <c r="B204" t="s">
        <v>785</v>
      </c>
      <c r="C204" s="1" t="str">
        <f t="shared" si="12"/>
        <v>21:0129</v>
      </c>
      <c r="D204" s="1" t="str">
        <f t="shared" si="13"/>
        <v>21:0078</v>
      </c>
      <c r="E204" t="s">
        <v>786</v>
      </c>
      <c r="F204" t="s">
        <v>787</v>
      </c>
      <c r="H204">
        <v>55.221297900000003</v>
      </c>
      <c r="I204">
        <v>-66.101705499999994</v>
      </c>
      <c r="J204" s="1" t="str">
        <f t="shared" si="14"/>
        <v>Till</v>
      </c>
      <c r="K204" s="1" t="str">
        <f t="shared" si="15"/>
        <v>&lt;2 micron</v>
      </c>
      <c r="L204">
        <v>-0.5</v>
      </c>
      <c r="M204">
        <v>61</v>
      </c>
      <c r="N204">
        <v>469</v>
      </c>
      <c r="O204">
        <v>466</v>
      </c>
      <c r="P204">
        <v>15</v>
      </c>
      <c r="Q204">
        <v>790</v>
      </c>
      <c r="R204">
        <v>-1</v>
      </c>
      <c r="S204">
        <v>260</v>
      </c>
      <c r="T204">
        <v>18</v>
      </c>
      <c r="U204">
        <v>149</v>
      </c>
    </row>
    <row r="205" spans="1:21" x14ac:dyDescent="0.3">
      <c r="A205" t="s">
        <v>788</v>
      </c>
      <c r="B205" t="s">
        <v>789</v>
      </c>
      <c r="C205" s="1" t="str">
        <f t="shared" si="12"/>
        <v>21:0129</v>
      </c>
      <c r="D205" s="1" t="str">
        <f t="shared" si="13"/>
        <v>21:0078</v>
      </c>
      <c r="E205" t="s">
        <v>790</v>
      </c>
      <c r="F205" t="s">
        <v>791</v>
      </c>
      <c r="H205">
        <v>55.212843499999998</v>
      </c>
      <c r="I205">
        <v>-66.109082799999996</v>
      </c>
      <c r="J205" s="1" t="str">
        <f t="shared" si="14"/>
        <v>Till</v>
      </c>
      <c r="K205" s="1" t="str">
        <f t="shared" si="15"/>
        <v>&lt;2 micron</v>
      </c>
      <c r="L205">
        <v>-0.5</v>
      </c>
      <c r="M205">
        <v>95</v>
      </c>
      <c r="N205">
        <v>459</v>
      </c>
      <c r="O205">
        <v>484</v>
      </c>
      <c r="P205">
        <v>13.9</v>
      </c>
      <c r="Q205">
        <v>1470</v>
      </c>
      <c r="R205">
        <v>-1</v>
      </c>
      <c r="S205">
        <v>376</v>
      </c>
      <c r="T205">
        <v>16</v>
      </c>
      <c r="U205">
        <v>179</v>
      </c>
    </row>
    <row r="206" spans="1:21" x14ac:dyDescent="0.3">
      <c r="A206" t="s">
        <v>792</v>
      </c>
      <c r="B206" t="s">
        <v>793</v>
      </c>
      <c r="C206" s="1" t="str">
        <f t="shared" si="12"/>
        <v>21:0129</v>
      </c>
      <c r="D206" s="1" t="str">
        <f t="shared" si="13"/>
        <v>21:0078</v>
      </c>
      <c r="E206" t="s">
        <v>794</v>
      </c>
      <c r="F206" t="s">
        <v>795</v>
      </c>
      <c r="H206">
        <v>55.2161781</v>
      </c>
      <c r="I206">
        <v>-66.132271700000004</v>
      </c>
      <c r="J206" s="1" t="str">
        <f t="shared" si="14"/>
        <v>Till</v>
      </c>
      <c r="K206" s="1" t="str">
        <f t="shared" si="15"/>
        <v>&lt;2 micron</v>
      </c>
      <c r="L206">
        <v>-0.5</v>
      </c>
      <c r="M206">
        <v>106</v>
      </c>
      <c r="N206">
        <v>527</v>
      </c>
      <c r="O206">
        <v>378</v>
      </c>
      <c r="P206">
        <v>12.9</v>
      </c>
      <c r="Q206">
        <v>1795</v>
      </c>
      <c r="R206">
        <v>-1</v>
      </c>
      <c r="S206">
        <v>558</v>
      </c>
      <c r="T206">
        <v>1</v>
      </c>
      <c r="U206">
        <v>157</v>
      </c>
    </row>
    <row r="207" spans="1:21" x14ac:dyDescent="0.3">
      <c r="A207" t="s">
        <v>796</v>
      </c>
      <c r="B207" t="s">
        <v>797</v>
      </c>
      <c r="C207" s="1" t="str">
        <f t="shared" si="12"/>
        <v>21:0129</v>
      </c>
      <c r="D207" s="1" t="str">
        <f t="shared" si="13"/>
        <v>21:0078</v>
      </c>
      <c r="E207" t="s">
        <v>798</v>
      </c>
      <c r="F207" t="s">
        <v>799</v>
      </c>
      <c r="H207">
        <v>55.2394417</v>
      </c>
      <c r="I207">
        <v>-66.0785111</v>
      </c>
      <c r="J207" s="1" t="str">
        <f t="shared" si="14"/>
        <v>Till</v>
      </c>
      <c r="K207" s="1" t="str">
        <f t="shared" si="15"/>
        <v>&lt;2 micron</v>
      </c>
      <c r="L207">
        <v>-0.5</v>
      </c>
      <c r="M207">
        <v>133</v>
      </c>
      <c r="N207">
        <v>592</v>
      </c>
      <c r="O207">
        <v>390</v>
      </c>
      <c r="P207">
        <v>13.1</v>
      </c>
      <c r="Q207">
        <v>1605</v>
      </c>
      <c r="R207">
        <v>-1</v>
      </c>
      <c r="S207">
        <v>541</v>
      </c>
      <c r="T207">
        <v>134</v>
      </c>
      <c r="U207">
        <v>193</v>
      </c>
    </row>
    <row r="208" spans="1:21" x14ac:dyDescent="0.3">
      <c r="A208" t="s">
        <v>800</v>
      </c>
      <c r="B208" t="s">
        <v>801</v>
      </c>
      <c r="C208" s="1" t="str">
        <f t="shared" si="12"/>
        <v>21:0129</v>
      </c>
      <c r="D208" s="1" t="str">
        <f t="shared" si="13"/>
        <v>21:0078</v>
      </c>
      <c r="E208" t="s">
        <v>802</v>
      </c>
      <c r="F208" t="s">
        <v>803</v>
      </c>
      <c r="H208">
        <v>55.258431899999998</v>
      </c>
      <c r="I208">
        <v>-66.103879699999993</v>
      </c>
      <c r="J208" s="1" t="str">
        <f t="shared" si="14"/>
        <v>Till</v>
      </c>
      <c r="K208" s="1" t="str">
        <f t="shared" si="15"/>
        <v>&lt;2 micron</v>
      </c>
      <c r="L208">
        <v>-0.5</v>
      </c>
      <c r="M208">
        <v>85</v>
      </c>
      <c r="N208">
        <v>567</v>
      </c>
      <c r="O208">
        <v>373</v>
      </c>
      <c r="P208">
        <v>12.8</v>
      </c>
      <c r="Q208">
        <v>1180</v>
      </c>
      <c r="R208">
        <v>-1</v>
      </c>
      <c r="S208">
        <v>345</v>
      </c>
      <c r="T208">
        <v>46</v>
      </c>
      <c r="U208">
        <v>135</v>
      </c>
    </row>
    <row r="209" spans="1:21" x14ac:dyDescent="0.3">
      <c r="A209" t="s">
        <v>804</v>
      </c>
      <c r="B209" t="s">
        <v>805</v>
      </c>
      <c r="C209" s="1" t="str">
        <f t="shared" si="12"/>
        <v>21:0129</v>
      </c>
      <c r="D209" s="1" t="str">
        <f t="shared" si="13"/>
        <v>21:0078</v>
      </c>
      <c r="E209" t="s">
        <v>806</v>
      </c>
      <c r="F209" t="s">
        <v>807</v>
      </c>
      <c r="H209">
        <v>55.271762799999998</v>
      </c>
      <c r="I209">
        <v>-66.125777999999997</v>
      </c>
      <c r="J209" s="1" t="str">
        <f t="shared" si="14"/>
        <v>Till</v>
      </c>
      <c r="K209" s="1" t="str">
        <f t="shared" si="15"/>
        <v>&lt;2 micron</v>
      </c>
      <c r="L209">
        <v>-0.5</v>
      </c>
      <c r="M209">
        <v>67</v>
      </c>
      <c r="N209">
        <v>436</v>
      </c>
      <c r="O209">
        <v>291</v>
      </c>
      <c r="P209">
        <v>9.6999999999999993</v>
      </c>
      <c r="Q209">
        <v>1300</v>
      </c>
      <c r="R209">
        <v>-1</v>
      </c>
      <c r="S209">
        <v>429</v>
      </c>
      <c r="T209">
        <v>42</v>
      </c>
      <c r="U209">
        <v>158</v>
      </c>
    </row>
    <row r="210" spans="1:21" x14ac:dyDescent="0.3">
      <c r="A210" t="s">
        <v>808</v>
      </c>
      <c r="B210" t="s">
        <v>809</v>
      </c>
      <c r="C210" s="1" t="str">
        <f t="shared" si="12"/>
        <v>21:0129</v>
      </c>
      <c r="D210" s="1" t="str">
        <f t="shared" si="13"/>
        <v>21:0078</v>
      </c>
      <c r="E210" t="s">
        <v>810</v>
      </c>
      <c r="F210" t="s">
        <v>811</v>
      </c>
      <c r="H210">
        <v>55.261407699999999</v>
      </c>
      <c r="I210">
        <v>-66.151494700000001</v>
      </c>
      <c r="J210" s="1" t="str">
        <f t="shared" si="14"/>
        <v>Till</v>
      </c>
      <c r="K210" s="1" t="str">
        <f t="shared" si="15"/>
        <v>&lt;2 micron</v>
      </c>
      <c r="L210">
        <v>-0.5</v>
      </c>
      <c r="M210">
        <v>69</v>
      </c>
      <c r="N210">
        <v>474</v>
      </c>
      <c r="O210">
        <v>375</v>
      </c>
      <c r="P210">
        <v>11.1</v>
      </c>
      <c r="Q210">
        <v>1130</v>
      </c>
      <c r="R210">
        <v>-1</v>
      </c>
      <c r="S210">
        <v>447</v>
      </c>
      <c r="T210">
        <v>36</v>
      </c>
      <c r="U210">
        <v>141</v>
      </c>
    </row>
    <row r="211" spans="1:21" x14ac:dyDescent="0.3">
      <c r="A211" t="s">
        <v>812</v>
      </c>
      <c r="B211" t="s">
        <v>813</v>
      </c>
      <c r="C211" s="1" t="str">
        <f t="shared" si="12"/>
        <v>21:0129</v>
      </c>
      <c r="D211" s="1" t="str">
        <f t="shared" si="13"/>
        <v>21:0078</v>
      </c>
      <c r="E211" t="s">
        <v>814</v>
      </c>
      <c r="F211" t="s">
        <v>815</v>
      </c>
      <c r="H211">
        <v>55.258835900000001</v>
      </c>
      <c r="I211">
        <v>-66.158007299999994</v>
      </c>
      <c r="J211" s="1" t="str">
        <f t="shared" si="14"/>
        <v>Till</v>
      </c>
      <c r="K211" s="1" t="str">
        <f t="shared" si="15"/>
        <v>&lt;2 micron</v>
      </c>
      <c r="L211">
        <v>-0.5</v>
      </c>
      <c r="M211">
        <v>68</v>
      </c>
      <c r="N211">
        <v>519</v>
      </c>
      <c r="O211">
        <v>382</v>
      </c>
      <c r="P211">
        <v>11.6</v>
      </c>
      <c r="Q211">
        <v>1175</v>
      </c>
      <c r="R211">
        <v>-1</v>
      </c>
      <c r="S211">
        <v>459</v>
      </c>
      <c r="T211">
        <v>34</v>
      </c>
      <c r="U211">
        <v>157</v>
      </c>
    </row>
    <row r="212" spans="1:21" x14ac:dyDescent="0.3">
      <c r="A212" t="s">
        <v>816</v>
      </c>
      <c r="B212" t="s">
        <v>817</v>
      </c>
      <c r="C212" s="1" t="str">
        <f t="shared" si="12"/>
        <v>21:0129</v>
      </c>
      <c r="D212" s="1" t="str">
        <f t="shared" si="13"/>
        <v>21:0078</v>
      </c>
      <c r="E212" t="s">
        <v>818</v>
      </c>
      <c r="F212" t="s">
        <v>819</v>
      </c>
      <c r="H212">
        <v>55.262606699999999</v>
      </c>
      <c r="I212">
        <v>-66.168601300000006</v>
      </c>
      <c r="J212" s="1" t="str">
        <f t="shared" si="14"/>
        <v>Till</v>
      </c>
      <c r="K212" s="1" t="str">
        <f t="shared" si="15"/>
        <v>&lt;2 micron</v>
      </c>
      <c r="L212">
        <v>-0.5</v>
      </c>
      <c r="M212">
        <v>62</v>
      </c>
      <c r="N212">
        <v>467</v>
      </c>
      <c r="O212">
        <v>323</v>
      </c>
      <c r="P212">
        <v>10.4</v>
      </c>
      <c r="Q212">
        <v>957</v>
      </c>
      <c r="R212">
        <v>-1</v>
      </c>
      <c r="S212">
        <v>405</v>
      </c>
      <c r="T212">
        <v>22</v>
      </c>
      <c r="U212">
        <v>115</v>
      </c>
    </row>
    <row r="213" spans="1:21" x14ac:dyDescent="0.3">
      <c r="A213" t="s">
        <v>820</v>
      </c>
      <c r="B213" t="s">
        <v>821</v>
      </c>
      <c r="C213" s="1" t="str">
        <f t="shared" si="12"/>
        <v>21:0129</v>
      </c>
      <c r="D213" s="1" t="str">
        <f t="shared" si="13"/>
        <v>21:0078</v>
      </c>
      <c r="E213" t="s">
        <v>822</v>
      </c>
      <c r="F213" t="s">
        <v>823</v>
      </c>
      <c r="H213">
        <v>55.264744299999997</v>
      </c>
      <c r="I213">
        <v>-66.179798899999994</v>
      </c>
      <c r="J213" s="1" t="str">
        <f t="shared" si="14"/>
        <v>Till</v>
      </c>
      <c r="K213" s="1" t="str">
        <f t="shared" si="15"/>
        <v>&lt;2 micron</v>
      </c>
      <c r="L213">
        <v>-0.5</v>
      </c>
      <c r="M213">
        <v>78</v>
      </c>
      <c r="N213">
        <v>476</v>
      </c>
      <c r="O213">
        <v>327</v>
      </c>
      <c r="P213">
        <v>10.1</v>
      </c>
      <c r="Q213">
        <v>1185</v>
      </c>
      <c r="R213">
        <v>-1</v>
      </c>
      <c r="S213">
        <v>415</v>
      </c>
      <c r="T213">
        <v>20</v>
      </c>
      <c r="U213">
        <v>105</v>
      </c>
    </row>
    <row r="214" spans="1:21" x14ac:dyDescent="0.3">
      <c r="A214" t="s">
        <v>824</v>
      </c>
      <c r="B214" t="s">
        <v>825</v>
      </c>
      <c r="C214" s="1" t="str">
        <f t="shared" si="12"/>
        <v>21:0129</v>
      </c>
      <c r="D214" s="1" t="str">
        <f t="shared" si="13"/>
        <v>21:0078</v>
      </c>
      <c r="E214" t="s">
        <v>826</v>
      </c>
      <c r="F214" t="s">
        <v>827</v>
      </c>
      <c r="H214">
        <v>55.263449199999997</v>
      </c>
      <c r="I214">
        <v>-66.1719887</v>
      </c>
      <c r="J214" s="1" t="str">
        <f t="shared" si="14"/>
        <v>Till</v>
      </c>
      <c r="K214" s="1" t="str">
        <f t="shared" si="15"/>
        <v>&lt;2 micron</v>
      </c>
      <c r="L214">
        <v>-0.5</v>
      </c>
      <c r="M214">
        <v>72</v>
      </c>
      <c r="N214">
        <v>414</v>
      </c>
      <c r="O214">
        <v>320</v>
      </c>
      <c r="P214">
        <v>9.9</v>
      </c>
      <c r="Q214">
        <v>1245</v>
      </c>
      <c r="R214">
        <v>-1</v>
      </c>
      <c r="S214">
        <v>358</v>
      </c>
      <c r="T214">
        <v>22</v>
      </c>
      <c r="U214">
        <v>125</v>
      </c>
    </row>
    <row r="215" spans="1:21" x14ac:dyDescent="0.3">
      <c r="A215" t="s">
        <v>828</v>
      </c>
      <c r="B215" t="s">
        <v>829</v>
      </c>
      <c r="C215" s="1" t="str">
        <f t="shared" si="12"/>
        <v>21:0129</v>
      </c>
      <c r="D215" s="1" t="str">
        <f t="shared" si="13"/>
        <v>21:0078</v>
      </c>
      <c r="E215" t="s">
        <v>830</v>
      </c>
      <c r="F215" t="s">
        <v>831</v>
      </c>
      <c r="H215">
        <v>55.267069999999997</v>
      </c>
      <c r="I215">
        <v>-66.182798500000004</v>
      </c>
      <c r="J215" s="1" t="str">
        <f t="shared" si="14"/>
        <v>Till</v>
      </c>
      <c r="K215" s="1" t="str">
        <f t="shared" si="15"/>
        <v>&lt;2 micron</v>
      </c>
      <c r="L215">
        <v>-0.5</v>
      </c>
      <c r="M215">
        <v>64</v>
      </c>
      <c r="N215">
        <v>410</v>
      </c>
      <c r="O215">
        <v>301</v>
      </c>
      <c r="P215">
        <v>9.4</v>
      </c>
      <c r="Q215">
        <v>1030</v>
      </c>
      <c r="R215">
        <v>-1</v>
      </c>
      <c r="S215">
        <v>387</v>
      </c>
      <c r="T215">
        <v>18</v>
      </c>
      <c r="U215">
        <v>111</v>
      </c>
    </row>
    <row r="216" spans="1:21" x14ac:dyDescent="0.3">
      <c r="A216" t="s">
        <v>832</v>
      </c>
      <c r="B216" t="s">
        <v>833</v>
      </c>
      <c r="C216" s="1" t="str">
        <f t="shared" si="12"/>
        <v>21:0129</v>
      </c>
      <c r="D216" s="1" t="str">
        <f t="shared" si="13"/>
        <v>21:0078</v>
      </c>
      <c r="E216" t="s">
        <v>834</v>
      </c>
      <c r="F216" t="s">
        <v>835</v>
      </c>
      <c r="H216">
        <v>55.268578300000001</v>
      </c>
      <c r="I216">
        <v>-66.189744599999997</v>
      </c>
      <c r="J216" s="1" t="str">
        <f t="shared" si="14"/>
        <v>Till</v>
      </c>
      <c r="K216" s="1" t="str">
        <f t="shared" si="15"/>
        <v>&lt;2 micron</v>
      </c>
      <c r="L216">
        <v>0.5</v>
      </c>
      <c r="M216">
        <v>63</v>
      </c>
      <c r="N216">
        <v>472</v>
      </c>
      <c r="O216">
        <v>329</v>
      </c>
      <c r="P216">
        <v>10.1</v>
      </c>
      <c r="Q216">
        <v>1060</v>
      </c>
      <c r="R216">
        <v>-1</v>
      </c>
      <c r="S216">
        <v>404</v>
      </c>
      <c r="T216">
        <v>22</v>
      </c>
      <c r="U216">
        <v>135</v>
      </c>
    </row>
    <row r="217" spans="1:21" x14ac:dyDescent="0.3">
      <c r="A217" t="s">
        <v>836</v>
      </c>
      <c r="B217" t="s">
        <v>837</v>
      </c>
      <c r="C217" s="1" t="str">
        <f t="shared" si="12"/>
        <v>21:0129</v>
      </c>
      <c r="D217" s="1" t="str">
        <f t="shared" si="13"/>
        <v>21:0078</v>
      </c>
      <c r="E217" t="s">
        <v>838</v>
      </c>
      <c r="F217" t="s">
        <v>839</v>
      </c>
      <c r="H217">
        <v>55.272377800000001</v>
      </c>
      <c r="I217">
        <v>-66.200576400000003</v>
      </c>
      <c r="J217" s="1" t="str">
        <f t="shared" si="14"/>
        <v>Till</v>
      </c>
      <c r="K217" s="1" t="str">
        <f t="shared" si="15"/>
        <v>&lt;2 micron</v>
      </c>
      <c r="L217">
        <v>-0.5</v>
      </c>
      <c r="M217">
        <v>49</v>
      </c>
      <c r="N217">
        <v>363</v>
      </c>
      <c r="O217">
        <v>248</v>
      </c>
      <c r="P217">
        <v>8.1</v>
      </c>
      <c r="Q217">
        <v>825</v>
      </c>
      <c r="R217">
        <v>-1</v>
      </c>
      <c r="S217">
        <v>326</v>
      </c>
      <c r="T217">
        <v>22</v>
      </c>
      <c r="U217">
        <v>116</v>
      </c>
    </row>
    <row r="218" spans="1:21" x14ac:dyDescent="0.3">
      <c r="A218" t="s">
        <v>840</v>
      </c>
      <c r="B218" t="s">
        <v>841</v>
      </c>
      <c r="C218" s="1" t="str">
        <f t="shared" si="12"/>
        <v>21:0129</v>
      </c>
      <c r="D218" s="1" t="str">
        <f t="shared" si="13"/>
        <v>21:0078</v>
      </c>
      <c r="E218" t="s">
        <v>838</v>
      </c>
      <c r="F218" t="s">
        <v>842</v>
      </c>
      <c r="H218">
        <v>55.272377800000001</v>
      </c>
      <c r="I218">
        <v>-66.200576400000003</v>
      </c>
      <c r="J218" s="1" t="str">
        <f t="shared" si="14"/>
        <v>Till</v>
      </c>
      <c r="K218" s="1" t="str">
        <f t="shared" si="15"/>
        <v>&lt;2 micron</v>
      </c>
      <c r="L218">
        <v>-0.5</v>
      </c>
      <c r="M218">
        <v>67</v>
      </c>
      <c r="N218">
        <v>515</v>
      </c>
      <c r="O218">
        <v>324</v>
      </c>
      <c r="P218">
        <v>11.7</v>
      </c>
      <c r="Q218">
        <v>1260</v>
      </c>
      <c r="R218">
        <v>2</v>
      </c>
      <c r="S218">
        <v>445</v>
      </c>
      <c r="T218">
        <v>16</v>
      </c>
      <c r="U218">
        <v>172</v>
      </c>
    </row>
    <row r="219" spans="1:21" x14ac:dyDescent="0.3">
      <c r="A219" t="s">
        <v>843</v>
      </c>
      <c r="B219" t="s">
        <v>844</v>
      </c>
      <c r="C219" s="1" t="str">
        <f t="shared" si="12"/>
        <v>21:0129</v>
      </c>
      <c r="D219" s="1" t="str">
        <f t="shared" si="13"/>
        <v>21:0078</v>
      </c>
      <c r="E219" t="s">
        <v>845</v>
      </c>
      <c r="F219" t="s">
        <v>846</v>
      </c>
      <c r="H219">
        <v>55.273679299999998</v>
      </c>
      <c r="I219">
        <v>-66.212293700000004</v>
      </c>
      <c r="J219" s="1" t="str">
        <f t="shared" si="14"/>
        <v>Till</v>
      </c>
      <c r="K219" s="1" t="str">
        <f t="shared" si="15"/>
        <v>&lt;2 micron</v>
      </c>
      <c r="L219">
        <v>-0.5</v>
      </c>
      <c r="M219">
        <v>53</v>
      </c>
      <c r="N219">
        <v>393</v>
      </c>
      <c r="O219">
        <v>279</v>
      </c>
      <c r="P219">
        <v>9.1999999999999993</v>
      </c>
      <c r="Q219">
        <v>1065</v>
      </c>
      <c r="R219">
        <v>-1</v>
      </c>
      <c r="S219">
        <v>332</v>
      </c>
      <c r="T219">
        <v>20</v>
      </c>
      <c r="U219">
        <v>119</v>
      </c>
    </row>
  </sheetData>
  <autoFilter ref="A1:K219">
    <filterColumn colId="0" hiddenButton="1"/>
    <filterColumn colId="1" hiddenButton="1"/>
    <filterColumn colId="3">
      <filters>
        <filter val="21:0078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svy210078_pkg_0081a.xlsx</vt:lpstr>
      <vt:lpstr>pkg_0081a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2024-11-22T07:36:30Z</dcterms:created>
  <dcterms:modified xsi:type="dcterms:W3CDTF">2024-11-22T20:59:58Z</dcterms:modified>
</cp:coreProperties>
</file>