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041_pkg_0170a.xlsx" sheetId="1" r:id="rId1"/>
  </sheets>
  <definedNames>
    <definedName name="_xlnm._FilterDatabase" localSheetId="0" hidden="1">svy210041_pkg_0170a.xlsx!$A$1:$K$28</definedName>
    <definedName name="pkg_0170a">svy210041_pkg_0170a.xlsx!$A$1:$AI$28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</calcChain>
</file>

<file path=xl/sharedStrings.xml><?xml version="1.0" encoding="utf-8"?>
<sst xmlns="http://schemas.openxmlformats.org/spreadsheetml/2006/main" count="143" uniqueCount="143">
  <si>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</si>
  <si>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</si>
  <si>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</si>
  <si>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</si>
  <si>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</si>
  <si>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</si>
  <si>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</si>
  <si>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</si>
  <si>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</si>
  <si>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</si>
  <si>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</si>
  <si>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GP_1</t>
  </si>
  <si>
    <t>G__1</t>
  </si>
  <si>
    <t>GO_1</t>
  </si>
  <si>
    <t>IC_1</t>
  </si>
  <si>
    <t>DC_1</t>
  </si>
  <si>
    <t>CD_1</t>
  </si>
  <si>
    <t>GH_1</t>
  </si>
  <si>
    <t>OL_1</t>
  </si>
  <si>
    <t>GP_2</t>
  </si>
  <si>
    <t>G__2</t>
  </si>
  <si>
    <t>GO_2</t>
  </si>
  <si>
    <t>IC_2</t>
  </si>
  <si>
    <t>DC_2</t>
  </si>
  <si>
    <t>CD_2</t>
  </si>
  <si>
    <t>GH_2</t>
  </si>
  <si>
    <t>OL_2</t>
  </si>
  <si>
    <t>GP_3</t>
  </si>
  <si>
    <t>G__3</t>
  </si>
  <si>
    <t>GO_3</t>
  </si>
  <si>
    <t>IC_3</t>
  </si>
  <si>
    <t>DC_3</t>
  </si>
  <si>
    <t>CD_3</t>
  </si>
  <si>
    <t>GH_3</t>
  </si>
  <si>
    <t>OL_3</t>
  </si>
  <si>
    <t>94BCW2752</t>
  </si>
  <si>
    <t>21:0990:000001</t>
  </si>
  <si>
    <t>21:0041:000003</t>
  </si>
  <si>
    <t>21:0041:000003:0005:0001:00</t>
  </si>
  <si>
    <t>94BCW2759</t>
  </si>
  <si>
    <t>21:0990:000002</t>
  </si>
  <si>
    <t>21:0041:000010</t>
  </si>
  <si>
    <t>21:0041:000010:0005:0001:00</t>
  </si>
  <si>
    <t>94BCW2762</t>
  </si>
  <si>
    <t>21:0990:000003</t>
  </si>
  <si>
    <t>21:0041:000013</t>
  </si>
  <si>
    <t>21:0041:000013:0005:0001:00</t>
  </si>
  <si>
    <t>94BCW2765</t>
  </si>
  <si>
    <t>21:0990:000004</t>
  </si>
  <si>
    <t>21:0041:000016</t>
  </si>
  <si>
    <t>21:0041:000016:0005:0001:00</t>
  </si>
  <si>
    <t>94BCW2769</t>
  </si>
  <si>
    <t>21:0990:000005</t>
  </si>
  <si>
    <t>21:0041:000020</t>
  </si>
  <si>
    <t>21:0041:000020:0005:0001:00</t>
  </si>
  <si>
    <t>94BCW2772</t>
  </si>
  <si>
    <t>21:0990:000006</t>
  </si>
  <si>
    <t>21:0041:000023</t>
  </si>
  <si>
    <t>21:0041:000023:0005:0001:00</t>
  </si>
  <si>
    <t>94BCW2776</t>
  </si>
  <si>
    <t>21:0990:000007</t>
  </si>
  <si>
    <t>21:0041:000027</t>
  </si>
  <si>
    <t>21:0041:000027:0005:0001:00</t>
  </si>
  <si>
    <t>94BCW2779</t>
  </si>
  <si>
    <t>21:0990:000008</t>
  </si>
  <si>
    <t>21:0041:000030</t>
  </si>
  <si>
    <t>21:0041:000030:0005:0001:00</t>
  </si>
  <si>
    <t>94BCW2785</t>
  </si>
  <si>
    <t>21:0990:000009</t>
  </si>
  <si>
    <t>21:0041:000036</t>
  </si>
  <si>
    <t>21:0041:000036:0005:0001:00</t>
  </si>
  <si>
    <t>94BCW2790</t>
  </si>
  <si>
    <t>21:0990:000010</t>
  </si>
  <si>
    <t>21:0041:000041</t>
  </si>
  <si>
    <t>21:0041:000041:0005:0001:00</t>
  </si>
  <si>
    <t>94BCW2797</t>
  </si>
  <si>
    <t>21:0990:000011</t>
  </si>
  <si>
    <t>21:0041:000048</t>
  </si>
  <si>
    <t>21:0041:000048:0005:0001:00</t>
  </si>
  <si>
    <t>94BCW2799</t>
  </si>
  <si>
    <t>21:0990:000012</t>
  </si>
  <si>
    <t>21:0041:000050</t>
  </si>
  <si>
    <t>21:0041:000050:0005:0001:00</t>
  </si>
  <si>
    <t>94BCW2803</t>
  </si>
  <si>
    <t>21:0990:000013</t>
  </si>
  <si>
    <t>21:0041:000055</t>
  </si>
  <si>
    <t>21:0041:000055:0005:0001:00</t>
  </si>
  <si>
    <t>94BCW2807</t>
  </si>
  <si>
    <t>21:0990:000014</t>
  </si>
  <si>
    <t>21:0041:000059</t>
  </si>
  <si>
    <t>21:0041:000059:0005:0001:00</t>
  </si>
  <si>
    <t>94BCW2811b</t>
  </si>
  <si>
    <t>21:0990:000015</t>
  </si>
  <si>
    <t>21:0041:000065</t>
  </si>
  <si>
    <t>21:0041:000065:0005:0001:00</t>
  </si>
  <si>
    <t>94BCW2814</t>
  </si>
  <si>
    <t>21:0990:000016</t>
  </si>
  <si>
    <t>21:0041:000068</t>
  </si>
  <si>
    <t>21:0041:000068:0005:0001:00</t>
  </si>
  <si>
    <t>94BCW2817</t>
  </si>
  <si>
    <t>21:0990:000017</t>
  </si>
  <si>
    <t>21:0041:000073</t>
  </si>
  <si>
    <t>21:0041:000073:0005:0001:00</t>
  </si>
  <si>
    <t>94BCW2820</t>
  </si>
  <si>
    <t>21:0990:000018</t>
  </si>
  <si>
    <t>21:0041:000077</t>
  </si>
  <si>
    <t>21:0041:000077:0005:0001:00</t>
  </si>
  <si>
    <t>94BCW2823</t>
  </si>
  <si>
    <t>21:0990:000019</t>
  </si>
  <si>
    <t>21:0041:000080</t>
  </si>
  <si>
    <t>21:0041:000080:0005:0001:00</t>
  </si>
  <si>
    <t>94BCW2831</t>
  </si>
  <si>
    <t>21:0990:000020</t>
  </si>
  <si>
    <t>21:0041:000089</t>
  </si>
  <si>
    <t>21:0041:000089:0005:0001:00</t>
  </si>
  <si>
    <t>94BCW2836</t>
  </si>
  <si>
    <t>21:0990:000021</t>
  </si>
  <si>
    <t>21:0041:000095</t>
  </si>
  <si>
    <t>21:0041:000095:0005:0001:00</t>
  </si>
  <si>
    <t>94BCW2841b</t>
  </si>
  <si>
    <t>21:0990:000022</t>
  </si>
  <si>
    <t>21:0041:000102</t>
  </si>
  <si>
    <t>21:0041:000102:0005:0001:00</t>
  </si>
  <si>
    <t>94BCW2849</t>
  </si>
  <si>
    <t>21:0990:000023</t>
  </si>
  <si>
    <t>21:0041:000112</t>
  </si>
  <si>
    <t>21:0041:000112:0005:0001:00</t>
  </si>
  <si>
    <t>94BCW2855b</t>
  </si>
  <si>
    <t>21:0990:000024</t>
  </si>
  <si>
    <t>21:0041:000120</t>
  </si>
  <si>
    <t>21:0041:000120:0005:0001:00</t>
  </si>
  <si>
    <t>94BCW2863</t>
  </si>
  <si>
    <t>21:0990:000025</t>
  </si>
  <si>
    <t>21:0041:000128</t>
  </si>
  <si>
    <t>21:0041:000128:0005:0001:00</t>
  </si>
  <si>
    <t>94BCW2870</t>
  </si>
  <si>
    <t>21:0990:000026</t>
  </si>
  <si>
    <t>21:0041:000135</t>
  </si>
  <si>
    <t>21:0041:000135:0005:0001:00</t>
  </si>
  <si>
    <t>94BCW2878</t>
  </si>
  <si>
    <t>21:0990:000027</t>
  </si>
  <si>
    <t>21:0041:000142</t>
  </si>
  <si>
    <t>21:0041:000142:0005:0001:00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</si>
</sst>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2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5" width="14.7109375" customWidth="1"/>
  </cols>
  <sheetData>
    <row r="1" spans="1:3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</row>
    <row r="2" spans="1:35" x14ac:dyDescent="0.25">
      <c r="A2" t="s">
        <v>35</v>
      </c>
      <c r="B2" t="s">
        <v>36</v>
      </c>
      <c r="C2" s="1" t="str">
        <f t="shared" ref="C2:C28" si="0">HYPERLINK("http://geochem.nrcan.gc.ca/cdogs/content/bdl/bdl210990_e.htm", "21:0990")</f>
        <v>21:0990</v>
      </c>
      <c r="D2" s="1" t="str">
        <f t="shared" ref="D2:D28" si="1">HYPERLINK("http://geochem.nrcan.gc.ca/cdogs/content/svy/svy210041_e.htm", "21:0041")</f>
        <v>21:0041</v>
      </c>
      <c r="E2" t="s">
        <v>37</v>
      </c>
      <c r="F2" t="s">
        <v>38</v>
      </c>
      <c r="H2">
        <v>65.528547399999994</v>
      </c>
      <c r="I2">
        <v>-111.6678589</v>
      </c>
      <c r="J2" s="1" t="str">
        <f t="shared" ref="J2:J28" si="2">HYPERLINK("http://geochem.nrcan.gc.ca/cdogs/content/kwd/kwd020044_e.htm", "Till")</f>
        <v>Till</v>
      </c>
      <c r="K2" s="1" t="str">
        <f t="shared" ref="K2:K28" si="3">HYPERLINK("http://geochem.nrcan.gc.ca/cdogs/content/kwd/kwd080048_e.htm", "HMC separation (Canamera/DIP)")</f>
        <v>HMC separation (Canamera/DIP)</v>
      </c>
      <c r="L2">
        <v>0</v>
      </c>
      <c r="M2">
        <v>2</v>
      </c>
      <c r="N2">
        <v>0</v>
      </c>
      <c r="O2">
        <v>21</v>
      </c>
      <c r="P2">
        <v>0</v>
      </c>
      <c r="Q2">
        <v>0</v>
      </c>
      <c r="R2">
        <v>0</v>
      </c>
      <c r="S2">
        <v>0</v>
      </c>
      <c r="T2">
        <v>0</v>
      </c>
      <c r="U2">
        <v>2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</row>
    <row r="3" spans="1:35" x14ac:dyDescent="0.25">
      <c r="A3" t="s">
        <v>39</v>
      </c>
      <c r="B3" t="s">
        <v>40</v>
      </c>
      <c r="C3" s="1" t="str">
        <f t="shared" si="0"/>
        <v>21:0990</v>
      </c>
      <c r="D3" s="1" t="str">
        <f t="shared" si="1"/>
        <v>21:0041</v>
      </c>
      <c r="E3" t="s">
        <v>41</v>
      </c>
      <c r="F3" t="s">
        <v>42</v>
      </c>
      <c r="H3">
        <v>65.6624008</v>
      </c>
      <c r="I3">
        <v>-111.9685448</v>
      </c>
      <c r="J3" s="1" t="str">
        <f t="shared" si="2"/>
        <v>Till</v>
      </c>
      <c r="K3" s="1" t="str">
        <f t="shared" si="3"/>
        <v>HMC separation (Canamera/DIP)</v>
      </c>
      <c r="L3">
        <v>0</v>
      </c>
      <c r="M3">
        <v>2</v>
      </c>
      <c r="N3">
        <v>7</v>
      </c>
      <c r="O3">
        <v>0</v>
      </c>
      <c r="P3">
        <v>1</v>
      </c>
      <c r="Q3">
        <v>0</v>
      </c>
      <c r="R3">
        <v>0</v>
      </c>
      <c r="S3">
        <v>0</v>
      </c>
      <c r="T3">
        <v>0</v>
      </c>
      <c r="U3">
        <v>2</v>
      </c>
      <c r="V3">
        <v>7</v>
      </c>
      <c r="W3">
        <v>0</v>
      </c>
      <c r="X3">
        <v>1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</row>
    <row r="4" spans="1:35" x14ac:dyDescent="0.25">
      <c r="A4" t="s">
        <v>43</v>
      </c>
      <c r="B4" t="s">
        <v>44</v>
      </c>
      <c r="C4" s="1" t="str">
        <f t="shared" si="0"/>
        <v>21:0990</v>
      </c>
      <c r="D4" s="1" t="str">
        <f t="shared" si="1"/>
        <v>21:0041</v>
      </c>
      <c r="E4" t="s">
        <v>45</v>
      </c>
      <c r="F4" t="s">
        <v>46</v>
      </c>
      <c r="H4">
        <v>65.767394199999998</v>
      </c>
      <c r="I4">
        <v>-111.90372000000001</v>
      </c>
      <c r="J4" s="1" t="str">
        <f t="shared" si="2"/>
        <v>Till</v>
      </c>
      <c r="K4" s="1" t="str">
        <f t="shared" si="3"/>
        <v>HMC separation (Canamera/DIP)</v>
      </c>
      <c r="L4">
        <v>0</v>
      </c>
      <c r="M4">
        <v>0</v>
      </c>
      <c r="N4">
        <v>0</v>
      </c>
      <c r="O4">
        <v>15</v>
      </c>
      <c r="P4">
        <v>2</v>
      </c>
      <c r="Q4">
        <v>0</v>
      </c>
      <c r="R4">
        <v>0</v>
      </c>
      <c r="S4">
        <v>2</v>
      </c>
      <c r="T4">
        <v>0</v>
      </c>
      <c r="U4">
        <v>0</v>
      </c>
      <c r="V4">
        <v>0</v>
      </c>
      <c r="W4">
        <v>0</v>
      </c>
      <c r="X4">
        <v>2</v>
      </c>
      <c r="Y4">
        <v>0</v>
      </c>
      <c r="Z4">
        <v>0</v>
      </c>
      <c r="AA4">
        <v>2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</row>
    <row r="5" spans="1:35" x14ac:dyDescent="0.25">
      <c r="A5" t="s">
        <v>47</v>
      </c>
      <c r="B5" t="s">
        <v>48</v>
      </c>
      <c r="C5" s="1" t="str">
        <f t="shared" si="0"/>
        <v>21:0990</v>
      </c>
      <c r="D5" s="1" t="str">
        <f t="shared" si="1"/>
        <v>21:0041</v>
      </c>
      <c r="E5" t="s">
        <v>49</v>
      </c>
      <c r="F5" t="s">
        <v>50</v>
      </c>
      <c r="H5">
        <v>65.877384500000005</v>
      </c>
      <c r="I5">
        <v>-111.959124</v>
      </c>
      <c r="J5" s="1" t="str">
        <f t="shared" si="2"/>
        <v>Till</v>
      </c>
      <c r="K5" s="1" t="str">
        <f t="shared" si="3"/>
        <v>HMC separation (Canamera/DIP)</v>
      </c>
      <c r="L5">
        <v>0</v>
      </c>
      <c r="M5">
        <v>0</v>
      </c>
      <c r="N5">
        <v>2</v>
      </c>
      <c r="O5">
        <v>5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</row>
    <row r="6" spans="1:35" x14ac:dyDescent="0.25">
      <c r="A6" t="s">
        <v>51</v>
      </c>
      <c r="B6" t="s">
        <v>52</v>
      </c>
      <c r="C6" s="1" t="str">
        <f t="shared" si="0"/>
        <v>21:0990</v>
      </c>
      <c r="D6" s="1" t="str">
        <f t="shared" si="1"/>
        <v>21:0041</v>
      </c>
      <c r="E6" t="s">
        <v>53</v>
      </c>
      <c r="F6" t="s">
        <v>54</v>
      </c>
      <c r="H6">
        <v>65.188132400000001</v>
      </c>
      <c r="I6">
        <v>-111.6686302</v>
      </c>
      <c r="J6" s="1" t="str">
        <f t="shared" si="2"/>
        <v>Till</v>
      </c>
      <c r="K6" s="1" t="str">
        <f t="shared" si="3"/>
        <v>HMC separation (Canamera/DIP)</v>
      </c>
      <c r="L6">
        <v>0</v>
      </c>
      <c r="M6">
        <v>0</v>
      </c>
      <c r="N6">
        <v>1</v>
      </c>
      <c r="O6">
        <v>4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</row>
    <row r="7" spans="1:35" x14ac:dyDescent="0.25">
      <c r="A7" t="s">
        <v>55</v>
      </c>
      <c r="B7" t="s">
        <v>56</v>
      </c>
      <c r="C7" s="1" t="str">
        <f t="shared" si="0"/>
        <v>21:0990</v>
      </c>
      <c r="D7" s="1" t="str">
        <f t="shared" si="1"/>
        <v>21:0041</v>
      </c>
      <c r="E7" t="s">
        <v>57</v>
      </c>
      <c r="F7" t="s">
        <v>58</v>
      </c>
      <c r="H7">
        <v>65.279249699999994</v>
      </c>
      <c r="I7">
        <v>-111.92821790000001</v>
      </c>
      <c r="J7" s="1" t="str">
        <f t="shared" si="2"/>
        <v>Till</v>
      </c>
      <c r="K7" s="1" t="str">
        <f t="shared" si="3"/>
        <v>HMC separation (Canamera/DIP)</v>
      </c>
      <c r="L7">
        <v>0</v>
      </c>
      <c r="M7">
        <v>0</v>
      </c>
      <c r="N7">
        <v>0</v>
      </c>
      <c r="O7">
        <v>2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2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</row>
    <row r="8" spans="1:35" x14ac:dyDescent="0.25">
      <c r="A8" t="s">
        <v>59</v>
      </c>
      <c r="B8" t="s">
        <v>60</v>
      </c>
      <c r="C8" s="1" t="str">
        <f t="shared" si="0"/>
        <v>21:0990</v>
      </c>
      <c r="D8" s="1" t="str">
        <f t="shared" si="1"/>
        <v>21:0041</v>
      </c>
      <c r="E8" t="s">
        <v>61</v>
      </c>
      <c r="F8" t="s">
        <v>62</v>
      </c>
      <c r="H8">
        <v>65.099380100000005</v>
      </c>
      <c r="I8">
        <v>-111.86174440000001</v>
      </c>
      <c r="J8" s="1" t="str">
        <f t="shared" si="2"/>
        <v>Till</v>
      </c>
      <c r="K8" s="1" t="str">
        <f t="shared" si="3"/>
        <v>HMC separation (Canamera/DIP)</v>
      </c>
      <c r="L8">
        <v>0</v>
      </c>
      <c r="M8">
        <v>0</v>
      </c>
      <c r="N8">
        <v>2</v>
      </c>
      <c r="O8">
        <v>2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2</v>
      </c>
      <c r="W8">
        <v>2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</row>
    <row r="9" spans="1:35" x14ac:dyDescent="0.25">
      <c r="A9" t="s">
        <v>63</v>
      </c>
      <c r="B9" t="s">
        <v>64</v>
      </c>
      <c r="C9" s="1" t="str">
        <f t="shared" si="0"/>
        <v>21:0990</v>
      </c>
      <c r="D9" s="1" t="str">
        <f t="shared" si="1"/>
        <v>21:0041</v>
      </c>
      <c r="E9" t="s">
        <v>65</v>
      </c>
      <c r="F9" t="s">
        <v>66</v>
      </c>
      <c r="H9">
        <v>65.016568899999996</v>
      </c>
      <c r="I9">
        <v>-111.5167266</v>
      </c>
      <c r="J9" s="1" t="str">
        <f t="shared" si="2"/>
        <v>Till</v>
      </c>
      <c r="K9" s="1" t="str">
        <f t="shared" si="3"/>
        <v>HMC separation (Canamera/DIP)</v>
      </c>
      <c r="L9">
        <v>4</v>
      </c>
      <c r="M9">
        <v>3</v>
      </c>
      <c r="N9">
        <v>5</v>
      </c>
      <c r="O9">
        <v>37</v>
      </c>
      <c r="P9">
        <v>16</v>
      </c>
      <c r="Q9">
        <v>0</v>
      </c>
      <c r="R9">
        <v>1</v>
      </c>
      <c r="S9">
        <v>0</v>
      </c>
      <c r="T9">
        <v>4</v>
      </c>
      <c r="U9">
        <v>3</v>
      </c>
      <c r="V9">
        <v>5</v>
      </c>
      <c r="W9">
        <v>23</v>
      </c>
      <c r="X9">
        <v>16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</row>
    <row r="10" spans="1:35" x14ac:dyDescent="0.25">
      <c r="A10" t="s">
        <v>67</v>
      </c>
      <c r="B10" t="s">
        <v>68</v>
      </c>
      <c r="C10" s="1" t="str">
        <f t="shared" si="0"/>
        <v>21:0990</v>
      </c>
      <c r="D10" s="1" t="str">
        <f t="shared" si="1"/>
        <v>21:0041</v>
      </c>
      <c r="E10" t="s">
        <v>69</v>
      </c>
      <c r="F10" t="s">
        <v>70</v>
      </c>
      <c r="H10">
        <v>65.225899200000001</v>
      </c>
      <c r="I10">
        <v>-111.1845884</v>
      </c>
      <c r="J10" s="1" t="str">
        <f t="shared" si="2"/>
        <v>Till</v>
      </c>
      <c r="K10" s="1" t="str">
        <f t="shared" si="3"/>
        <v>HMC separation (Canamera/DIP)</v>
      </c>
      <c r="L10">
        <v>0</v>
      </c>
      <c r="M10">
        <v>0</v>
      </c>
      <c r="N10">
        <v>6</v>
      </c>
      <c r="O10">
        <v>7</v>
      </c>
      <c r="P10">
        <v>1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</row>
    <row r="11" spans="1:35" x14ac:dyDescent="0.25">
      <c r="A11" t="s">
        <v>71</v>
      </c>
      <c r="B11" t="s">
        <v>72</v>
      </c>
      <c r="C11" s="1" t="str">
        <f t="shared" si="0"/>
        <v>21:0990</v>
      </c>
      <c r="D11" s="1" t="str">
        <f t="shared" si="1"/>
        <v>21:0041</v>
      </c>
      <c r="E11" t="s">
        <v>73</v>
      </c>
      <c r="F11" t="s">
        <v>74</v>
      </c>
      <c r="H11">
        <v>65.344859200000002</v>
      </c>
      <c r="I11">
        <v>-111.20269380000001</v>
      </c>
      <c r="J11" s="1" t="str">
        <f t="shared" si="2"/>
        <v>Till</v>
      </c>
      <c r="K11" s="1" t="str">
        <f t="shared" si="3"/>
        <v>HMC separation (Canamera/DIP)</v>
      </c>
      <c r="L11">
        <v>1</v>
      </c>
      <c r="M11">
        <v>0</v>
      </c>
      <c r="N11">
        <v>2</v>
      </c>
      <c r="O11">
        <v>7</v>
      </c>
      <c r="P11">
        <v>1</v>
      </c>
      <c r="Q11">
        <v>0</v>
      </c>
      <c r="R11">
        <v>1</v>
      </c>
      <c r="S11">
        <v>0</v>
      </c>
      <c r="T11">
        <v>1</v>
      </c>
      <c r="U11">
        <v>0</v>
      </c>
      <c r="V11">
        <v>2</v>
      </c>
      <c r="W11">
        <v>7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</row>
    <row r="12" spans="1:35" x14ac:dyDescent="0.25">
      <c r="A12" t="s">
        <v>75</v>
      </c>
      <c r="B12" t="s">
        <v>76</v>
      </c>
      <c r="C12" s="1" t="str">
        <f t="shared" si="0"/>
        <v>21:0990</v>
      </c>
      <c r="D12" s="1" t="str">
        <f t="shared" si="1"/>
        <v>21:0041</v>
      </c>
      <c r="E12" t="s">
        <v>77</v>
      </c>
      <c r="F12" t="s">
        <v>78</v>
      </c>
      <c r="H12">
        <v>65.152859399999997</v>
      </c>
      <c r="I12">
        <v>-111.3325447</v>
      </c>
      <c r="J12" s="1" t="str">
        <f t="shared" si="2"/>
        <v>Till</v>
      </c>
      <c r="K12" s="1" t="str">
        <f t="shared" si="3"/>
        <v>HMC separation (Canamera/DIP)</v>
      </c>
      <c r="L12">
        <v>0</v>
      </c>
      <c r="M12">
        <v>1</v>
      </c>
      <c r="N12">
        <v>1</v>
      </c>
      <c r="O12">
        <v>20</v>
      </c>
      <c r="P12">
        <v>1</v>
      </c>
      <c r="Q12">
        <v>0</v>
      </c>
      <c r="R12">
        <v>0</v>
      </c>
      <c r="S12">
        <v>0</v>
      </c>
      <c r="T12">
        <v>0</v>
      </c>
      <c r="U12">
        <v>1</v>
      </c>
      <c r="V12">
        <v>1</v>
      </c>
      <c r="W12">
        <v>0</v>
      </c>
      <c r="X12">
        <v>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</row>
    <row r="13" spans="1:35" x14ac:dyDescent="0.25">
      <c r="A13" t="s">
        <v>79</v>
      </c>
      <c r="B13" t="s">
        <v>80</v>
      </c>
      <c r="C13" s="1" t="str">
        <f t="shared" si="0"/>
        <v>21:0990</v>
      </c>
      <c r="D13" s="1" t="str">
        <f t="shared" si="1"/>
        <v>21:0041</v>
      </c>
      <c r="E13" t="s">
        <v>81</v>
      </c>
      <c r="F13" t="s">
        <v>82</v>
      </c>
      <c r="H13">
        <v>65.108277000000001</v>
      </c>
      <c r="I13">
        <v>-111.178916</v>
      </c>
      <c r="J13" s="1" t="str">
        <f t="shared" si="2"/>
        <v>Till</v>
      </c>
      <c r="K13" s="1" t="str">
        <f t="shared" si="3"/>
        <v>HMC separation (Canamera/DIP)</v>
      </c>
      <c r="L13">
        <v>0</v>
      </c>
      <c r="M13">
        <v>2</v>
      </c>
      <c r="N13">
        <v>5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2</v>
      </c>
      <c r="V13">
        <v>5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</row>
    <row r="14" spans="1:35" x14ac:dyDescent="0.25">
      <c r="A14" t="s">
        <v>83</v>
      </c>
      <c r="B14" t="s">
        <v>84</v>
      </c>
      <c r="C14" s="1" t="str">
        <f t="shared" si="0"/>
        <v>21:0990</v>
      </c>
      <c r="D14" s="1" t="str">
        <f t="shared" si="1"/>
        <v>21:0041</v>
      </c>
      <c r="E14" t="s">
        <v>85</v>
      </c>
      <c r="F14" t="s">
        <v>86</v>
      </c>
      <c r="H14">
        <v>65.148415600000007</v>
      </c>
      <c r="I14">
        <v>-110.8933998</v>
      </c>
      <c r="J14" s="1" t="str">
        <f t="shared" si="2"/>
        <v>Till</v>
      </c>
      <c r="K14" s="1" t="str">
        <f t="shared" si="3"/>
        <v>HMC separation (Canamera/DIP)</v>
      </c>
      <c r="L14">
        <v>0</v>
      </c>
      <c r="M14">
        <v>0</v>
      </c>
      <c r="N14">
        <v>4</v>
      </c>
      <c r="O14">
        <v>6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4</v>
      </c>
      <c r="W14">
        <v>6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</row>
    <row r="15" spans="1:35" x14ac:dyDescent="0.25">
      <c r="A15" t="s">
        <v>87</v>
      </c>
      <c r="B15" t="s">
        <v>88</v>
      </c>
      <c r="C15" s="1" t="str">
        <f t="shared" si="0"/>
        <v>21:0990</v>
      </c>
      <c r="D15" s="1" t="str">
        <f t="shared" si="1"/>
        <v>21:0041</v>
      </c>
      <c r="E15" t="s">
        <v>89</v>
      </c>
      <c r="F15" t="s">
        <v>90</v>
      </c>
      <c r="H15">
        <v>65.243025700000004</v>
      </c>
      <c r="I15">
        <v>-110.5409105</v>
      </c>
      <c r="J15" s="1" t="str">
        <f t="shared" si="2"/>
        <v>Till</v>
      </c>
      <c r="K15" s="1" t="str">
        <f t="shared" si="3"/>
        <v>HMC separation (Canamera/DIP)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</row>
    <row r="16" spans="1:35" x14ac:dyDescent="0.25">
      <c r="A16" t="s">
        <v>91</v>
      </c>
      <c r="B16" t="s">
        <v>92</v>
      </c>
      <c r="C16" s="1" t="str">
        <f t="shared" si="0"/>
        <v>21:0990</v>
      </c>
      <c r="D16" s="1" t="str">
        <f t="shared" si="1"/>
        <v>21:0041</v>
      </c>
      <c r="E16" t="s">
        <v>93</v>
      </c>
      <c r="F16" t="s">
        <v>94</v>
      </c>
      <c r="H16">
        <v>65.122381599999997</v>
      </c>
      <c r="I16">
        <v>-110.6313006</v>
      </c>
      <c r="J16" s="1" t="str">
        <f t="shared" si="2"/>
        <v>Till</v>
      </c>
      <c r="K16" s="1" t="str">
        <f t="shared" si="3"/>
        <v>HMC separation (Canamera/DIP)</v>
      </c>
      <c r="L16">
        <v>0</v>
      </c>
      <c r="M16">
        <v>1</v>
      </c>
      <c r="N16">
        <v>0</v>
      </c>
      <c r="O16">
        <v>9</v>
      </c>
      <c r="P16">
        <v>1</v>
      </c>
      <c r="Q16">
        <v>0</v>
      </c>
      <c r="R16">
        <v>4</v>
      </c>
      <c r="S16">
        <v>0</v>
      </c>
      <c r="T16">
        <v>0</v>
      </c>
      <c r="U16">
        <v>1</v>
      </c>
      <c r="V16">
        <v>0</v>
      </c>
      <c r="W16">
        <v>0</v>
      </c>
      <c r="X16">
        <v>1</v>
      </c>
      <c r="Y16">
        <v>0</v>
      </c>
      <c r="Z16">
        <v>4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</row>
    <row r="17" spans="1:35" x14ac:dyDescent="0.25">
      <c r="A17" t="s">
        <v>95</v>
      </c>
      <c r="B17" t="s">
        <v>96</v>
      </c>
      <c r="C17" s="1" t="str">
        <f t="shared" si="0"/>
        <v>21:0990</v>
      </c>
      <c r="D17" s="1" t="str">
        <f t="shared" si="1"/>
        <v>21:0041</v>
      </c>
      <c r="E17" t="s">
        <v>97</v>
      </c>
      <c r="F17" t="s">
        <v>98</v>
      </c>
      <c r="H17">
        <v>65.030679300000003</v>
      </c>
      <c r="I17">
        <v>-110.92416350000001</v>
      </c>
      <c r="J17" s="1" t="str">
        <f t="shared" si="2"/>
        <v>Till</v>
      </c>
      <c r="K17" s="1" t="str">
        <f t="shared" si="3"/>
        <v>HMC separation (Canamera/DIP)</v>
      </c>
      <c r="L17">
        <v>0</v>
      </c>
      <c r="M17">
        <v>0</v>
      </c>
      <c r="N17">
        <v>2</v>
      </c>
      <c r="O17">
        <v>9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</row>
    <row r="18" spans="1:35" x14ac:dyDescent="0.25">
      <c r="A18" t="s">
        <v>99</v>
      </c>
      <c r="B18" t="s">
        <v>100</v>
      </c>
      <c r="C18" s="1" t="str">
        <f t="shared" si="0"/>
        <v>21:0990</v>
      </c>
      <c r="D18" s="1" t="str">
        <f t="shared" si="1"/>
        <v>21:0041</v>
      </c>
      <c r="E18" t="s">
        <v>101</v>
      </c>
      <c r="F18" t="s">
        <v>102</v>
      </c>
      <c r="H18">
        <v>65.1634131</v>
      </c>
      <c r="I18">
        <v>-110.41964520000001</v>
      </c>
      <c r="J18" s="1" t="str">
        <f t="shared" si="2"/>
        <v>Till</v>
      </c>
      <c r="K18" s="1" t="str">
        <f t="shared" si="3"/>
        <v>HMC separation (Canamera/DIP)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</row>
    <row r="19" spans="1:35" x14ac:dyDescent="0.25">
      <c r="A19" t="s">
        <v>103</v>
      </c>
      <c r="B19" t="s">
        <v>104</v>
      </c>
      <c r="C19" s="1" t="str">
        <f t="shared" si="0"/>
        <v>21:0990</v>
      </c>
      <c r="D19" s="1" t="str">
        <f t="shared" si="1"/>
        <v>21:0041</v>
      </c>
      <c r="E19" t="s">
        <v>105</v>
      </c>
      <c r="F19" t="s">
        <v>106</v>
      </c>
      <c r="H19">
        <v>65.224162399999997</v>
      </c>
      <c r="I19">
        <v>-110.13258759999999</v>
      </c>
      <c r="J19" s="1" t="str">
        <f t="shared" si="2"/>
        <v>Till</v>
      </c>
      <c r="K19" s="1" t="str">
        <f t="shared" si="3"/>
        <v>HMC separation (Canamera/DIP)</v>
      </c>
      <c r="L19">
        <v>0</v>
      </c>
      <c r="M19">
        <v>0</v>
      </c>
      <c r="N19">
        <v>0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</row>
    <row r="20" spans="1:35" x14ac:dyDescent="0.25">
      <c r="A20" t="s">
        <v>107</v>
      </c>
      <c r="B20" t="s">
        <v>108</v>
      </c>
      <c r="C20" s="1" t="str">
        <f t="shared" si="0"/>
        <v>21:0990</v>
      </c>
      <c r="D20" s="1" t="str">
        <f t="shared" si="1"/>
        <v>21:0041</v>
      </c>
      <c r="E20" t="s">
        <v>109</v>
      </c>
      <c r="F20" t="s">
        <v>110</v>
      </c>
      <c r="H20">
        <v>65.106216000000003</v>
      </c>
      <c r="I20">
        <v>-110.05322820000001</v>
      </c>
      <c r="J20" s="1" t="str">
        <f t="shared" si="2"/>
        <v>Till</v>
      </c>
      <c r="K20" s="1" t="str">
        <f t="shared" si="3"/>
        <v>HMC separation (Canamera/DIP)</v>
      </c>
      <c r="L20">
        <v>0</v>
      </c>
      <c r="M20">
        <v>0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</row>
    <row r="21" spans="1:35" x14ac:dyDescent="0.25">
      <c r="A21" t="s">
        <v>111</v>
      </c>
      <c r="B21" t="s">
        <v>112</v>
      </c>
      <c r="C21" s="1" t="str">
        <f t="shared" si="0"/>
        <v>21:0990</v>
      </c>
      <c r="D21" s="1" t="str">
        <f t="shared" si="1"/>
        <v>21:0041</v>
      </c>
      <c r="E21" t="s">
        <v>113</v>
      </c>
      <c r="F21" t="s">
        <v>114</v>
      </c>
      <c r="H21">
        <v>65.326449999999994</v>
      </c>
      <c r="I21">
        <v>-110.9146616</v>
      </c>
      <c r="J21" s="1" t="str">
        <f t="shared" si="2"/>
        <v>Till</v>
      </c>
      <c r="K21" s="1" t="str">
        <f t="shared" si="3"/>
        <v>HMC separation (Canamera/DIP)</v>
      </c>
      <c r="L21">
        <v>0</v>
      </c>
      <c r="M21">
        <v>0</v>
      </c>
      <c r="N21">
        <v>0</v>
      </c>
      <c r="O21">
        <v>2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2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</row>
    <row r="22" spans="1:35" x14ac:dyDescent="0.25">
      <c r="A22" t="s">
        <v>115</v>
      </c>
      <c r="B22" t="s">
        <v>116</v>
      </c>
      <c r="C22" s="1" t="str">
        <f t="shared" si="0"/>
        <v>21:0990</v>
      </c>
      <c r="D22" s="1" t="str">
        <f t="shared" si="1"/>
        <v>21:0041</v>
      </c>
      <c r="E22" t="s">
        <v>117</v>
      </c>
      <c r="F22" t="s">
        <v>118</v>
      </c>
      <c r="H22">
        <v>65.493490899999998</v>
      </c>
      <c r="I22">
        <v>-110.9764686</v>
      </c>
      <c r="J22" s="1" t="str">
        <f t="shared" si="2"/>
        <v>Till</v>
      </c>
      <c r="K22" s="1" t="str">
        <f t="shared" si="3"/>
        <v>HMC separation (Canamera/DIP)</v>
      </c>
      <c r="L22">
        <v>0</v>
      </c>
      <c r="M22">
        <v>0</v>
      </c>
      <c r="N22">
        <v>0</v>
      </c>
      <c r="O22">
        <v>2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2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</row>
    <row r="23" spans="1:35" x14ac:dyDescent="0.25">
      <c r="A23" t="s">
        <v>119</v>
      </c>
      <c r="B23" t="s">
        <v>120</v>
      </c>
      <c r="C23" s="1" t="str">
        <f t="shared" si="0"/>
        <v>21:0990</v>
      </c>
      <c r="D23" s="1" t="str">
        <f t="shared" si="1"/>
        <v>21:0041</v>
      </c>
      <c r="E23" t="s">
        <v>121</v>
      </c>
      <c r="F23" t="s">
        <v>122</v>
      </c>
      <c r="H23">
        <v>65.414861900000005</v>
      </c>
      <c r="I23">
        <v>-110.6810432</v>
      </c>
      <c r="J23" s="1" t="str">
        <f t="shared" si="2"/>
        <v>Till</v>
      </c>
      <c r="K23" s="1" t="str">
        <f t="shared" si="3"/>
        <v>HMC separation (Canamera/DIP)</v>
      </c>
      <c r="L23">
        <v>0</v>
      </c>
      <c r="M23">
        <v>0</v>
      </c>
      <c r="N23">
        <v>1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</row>
    <row r="24" spans="1:35" x14ac:dyDescent="0.25">
      <c r="A24" t="s">
        <v>123</v>
      </c>
      <c r="B24" t="s">
        <v>124</v>
      </c>
      <c r="C24" s="1" t="str">
        <f t="shared" si="0"/>
        <v>21:0990</v>
      </c>
      <c r="D24" s="1" t="str">
        <f t="shared" si="1"/>
        <v>21:0041</v>
      </c>
      <c r="E24" t="s">
        <v>125</v>
      </c>
      <c r="F24" t="s">
        <v>126</v>
      </c>
      <c r="H24">
        <v>65.326178100000007</v>
      </c>
      <c r="I24">
        <v>-110.16765940000001</v>
      </c>
      <c r="J24" s="1" t="str">
        <f t="shared" si="2"/>
        <v>Till</v>
      </c>
      <c r="K24" s="1" t="str">
        <f t="shared" si="3"/>
        <v>HMC separation (Canamera/DIP)</v>
      </c>
      <c r="L24">
        <v>0</v>
      </c>
      <c r="M24">
        <v>1</v>
      </c>
      <c r="N24">
        <v>0</v>
      </c>
      <c r="O24">
        <v>9</v>
      </c>
      <c r="P24">
        <v>1</v>
      </c>
      <c r="Q24">
        <v>0</v>
      </c>
      <c r="R24">
        <v>0</v>
      </c>
      <c r="S24">
        <v>0</v>
      </c>
      <c r="T24">
        <v>0</v>
      </c>
      <c r="U24">
        <v>1</v>
      </c>
      <c r="V24">
        <v>0</v>
      </c>
      <c r="W24">
        <v>4</v>
      </c>
      <c r="X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</row>
    <row r="25" spans="1:35" x14ac:dyDescent="0.25">
      <c r="A25" t="s">
        <v>127</v>
      </c>
      <c r="B25" t="s">
        <v>128</v>
      </c>
      <c r="C25" s="1" t="str">
        <f t="shared" si="0"/>
        <v>21:0990</v>
      </c>
      <c r="D25" s="1" t="str">
        <f t="shared" si="1"/>
        <v>21:0041</v>
      </c>
      <c r="E25" t="s">
        <v>129</v>
      </c>
      <c r="F25" t="s">
        <v>130</v>
      </c>
      <c r="H25">
        <v>65.434569100000004</v>
      </c>
      <c r="I25">
        <v>-110.108987</v>
      </c>
      <c r="J25" s="1" t="str">
        <f t="shared" si="2"/>
        <v>Till</v>
      </c>
      <c r="K25" s="1" t="str">
        <f t="shared" si="3"/>
        <v>HMC separation (Canamera/DIP)</v>
      </c>
      <c r="L25">
        <v>0</v>
      </c>
      <c r="M25">
        <v>0</v>
      </c>
      <c r="N25">
        <v>0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</row>
    <row r="26" spans="1:35" x14ac:dyDescent="0.25">
      <c r="A26" t="s">
        <v>131</v>
      </c>
      <c r="B26" t="s">
        <v>132</v>
      </c>
      <c r="C26" s="1" t="str">
        <f t="shared" si="0"/>
        <v>21:0990</v>
      </c>
      <c r="D26" s="1" t="str">
        <f t="shared" si="1"/>
        <v>21:0041</v>
      </c>
      <c r="E26" t="s">
        <v>133</v>
      </c>
      <c r="F26" t="s">
        <v>134</v>
      </c>
      <c r="H26">
        <v>65.449302799999998</v>
      </c>
      <c r="I26">
        <v>-111.42920030000001</v>
      </c>
      <c r="J26" s="1" t="str">
        <f t="shared" si="2"/>
        <v>Till</v>
      </c>
      <c r="K26" s="1" t="str">
        <f t="shared" si="3"/>
        <v>HMC separation (Canamera/DIP)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</row>
    <row r="27" spans="1:35" x14ac:dyDescent="0.25">
      <c r="A27" t="s">
        <v>135</v>
      </c>
      <c r="B27" t="s">
        <v>136</v>
      </c>
      <c r="C27" s="1" t="str">
        <f t="shared" si="0"/>
        <v>21:0990</v>
      </c>
      <c r="D27" s="1" t="str">
        <f t="shared" si="1"/>
        <v>21:0041</v>
      </c>
      <c r="E27" t="s">
        <v>137</v>
      </c>
      <c r="F27" t="s">
        <v>138</v>
      </c>
      <c r="H27">
        <v>65.351289199999997</v>
      </c>
      <c r="I27">
        <v>-111.9308857</v>
      </c>
      <c r="J27" s="1" t="str">
        <f t="shared" si="2"/>
        <v>Till</v>
      </c>
      <c r="K27" s="1" t="str">
        <f t="shared" si="3"/>
        <v>HMC separation (Canamera/DIP)</v>
      </c>
      <c r="L27">
        <v>0</v>
      </c>
      <c r="M27">
        <v>0</v>
      </c>
      <c r="N27">
        <v>1</v>
      </c>
      <c r="O27">
        <v>1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</row>
    <row r="28" spans="1:35" x14ac:dyDescent="0.25">
      <c r="A28" t="s">
        <v>139</v>
      </c>
      <c r="B28" t="s">
        <v>140</v>
      </c>
      <c r="C28" s="1" t="str">
        <f t="shared" si="0"/>
        <v>21:0990</v>
      </c>
      <c r="D28" s="1" t="str">
        <f t="shared" si="1"/>
        <v>21:0041</v>
      </c>
      <c r="E28" t="s">
        <v>141</v>
      </c>
      <c r="F28" t="s">
        <v>142</v>
      </c>
      <c r="H28">
        <v>65.399059699999995</v>
      </c>
      <c r="I28">
        <v>-111.7117559</v>
      </c>
      <c r="J28" s="1" t="str">
        <f t="shared" si="2"/>
        <v>Till</v>
      </c>
      <c r="K28" s="1" t="str">
        <f t="shared" si="3"/>
        <v>HMC separation (Canamera/DIP)</v>
      </c>
      <c r="L28">
        <v>1</v>
      </c>
      <c r="M28">
        <v>2</v>
      </c>
      <c r="N28">
        <v>0</v>
      </c>
      <c r="O28">
        <v>0</v>
      </c>
      <c r="P28">
        <v>1</v>
      </c>
      <c r="Q28">
        <v>0</v>
      </c>
      <c r="R28">
        <v>1</v>
      </c>
      <c r="S28">
        <v>0</v>
      </c>
      <c r="T28">
        <v>1</v>
      </c>
      <c r="U28">
        <v>2</v>
      </c>
      <c r="V28">
        <v>0</v>
      </c>
      <c r="W28">
        <v>0</v>
      </c>
      <c r="X28">
        <v>1</v>
      </c>
      <c r="Y28">
        <v>0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</row>
  </sheetData>
  <autoFilter ref="A1:K28">
    <filterColumn colId="0" hiddenButton="1"/>
    <filterColumn colId="1" hiddenButton="1"/>
    <filterColumn colId="3">
      <filters>
        <filter val="21:004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svy210041_pkg_0170a.xlsx</vt:lpstr>
      <vt:lpstr>pkg_0170a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2023-02-18T07:04:31Z</dcterms:created>
  <dcterms:modified xsi:type="dcterms:W3CDTF">2023-02-18T20:51:23Z</dcterms:modified>
</cp:coreProperties>
</file>